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worksheets/sheet52.xml" ContentType="application/vnd.openxmlformats-officedocument.spreadsheetml.worksheet+xml"/>
  <Override PartName="/xl/worksheets/sheet53.xml" ContentType="application/vnd.openxmlformats-officedocument.spreadsheetml.worksheet+xml"/>
  <Override PartName="/xl/worksheets/sheet54.xml" ContentType="application/vnd.openxmlformats-officedocument.spreadsheetml.worksheet+xml"/>
  <Override PartName="/xl/worksheets/sheet55.xml" ContentType="application/vnd.openxmlformats-officedocument.spreadsheetml.worksheet+xml"/>
  <Override PartName="/xl/worksheets/sheet56.xml" ContentType="application/vnd.openxmlformats-officedocument.spreadsheetml.worksheet+xml"/>
  <Override PartName="/xl/worksheets/sheet57.xml" ContentType="application/vnd.openxmlformats-officedocument.spreadsheetml.worksheet+xml"/>
  <Override PartName="/xl/worksheets/sheet58.xml" ContentType="application/vnd.openxmlformats-officedocument.spreadsheetml.worksheet+xml"/>
  <Override PartName="/xl/worksheets/sheet59.xml" ContentType="application/vnd.openxmlformats-officedocument.spreadsheetml.worksheet+xml"/>
  <Override PartName="/xl/worksheets/sheet60.xml" ContentType="application/vnd.openxmlformats-officedocument.spreadsheetml.worksheet+xml"/>
  <Override PartName="/xl/worksheets/sheet61.xml" ContentType="application/vnd.openxmlformats-officedocument.spreadsheetml.worksheet+xml"/>
  <Override PartName="/xl/worksheets/sheet62.xml" ContentType="application/vnd.openxmlformats-officedocument.spreadsheetml.worksheet+xml"/>
  <Override PartName="/xl/worksheets/sheet63.xml" ContentType="application/vnd.openxmlformats-officedocument.spreadsheetml.worksheet+xml"/>
  <Override PartName="/xl/worksheets/sheet64.xml" ContentType="application/vnd.openxmlformats-officedocument.spreadsheetml.worksheet+xml"/>
  <Override PartName="/xl/worksheets/sheet65.xml" ContentType="application/vnd.openxmlformats-officedocument.spreadsheetml.worksheet+xml"/>
  <Override PartName="/xl/worksheets/sheet66.xml" ContentType="application/vnd.openxmlformats-officedocument.spreadsheetml.worksheet+xml"/>
  <Override PartName="/xl/worksheets/sheet67.xml" ContentType="application/vnd.openxmlformats-officedocument.spreadsheetml.worksheet+xml"/>
  <Override PartName="/xl/worksheets/sheet68.xml" ContentType="application/vnd.openxmlformats-officedocument.spreadsheetml.worksheet+xml"/>
  <Override PartName="/xl/worksheets/sheet69.xml" ContentType="application/vnd.openxmlformats-officedocument.spreadsheetml.worksheet+xml"/>
  <Override PartName="/xl/worksheets/sheet70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Master List" sheetId="1" state="visible" r:id="rId1"/>
    <sheet xmlns:r="http://schemas.openxmlformats.org/officeDocument/2006/relationships" name="Summary" sheetId="2" state="visible" r:id="rId2"/>
    <sheet xmlns:r="http://schemas.openxmlformats.org/officeDocument/2006/relationships" name="Emerald Pointe" sheetId="3" state="visible" r:id="rId3"/>
    <sheet xmlns:r="http://schemas.openxmlformats.org/officeDocument/2006/relationships" name="Crescent Village 1 &amp; 2" sheetId="4" state="visible" r:id="rId4"/>
    <sheet xmlns:r="http://schemas.openxmlformats.org/officeDocument/2006/relationships" name="Viewcrest Village" sheetId="5" state="visible" r:id="rId5"/>
    <sheet xmlns:r="http://schemas.openxmlformats.org/officeDocument/2006/relationships" name="Encore Crossing" sheetId="6" state="visible" r:id="rId6"/>
    <sheet xmlns:r="http://schemas.openxmlformats.org/officeDocument/2006/relationships" name="Island Villas" sheetId="7" state="visible" r:id="rId7"/>
    <sheet xmlns:r="http://schemas.openxmlformats.org/officeDocument/2006/relationships" name="Amalfi at Tuscan Lakes" sheetId="8" state="visible" r:id="rId8"/>
    <sheet xmlns:r="http://schemas.openxmlformats.org/officeDocument/2006/relationships" name="Avila" sheetId="9" state="visible" r:id="rId9"/>
    <sheet xmlns:r="http://schemas.openxmlformats.org/officeDocument/2006/relationships" name="Collin Creek" sheetId="10" state="visible" r:id="rId10"/>
    <sheet xmlns:r="http://schemas.openxmlformats.org/officeDocument/2006/relationships" name="Las Colinas Heights" sheetId="11" state="visible" r:id="rId11"/>
    <sheet xmlns:r="http://schemas.openxmlformats.org/officeDocument/2006/relationships" name="Oak Forest" sheetId="12" state="visible" r:id="rId12"/>
    <sheet xmlns:r="http://schemas.openxmlformats.org/officeDocument/2006/relationships" name="Oak Park" sheetId="13" state="visible" r:id="rId13"/>
    <sheet xmlns:r="http://schemas.openxmlformats.org/officeDocument/2006/relationships" name="Sorrento at Tuscan Lakes" sheetId="14" state="visible" r:id="rId14"/>
    <sheet xmlns:r="http://schemas.openxmlformats.org/officeDocument/2006/relationships" name="The Grand at Hill Street" sheetId="15" state="visible" r:id="rId15"/>
    <sheet xmlns:r="http://schemas.openxmlformats.org/officeDocument/2006/relationships" name="The Hightone (Allora Denton)" sheetId="16" state="visible" r:id="rId16"/>
    <sheet xmlns:r="http://schemas.openxmlformats.org/officeDocument/2006/relationships" name="Allora Bella Terra" sheetId="17" state="visible" r:id="rId17"/>
    <sheet xmlns:r="http://schemas.openxmlformats.org/officeDocument/2006/relationships" name="Avonmora" sheetId="18" state="visible" r:id="rId18"/>
    <sheet xmlns:r="http://schemas.openxmlformats.org/officeDocument/2006/relationships" name="Bridgepoint" sheetId="19" state="visible" r:id="rId19"/>
    <sheet xmlns:r="http://schemas.openxmlformats.org/officeDocument/2006/relationships" name="Cityscape" sheetId="20" state="visible" r:id="rId20"/>
    <sheet xmlns:r="http://schemas.openxmlformats.org/officeDocument/2006/relationships" name="Discovery Park" sheetId="21" state="visible" r:id="rId21"/>
    <sheet xmlns:r="http://schemas.openxmlformats.org/officeDocument/2006/relationships" name="Hampton Courts" sheetId="22" state="visible" r:id="rId22"/>
    <sheet xmlns:r="http://schemas.openxmlformats.org/officeDocument/2006/relationships" name="Harbor Terrace" sheetId="23" state="visible" r:id="rId23"/>
    <sheet xmlns:r="http://schemas.openxmlformats.org/officeDocument/2006/relationships" name="Marquee" sheetId="24" state="visible" r:id="rId24"/>
    <sheet xmlns:r="http://schemas.openxmlformats.org/officeDocument/2006/relationships" name="Navigator Villas" sheetId="25" state="visible" r:id="rId25"/>
    <sheet xmlns:r="http://schemas.openxmlformats.org/officeDocument/2006/relationships" name="Presidium Edgestone" sheetId="26" state="visible" r:id="rId26"/>
    <sheet xmlns:r="http://schemas.openxmlformats.org/officeDocument/2006/relationships" name="The Arbors" sheetId="27" state="visible" r:id="rId27"/>
    <sheet xmlns:r="http://schemas.openxmlformats.org/officeDocument/2006/relationships" name="Village at Broadstone" sheetId="28" state="visible" r:id="rId28"/>
    <sheet xmlns:r="http://schemas.openxmlformats.org/officeDocument/2006/relationships" name="Avenues of Kennesaw" sheetId="29" state="visible" r:id="rId29"/>
    <sheet xmlns:r="http://schemas.openxmlformats.org/officeDocument/2006/relationships" name="Azur Aparments" sheetId="30" state="visible" r:id="rId30"/>
    <sheet xmlns:r="http://schemas.openxmlformats.org/officeDocument/2006/relationships" name="Cambridge Square" sheetId="31" state="visible" r:id="rId31"/>
    <sheet xmlns:r="http://schemas.openxmlformats.org/officeDocument/2006/relationships" name="Candlewood" sheetId="32" state="visible" r:id="rId32"/>
    <sheet xmlns:r="http://schemas.openxmlformats.org/officeDocument/2006/relationships" name="Canyon Villa" sheetId="33" state="visible" r:id="rId33"/>
    <sheet xmlns:r="http://schemas.openxmlformats.org/officeDocument/2006/relationships" name="Chaparral" sheetId="34" state="visible" r:id="rId34"/>
    <sheet xmlns:r="http://schemas.openxmlformats.org/officeDocument/2006/relationships" name="Crestmark" sheetId="35" state="visible" r:id="rId35"/>
    <sheet xmlns:r="http://schemas.openxmlformats.org/officeDocument/2006/relationships" name="Cypress Bend" sheetId="36" state="visible" r:id="rId36"/>
    <sheet xmlns:r="http://schemas.openxmlformats.org/officeDocument/2006/relationships" name="Cypress Bend Village" sheetId="37" state="visible" r:id="rId37"/>
    <sheet xmlns:r="http://schemas.openxmlformats.org/officeDocument/2006/relationships" name="David Ave" sheetId="38" state="visible" r:id="rId38"/>
    <sheet xmlns:r="http://schemas.openxmlformats.org/officeDocument/2006/relationships" name="Elliot Baymeadows" sheetId="39" state="visible" r:id="rId39"/>
    <sheet xmlns:r="http://schemas.openxmlformats.org/officeDocument/2006/relationships" name="Foster Creek" sheetId="40" state="visible" r:id="rId40"/>
    <sheet xmlns:r="http://schemas.openxmlformats.org/officeDocument/2006/relationships" name="Foxdale Village" sheetId="41" state="visible" r:id="rId41"/>
    <sheet xmlns:r="http://schemas.openxmlformats.org/officeDocument/2006/relationships" name="Latitude at the Commons" sheetId="42" state="visible" r:id="rId42"/>
    <sheet xmlns:r="http://schemas.openxmlformats.org/officeDocument/2006/relationships" name="Oak Park Monrovia" sheetId="43" state="visible" r:id="rId43"/>
    <sheet xmlns:r="http://schemas.openxmlformats.org/officeDocument/2006/relationships" name="Orchard Glen" sheetId="44" state="visible" r:id="rId44"/>
    <sheet xmlns:r="http://schemas.openxmlformats.org/officeDocument/2006/relationships" name="Paddock Club" sheetId="45" state="visible" r:id="rId45"/>
    <sheet xmlns:r="http://schemas.openxmlformats.org/officeDocument/2006/relationships" name="Rancho Cordova" sheetId="46" state="visible" r:id="rId46"/>
    <sheet xmlns:r="http://schemas.openxmlformats.org/officeDocument/2006/relationships" name="Regency &amp; Lexington" sheetId="47" state="visible" r:id="rId47"/>
    <sheet xmlns:r="http://schemas.openxmlformats.org/officeDocument/2006/relationships" name="Renaissance" sheetId="48" state="visible" r:id="rId48"/>
    <sheet xmlns:r="http://schemas.openxmlformats.org/officeDocument/2006/relationships" name="Rosemont" sheetId="49" state="visible" r:id="rId49"/>
    <sheet xmlns:r="http://schemas.openxmlformats.org/officeDocument/2006/relationships" name="Swiss Gables" sheetId="50" state="visible" r:id="rId50"/>
    <sheet xmlns:r="http://schemas.openxmlformats.org/officeDocument/2006/relationships" name="The Ardent" sheetId="51" state="visible" r:id="rId51"/>
    <sheet xmlns:r="http://schemas.openxmlformats.org/officeDocument/2006/relationships" name="The Fairways" sheetId="52" state="visible" r:id="rId52"/>
    <sheet xmlns:r="http://schemas.openxmlformats.org/officeDocument/2006/relationships" name="The Lakes" sheetId="53" state="visible" r:id="rId53"/>
    <sheet xmlns:r="http://schemas.openxmlformats.org/officeDocument/2006/relationships" name="The Vibe" sheetId="54" state="visible" r:id="rId54"/>
    <sheet xmlns:r="http://schemas.openxmlformats.org/officeDocument/2006/relationships" name="Valera Riverside" sheetId="55" state="visible" r:id="rId55"/>
    <sheet xmlns:r="http://schemas.openxmlformats.org/officeDocument/2006/relationships" name="Windward" sheetId="56" state="visible" r:id="rId56"/>
    <sheet xmlns:r="http://schemas.openxmlformats.org/officeDocument/2006/relationships" name="Almaden 1930" sheetId="57" state="visible" r:id="rId57"/>
    <sheet xmlns:r="http://schemas.openxmlformats.org/officeDocument/2006/relationships" name="Ardmore Springs" sheetId="58" state="visible" r:id="rId58"/>
    <sheet xmlns:r="http://schemas.openxmlformats.org/officeDocument/2006/relationships" name="Bentley Parke" sheetId="59" state="visible" r:id="rId59"/>
    <sheet xmlns:r="http://schemas.openxmlformats.org/officeDocument/2006/relationships" name="Cherry Creek" sheetId="60" state="visible" r:id="rId60"/>
    <sheet xmlns:r="http://schemas.openxmlformats.org/officeDocument/2006/relationships" name="Clipper Cove" sheetId="61" state="visible" r:id="rId61"/>
    <sheet xmlns:r="http://schemas.openxmlformats.org/officeDocument/2006/relationships" name="Cypress Ridge" sheetId="62" state="visible" r:id="rId62"/>
    <sheet xmlns:r="http://schemas.openxmlformats.org/officeDocument/2006/relationships" name="Oslo" sheetId="63" state="visible" r:id="rId63"/>
    <sheet xmlns:r="http://schemas.openxmlformats.org/officeDocument/2006/relationships" name="San Regis" sheetId="64" state="visible" r:id="rId64"/>
    <sheet xmlns:r="http://schemas.openxmlformats.org/officeDocument/2006/relationships" name="Tribute Verdae" sheetId="65" state="visible" r:id="rId65"/>
    <sheet xmlns:r="http://schemas.openxmlformats.org/officeDocument/2006/relationships" name="Walnut Square" sheetId="66" state="visible" r:id="rId66"/>
    <sheet xmlns:r="http://schemas.openxmlformats.org/officeDocument/2006/relationships" name="Waterford" sheetId="67" state="visible" r:id="rId67"/>
    <sheet xmlns:r="http://schemas.openxmlformats.org/officeDocument/2006/relationships" name="Willow Lakes" sheetId="68" state="visible" r:id="rId68"/>
    <sheet xmlns:r="http://schemas.openxmlformats.org/officeDocument/2006/relationships" name="Colonnade" sheetId="69" state="visible" r:id="rId69"/>
    <sheet xmlns:r="http://schemas.openxmlformats.org/officeDocument/2006/relationships" name="The Retreat" sheetId="70" state="visible" r:id="rId70"/>
  </sheets>
  <definedNames>
    <definedName name="_xlnm._FilterDatabase" localSheetId="0" hidden="1">'Master List'!$A$4:$L$2696</definedName>
    <definedName name="_xlnm._FilterDatabase" localSheetId="1" hidden="1">'Summary'!$A$4:$S$72</definedName>
    <definedName name="_xlnm._FilterDatabase" localSheetId="2" hidden="1">'Emerald Pointe'!$A$4:$Y$26</definedName>
    <definedName name="_xlnm._FilterDatabase" localSheetId="3" hidden="1">'Crescent Village 1 &amp; 2'!$A$4:$Y$24</definedName>
    <definedName name="_xlnm._FilterDatabase" localSheetId="4" hidden="1">'Viewcrest Village'!$A$4:$Y$23</definedName>
    <definedName name="_xlnm._FilterDatabase" localSheetId="5" hidden="1">'Encore Crossing'!$A$4:$Y$52</definedName>
    <definedName name="_xlnm._FilterDatabase" localSheetId="6" hidden="1">'Island Villas'!$A$4:$Y$49</definedName>
    <definedName name="_xlnm._FilterDatabase" localSheetId="7" hidden="1">'Amalfi at Tuscan Lakes'!$A$4:$Y$61</definedName>
    <definedName name="_xlnm._FilterDatabase" localSheetId="8" hidden="1">'Avila'!$A$4:$Y$46</definedName>
    <definedName name="_xlnm._FilterDatabase" localSheetId="9" hidden="1">'Collin Creek'!$A$4:$Y$60</definedName>
    <definedName name="_xlnm._FilterDatabase" localSheetId="10" hidden="1">'Las Colinas Heights'!$A$4:$Y$73</definedName>
    <definedName name="_xlnm._FilterDatabase" localSheetId="11" hidden="1">'Oak Forest'!$A$4:$Y$52</definedName>
    <definedName name="_xlnm._FilterDatabase" localSheetId="12" hidden="1">'Oak Park'!$A$4:$Y$72</definedName>
    <definedName name="_xlnm._FilterDatabase" localSheetId="13" hidden="1">'Sorrento at Tuscan Lakes'!$A$4:$Y$58</definedName>
    <definedName name="_xlnm._FilterDatabase" localSheetId="14" hidden="1">'The Grand at Hill Street'!$A$4:$Y$21</definedName>
    <definedName name="_xlnm._FilterDatabase" localSheetId="15" hidden="1">'The Hightone (Allora Denton)'!$A$4:$Y$18</definedName>
    <definedName name="_xlnm._FilterDatabase" localSheetId="16" hidden="1">'Allora Bella Terra'!$A$4:$Y$49</definedName>
    <definedName name="_xlnm._FilterDatabase" localSheetId="17" hidden="1">'Avonmora'!$A$4:$Y$39</definedName>
    <definedName name="_xlnm._FilterDatabase" localSheetId="18" hidden="1">'Bridgepoint'!$A$4:$Y$74</definedName>
    <definedName name="_xlnm._FilterDatabase" localSheetId="19" hidden="1">'Cityscape'!$A$4:$Y$11</definedName>
    <definedName name="_xlnm._FilterDatabase" localSheetId="20" hidden="1">'Discovery Park'!$A$4:$Y$52</definedName>
    <definedName name="_xlnm._FilterDatabase" localSheetId="21" hidden="1">'Hampton Courts'!$A$4:$Y$61</definedName>
    <definedName name="_xlnm._FilterDatabase" localSheetId="22" hidden="1">'Harbor Terrace'!$A$4:$Y$24</definedName>
    <definedName name="_xlnm._FilterDatabase" localSheetId="23" hidden="1">'Marquee'!$A$4:$Y$42</definedName>
    <definedName name="_xlnm._FilterDatabase" localSheetId="24" hidden="1">'Navigator Villas'!$A$4:$Y$36</definedName>
    <definedName name="_xlnm._FilterDatabase" localSheetId="25" hidden="1">'Presidium Edgestone'!$A$4:$Y$27</definedName>
    <definedName name="_xlnm._FilterDatabase" localSheetId="26" hidden="1">'The Arbors'!$A$4:$Y$61</definedName>
    <definedName name="_xlnm._FilterDatabase" localSheetId="27" hidden="1">'Village at Broadstone'!$A$4:$Y$57</definedName>
    <definedName name="_xlnm._FilterDatabase" localSheetId="28" hidden="1">'Avenues of Kennesaw'!$A$4:$Y$78</definedName>
    <definedName name="_xlnm._FilterDatabase" localSheetId="29" hidden="1">'Azur Aparments'!$A$4:$Y$58</definedName>
    <definedName name="_xlnm._FilterDatabase" localSheetId="30" hidden="1">'Cambridge Square'!$A$4:$Y$42</definedName>
    <definedName name="_xlnm._FilterDatabase" localSheetId="31" hidden="1">'Candlewood'!$A$4:$Y$32</definedName>
    <definedName name="_xlnm._FilterDatabase" localSheetId="32" hidden="1">'Canyon Villa'!$A$4:$Y$39</definedName>
    <definedName name="_xlnm._FilterDatabase" localSheetId="33" hidden="1">'Chaparral'!$A$4:$Y$38</definedName>
    <definedName name="_xlnm._FilterDatabase" localSheetId="34" hidden="1">'Crestmark'!$A$4:$Y$47</definedName>
    <definedName name="_xlnm._FilterDatabase" localSheetId="35" hidden="1">'Cypress Bend'!$A$4:$Y$38</definedName>
    <definedName name="_xlnm._FilterDatabase" localSheetId="36" hidden="1">'Cypress Bend Village'!$A$4:$Y$43</definedName>
    <definedName name="_xlnm._FilterDatabase" localSheetId="37" hidden="1">'David Ave'!$A$4:$Y$58</definedName>
    <definedName name="_xlnm._FilterDatabase" localSheetId="38" hidden="1">'Elliot Baymeadows'!$A$4:$Y$51</definedName>
    <definedName name="_xlnm._FilterDatabase" localSheetId="39" hidden="1">'Foster Creek'!$A$4:$Y$40</definedName>
    <definedName name="_xlnm._FilterDatabase" localSheetId="40" hidden="1">'Foxdale Village'!$A$4:$Y$57</definedName>
    <definedName name="_xlnm._FilterDatabase" localSheetId="41" hidden="1">'Latitude at the Commons'!$A$4:$Y$45</definedName>
    <definedName name="_xlnm._FilterDatabase" localSheetId="42" hidden="1">'Oak Park Monrovia'!$A$4:$Y$36</definedName>
    <definedName name="_xlnm._FilterDatabase" localSheetId="43" hidden="1">'Orchard Glen'!$A$4:$Y$49</definedName>
    <definedName name="_xlnm._FilterDatabase" localSheetId="44" hidden="1">'Paddock Club'!$A$4:$Y$46</definedName>
    <definedName name="_xlnm._FilterDatabase" localSheetId="45" hidden="1">'Rancho Cordova'!$A$4:$Y$34</definedName>
    <definedName name="_xlnm._FilterDatabase" localSheetId="46" hidden="1">'Regency &amp; Lexington'!$A$4:$Y$91</definedName>
    <definedName name="_xlnm._FilterDatabase" localSheetId="47" hidden="1">'Renaissance'!$A$4:$Y$34</definedName>
    <definedName name="_xlnm._FilterDatabase" localSheetId="48" hidden="1">'Rosemont'!$A$4:$Y$67</definedName>
    <definedName name="_xlnm._FilterDatabase" localSheetId="49" hidden="1">'Swiss Gables'!$A$4:$Y$43</definedName>
    <definedName name="_xlnm._FilterDatabase" localSheetId="50" hidden="1">'The Ardent'!$A$4:$Y$68</definedName>
    <definedName name="_xlnm._FilterDatabase" localSheetId="51" hidden="1">'The Fairways'!$A$4:$Y$41</definedName>
    <definedName name="_xlnm._FilterDatabase" localSheetId="52" hidden="1">'The Lakes'!$A$4:$Y$39</definedName>
    <definedName name="_xlnm._FilterDatabase" localSheetId="53" hidden="1">'The Vibe'!$A$4:$Y$47</definedName>
    <definedName name="_xlnm._FilterDatabase" localSheetId="54" hidden="1">'Valera Riverside'!$A$4:$Y$14</definedName>
    <definedName name="_xlnm._FilterDatabase" localSheetId="55" hidden="1">'Windward'!$A$4:$Y$28</definedName>
    <definedName name="_xlnm._FilterDatabase" localSheetId="56" hidden="1">'Almaden 1930'!$A$4:$Y$45</definedName>
    <definedName name="_xlnm._FilterDatabase" localSheetId="57" hidden="1">'Ardmore Springs'!$A$4:$Y$37</definedName>
    <definedName name="_xlnm._FilterDatabase" localSheetId="58" hidden="1">'Bentley Parke'!$A$4:$Y$35</definedName>
    <definedName name="_xlnm._FilterDatabase" localSheetId="59" hidden="1">'Cherry Creek'!$A$4:$Y$37</definedName>
    <definedName name="_xlnm._FilterDatabase" localSheetId="60" hidden="1">'Clipper Cove'!$A$4:$Y$50</definedName>
    <definedName name="_xlnm._FilterDatabase" localSheetId="61" hidden="1">'Cypress Ridge'!$A$4:$Y$34</definedName>
    <definedName name="_xlnm._FilterDatabase" localSheetId="62" hidden="1">'Oslo'!$A$4:$Y$20</definedName>
    <definedName name="_xlnm._FilterDatabase" localSheetId="63" hidden="1">'San Regis'!$A$4:$Y$38</definedName>
    <definedName name="_xlnm._FilterDatabase" localSheetId="64" hidden="1">'Tribute Verdae'!$A$4:$Y$35</definedName>
    <definedName name="_xlnm._FilterDatabase" localSheetId="65" hidden="1">'Walnut Square'!$A$4:$Y$28</definedName>
    <definedName name="_xlnm._FilterDatabase" localSheetId="66" hidden="1">'Waterford'!$A$4:$Y$44</definedName>
    <definedName name="_xlnm._FilterDatabase" localSheetId="67" hidden="1">'Willow Lakes'!$A$4:$Y$44</definedName>
    <definedName name="_xlnm._FilterDatabase" localSheetId="68" hidden="1">'Colonnade'!$A$4:$Y$31</definedName>
    <definedName name="_xlnm._FilterDatabase" localSheetId="69" hidden="1">'The Retreat'!$A$4:$Y$29</definedName>
  </definedNames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[Red](#,##0)"/>
  </numFmts>
  <fonts count="16">
    <font>
      <name val="Calibri"/>
      <family val="2"/>
      <color theme="1"/>
      <sz val="11"/>
      <scheme val="minor"/>
    </font>
    <font>
      <b val="1"/>
      <color rgb="00162F52"/>
      <sz val="15"/>
    </font>
    <font>
      <i val="1"/>
      <color rgb="00666666"/>
    </font>
    <font>
      <b val="1"/>
      <color rgb="00162F52"/>
    </font>
    <font>
      <b val="1"/>
      <color rgb="00FFFFFF"/>
    </font>
    <font>
      <color rgb="000563C1"/>
    </font>
    <font>
      <color rgb="00666666"/>
    </font>
    <font>
      <color rgb="00C0392B"/>
    </font>
    <font>
      <b val="1"/>
      <color rgb="001F3864"/>
      <sz val="13"/>
    </font>
    <font>
      <color rgb="002E7D32"/>
    </font>
    <font>
      <b val="1"/>
    </font>
    <font>
      <i val="1"/>
      <color rgb="00C0392B"/>
    </font>
    <font>
      <color rgb="000563C1"/>
      <u val="single"/>
    </font>
    <font>
      <b val="1"/>
      <color rgb="00C0392B"/>
    </font>
    <font>
      <b val="1"/>
      <color rgb="00162F52"/>
      <sz val="14"/>
    </font>
    <font>
      <color rgb="00B8860B"/>
    </font>
  </fonts>
  <fills count="4">
    <fill>
      <patternFill/>
    </fill>
    <fill>
      <patternFill patternType="gray125"/>
    </fill>
    <fill>
      <patternFill patternType="solid">
        <fgColor rgb="00162F52"/>
      </patternFill>
    </fill>
    <fill>
      <patternFill patternType="solid">
        <fgColor rgb="001F38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7">
    <xf numFmtId="0" fontId="0" fillId="0" borderId="0" pivotButton="0" quotePrefix="0" xfId="0"/>
    <xf numFmtId="0" fontId="14" fillId="0" borderId="0" pivotButton="0" quotePrefix="0" xfId="0"/>
    <xf numFmtId="0" fontId="2" fillId="0" borderId="0" pivotButton="0" quotePrefix="0" xfId="0"/>
    <xf numFmtId="0" fontId="4" fillId="2" borderId="0" applyAlignment="1" pivotButton="0" quotePrefix="0" xfId="0">
      <alignment horizontal="center" wrapText="1"/>
    </xf>
    <xf numFmtId="0" fontId="0" fillId="0" borderId="0" applyAlignment="1" pivotButton="0" quotePrefix="0" xfId="0">
      <alignment/>
    </xf>
    <xf numFmtId="0" fontId="6" fillId="0" borderId="0" pivotButton="0" quotePrefix="0" xfId="0"/>
    <xf numFmtId="3" fontId="0" fillId="0" borderId="0" pivotButton="0" quotePrefix="0" xfId="0"/>
    <xf numFmtId="164" fontId="0" fillId="0" borderId="0" pivotButton="0" quotePrefix="0" xfId="0"/>
    <xf numFmtId="9" fontId="0" fillId="0" borderId="0" pivotButton="0" quotePrefix="0" xfId="0"/>
    <xf numFmtId="0" fontId="15" fillId="0" borderId="0" pivotButton="0" quotePrefix="0" xfId="0"/>
    <xf numFmtId="0" fontId="9" fillId="0" borderId="0" pivotButton="0" quotePrefix="0" xfId="0"/>
    <xf numFmtId="0" fontId="7" fillId="0" borderId="0" pivotButton="0" quotePrefix="0" xfId="0"/>
    <xf numFmtId="0" fontId="1" fillId="0" borderId="0" pivotButton="0" quotePrefix="0" xfId="0"/>
    <xf numFmtId="0" fontId="3" fillId="0" borderId="0" pivotButton="0" quotePrefix="0" xfId="0"/>
    <xf numFmtId="0" fontId="5" fillId="0" borderId="0" pivotButton="0" quotePrefix="0" xfId="0"/>
    <xf numFmtId="0" fontId="0" fillId="0" borderId="0" applyAlignment="1" pivotButton="0" quotePrefix="0" xfId="0">
      <alignment horizontal="center"/>
    </xf>
    <xf numFmtId="0" fontId="7" fillId="0" borderId="0" applyAlignment="1" pivotButton="0" quotePrefix="0" xfId="0">
      <alignment horizontal="center"/>
    </xf>
    <xf numFmtId="164" fontId="13" fillId="0" borderId="0" pivotButton="0" quotePrefix="0" xfId="0"/>
    <xf numFmtId="0" fontId="13" fillId="0" borderId="0" pivotButton="0" quotePrefix="0" xfId="0"/>
    <xf numFmtId="0" fontId="10" fillId="0" borderId="0" pivotButton="0" quotePrefix="0" xfId="0"/>
    <xf numFmtId="3" fontId="10" fillId="0" borderId="0" pivotButton="0" quotePrefix="0" xfId="0"/>
    <xf numFmtId="9" fontId="10" fillId="0" borderId="0" pivotButton="0" quotePrefix="0" xfId="0"/>
    <xf numFmtId="164" fontId="10" fillId="0" borderId="0" pivotButton="0" quotePrefix="0" xfId="0"/>
    <xf numFmtId="0" fontId="8" fillId="0" borderId="0" pivotButton="0" quotePrefix="0" xfId="0"/>
    <xf numFmtId="0" fontId="12" fillId="0" borderId="0" pivotButton="0" quotePrefix="0" xfId="0"/>
    <xf numFmtId="0" fontId="4" fillId="3" borderId="0" applyAlignment="1" pivotButton="0" quotePrefix="0" xfId="0">
      <alignment horizontal="center" wrapText="1"/>
    </xf>
    <xf numFmtId="0" fontId="1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worksheet" Target="/xl/worksheets/sheet9.xml" Id="rId9"/><Relationship Type="http://schemas.openxmlformats.org/officeDocument/2006/relationships/worksheet" Target="/xl/worksheets/sheet10.xml" Id="rId10"/><Relationship Type="http://schemas.openxmlformats.org/officeDocument/2006/relationships/worksheet" Target="/xl/worksheets/sheet11.xml" Id="rId11"/><Relationship Type="http://schemas.openxmlformats.org/officeDocument/2006/relationships/worksheet" Target="/xl/worksheets/sheet12.xml" Id="rId12"/><Relationship Type="http://schemas.openxmlformats.org/officeDocument/2006/relationships/worksheet" Target="/xl/worksheets/sheet13.xml" Id="rId13"/><Relationship Type="http://schemas.openxmlformats.org/officeDocument/2006/relationships/worksheet" Target="/xl/worksheets/sheet14.xml" Id="rId14"/><Relationship Type="http://schemas.openxmlformats.org/officeDocument/2006/relationships/worksheet" Target="/xl/worksheets/sheet15.xml" Id="rId15"/><Relationship Type="http://schemas.openxmlformats.org/officeDocument/2006/relationships/worksheet" Target="/xl/worksheets/sheet16.xml" Id="rId16"/><Relationship Type="http://schemas.openxmlformats.org/officeDocument/2006/relationships/worksheet" Target="/xl/worksheets/sheet17.xml" Id="rId17"/><Relationship Type="http://schemas.openxmlformats.org/officeDocument/2006/relationships/worksheet" Target="/xl/worksheets/sheet18.xml" Id="rId18"/><Relationship Type="http://schemas.openxmlformats.org/officeDocument/2006/relationships/worksheet" Target="/xl/worksheets/sheet19.xml" Id="rId19"/><Relationship Type="http://schemas.openxmlformats.org/officeDocument/2006/relationships/worksheet" Target="/xl/worksheets/sheet20.xml" Id="rId20"/><Relationship Type="http://schemas.openxmlformats.org/officeDocument/2006/relationships/worksheet" Target="/xl/worksheets/sheet21.xml" Id="rId21"/><Relationship Type="http://schemas.openxmlformats.org/officeDocument/2006/relationships/worksheet" Target="/xl/worksheets/sheet22.xml" Id="rId22"/><Relationship Type="http://schemas.openxmlformats.org/officeDocument/2006/relationships/worksheet" Target="/xl/worksheets/sheet23.xml" Id="rId23"/><Relationship Type="http://schemas.openxmlformats.org/officeDocument/2006/relationships/worksheet" Target="/xl/worksheets/sheet24.xml" Id="rId24"/><Relationship Type="http://schemas.openxmlformats.org/officeDocument/2006/relationships/worksheet" Target="/xl/worksheets/sheet25.xml" Id="rId25"/><Relationship Type="http://schemas.openxmlformats.org/officeDocument/2006/relationships/worksheet" Target="/xl/worksheets/sheet26.xml" Id="rId26"/><Relationship Type="http://schemas.openxmlformats.org/officeDocument/2006/relationships/worksheet" Target="/xl/worksheets/sheet27.xml" Id="rId27"/><Relationship Type="http://schemas.openxmlformats.org/officeDocument/2006/relationships/worksheet" Target="/xl/worksheets/sheet28.xml" Id="rId28"/><Relationship Type="http://schemas.openxmlformats.org/officeDocument/2006/relationships/worksheet" Target="/xl/worksheets/sheet29.xml" Id="rId29"/><Relationship Type="http://schemas.openxmlformats.org/officeDocument/2006/relationships/worksheet" Target="/xl/worksheets/sheet30.xml" Id="rId30"/><Relationship Type="http://schemas.openxmlformats.org/officeDocument/2006/relationships/worksheet" Target="/xl/worksheets/sheet31.xml" Id="rId31"/><Relationship Type="http://schemas.openxmlformats.org/officeDocument/2006/relationships/worksheet" Target="/xl/worksheets/sheet32.xml" Id="rId32"/><Relationship Type="http://schemas.openxmlformats.org/officeDocument/2006/relationships/worksheet" Target="/xl/worksheets/sheet33.xml" Id="rId33"/><Relationship Type="http://schemas.openxmlformats.org/officeDocument/2006/relationships/worksheet" Target="/xl/worksheets/sheet34.xml" Id="rId34"/><Relationship Type="http://schemas.openxmlformats.org/officeDocument/2006/relationships/worksheet" Target="/xl/worksheets/sheet35.xml" Id="rId35"/><Relationship Type="http://schemas.openxmlformats.org/officeDocument/2006/relationships/worksheet" Target="/xl/worksheets/sheet36.xml" Id="rId36"/><Relationship Type="http://schemas.openxmlformats.org/officeDocument/2006/relationships/worksheet" Target="/xl/worksheets/sheet37.xml" Id="rId37"/><Relationship Type="http://schemas.openxmlformats.org/officeDocument/2006/relationships/worksheet" Target="/xl/worksheets/sheet38.xml" Id="rId38"/><Relationship Type="http://schemas.openxmlformats.org/officeDocument/2006/relationships/worksheet" Target="/xl/worksheets/sheet39.xml" Id="rId39"/><Relationship Type="http://schemas.openxmlformats.org/officeDocument/2006/relationships/worksheet" Target="/xl/worksheets/sheet40.xml" Id="rId40"/><Relationship Type="http://schemas.openxmlformats.org/officeDocument/2006/relationships/worksheet" Target="/xl/worksheets/sheet41.xml" Id="rId41"/><Relationship Type="http://schemas.openxmlformats.org/officeDocument/2006/relationships/worksheet" Target="/xl/worksheets/sheet42.xml" Id="rId42"/><Relationship Type="http://schemas.openxmlformats.org/officeDocument/2006/relationships/worksheet" Target="/xl/worksheets/sheet43.xml" Id="rId43"/><Relationship Type="http://schemas.openxmlformats.org/officeDocument/2006/relationships/worksheet" Target="/xl/worksheets/sheet44.xml" Id="rId44"/><Relationship Type="http://schemas.openxmlformats.org/officeDocument/2006/relationships/worksheet" Target="/xl/worksheets/sheet45.xml" Id="rId45"/><Relationship Type="http://schemas.openxmlformats.org/officeDocument/2006/relationships/worksheet" Target="/xl/worksheets/sheet46.xml" Id="rId46"/><Relationship Type="http://schemas.openxmlformats.org/officeDocument/2006/relationships/worksheet" Target="/xl/worksheets/sheet47.xml" Id="rId47"/><Relationship Type="http://schemas.openxmlformats.org/officeDocument/2006/relationships/worksheet" Target="/xl/worksheets/sheet48.xml" Id="rId48"/><Relationship Type="http://schemas.openxmlformats.org/officeDocument/2006/relationships/worksheet" Target="/xl/worksheets/sheet49.xml" Id="rId49"/><Relationship Type="http://schemas.openxmlformats.org/officeDocument/2006/relationships/worksheet" Target="/xl/worksheets/sheet50.xml" Id="rId50"/><Relationship Type="http://schemas.openxmlformats.org/officeDocument/2006/relationships/worksheet" Target="/xl/worksheets/sheet51.xml" Id="rId51"/><Relationship Type="http://schemas.openxmlformats.org/officeDocument/2006/relationships/worksheet" Target="/xl/worksheets/sheet52.xml" Id="rId52"/><Relationship Type="http://schemas.openxmlformats.org/officeDocument/2006/relationships/worksheet" Target="/xl/worksheets/sheet53.xml" Id="rId53"/><Relationship Type="http://schemas.openxmlformats.org/officeDocument/2006/relationships/worksheet" Target="/xl/worksheets/sheet54.xml" Id="rId54"/><Relationship Type="http://schemas.openxmlformats.org/officeDocument/2006/relationships/worksheet" Target="/xl/worksheets/sheet55.xml" Id="rId55"/><Relationship Type="http://schemas.openxmlformats.org/officeDocument/2006/relationships/worksheet" Target="/xl/worksheets/sheet56.xml" Id="rId56"/><Relationship Type="http://schemas.openxmlformats.org/officeDocument/2006/relationships/worksheet" Target="/xl/worksheets/sheet57.xml" Id="rId57"/><Relationship Type="http://schemas.openxmlformats.org/officeDocument/2006/relationships/worksheet" Target="/xl/worksheets/sheet58.xml" Id="rId58"/><Relationship Type="http://schemas.openxmlformats.org/officeDocument/2006/relationships/worksheet" Target="/xl/worksheets/sheet59.xml" Id="rId59"/><Relationship Type="http://schemas.openxmlformats.org/officeDocument/2006/relationships/worksheet" Target="/xl/worksheets/sheet60.xml" Id="rId60"/><Relationship Type="http://schemas.openxmlformats.org/officeDocument/2006/relationships/worksheet" Target="/xl/worksheets/sheet61.xml" Id="rId61"/><Relationship Type="http://schemas.openxmlformats.org/officeDocument/2006/relationships/worksheet" Target="/xl/worksheets/sheet62.xml" Id="rId62"/><Relationship Type="http://schemas.openxmlformats.org/officeDocument/2006/relationships/worksheet" Target="/xl/worksheets/sheet63.xml" Id="rId63"/><Relationship Type="http://schemas.openxmlformats.org/officeDocument/2006/relationships/worksheet" Target="/xl/worksheets/sheet64.xml" Id="rId64"/><Relationship Type="http://schemas.openxmlformats.org/officeDocument/2006/relationships/worksheet" Target="/xl/worksheets/sheet65.xml" Id="rId65"/><Relationship Type="http://schemas.openxmlformats.org/officeDocument/2006/relationships/worksheet" Target="/xl/worksheets/sheet66.xml" Id="rId66"/><Relationship Type="http://schemas.openxmlformats.org/officeDocument/2006/relationships/worksheet" Target="/xl/worksheets/sheet67.xml" Id="rId67"/><Relationship Type="http://schemas.openxmlformats.org/officeDocument/2006/relationships/worksheet" Target="/xl/worksheets/sheet68.xml" Id="rId68"/><Relationship Type="http://schemas.openxmlformats.org/officeDocument/2006/relationships/worksheet" Target="/xl/worksheets/sheet69.xml" Id="rId69"/><Relationship Type="http://schemas.openxmlformats.org/officeDocument/2006/relationships/worksheet" Target="/xl/worksheets/sheet70.xml" Id="rId70"/><Relationship Type="http://schemas.openxmlformats.org/officeDocument/2006/relationships/styles" Target="styles.xml" Id="rId71"/><Relationship Type="http://schemas.openxmlformats.org/officeDocument/2006/relationships/theme" Target="theme/theme1.xml" Id="rId72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0.xml.rels><Relationships xmlns="http://schemas.openxmlformats.org/package/2006/relationships"><Relationship Type="http://schemas.openxmlformats.org/officeDocument/2006/relationships/hyperlink" Target="#Summary!A1" TargetMode="External" Id="rId1"/></Relationships>
</file>

<file path=xl/worksheets/_rels/sheet11.xml.rels><Relationships xmlns="http://schemas.openxmlformats.org/package/2006/relationships"><Relationship Type="http://schemas.openxmlformats.org/officeDocument/2006/relationships/hyperlink" Target="#Summary!A1" TargetMode="External" Id="rId1"/></Relationships>
</file>

<file path=xl/worksheets/_rels/sheet12.xml.rels><Relationships xmlns="http://schemas.openxmlformats.org/package/2006/relationships"><Relationship Type="http://schemas.openxmlformats.org/officeDocument/2006/relationships/hyperlink" Target="#Summary!A1" TargetMode="External" Id="rId1"/></Relationships>
</file>

<file path=xl/worksheets/_rels/sheet13.xml.rels><Relationships xmlns="http://schemas.openxmlformats.org/package/2006/relationships"><Relationship Type="http://schemas.openxmlformats.org/officeDocument/2006/relationships/hyperlink" Target="#Summary!A1" TargetMode="External" Id="rId1"/></Relationships>
</file>

<file path=xl/worksheets/_rels/sheet14.xml.rels><Relationships xmlns="http://schemas.openxmlformats.org/package/2006/relationships"><Relationship Type="http://schemas.openxmlformats.org/officeDocument/2006/relationships/hyperlink" Target="#Summary!A1" TargetMode="External" Id="rId1"/></Relationships>
</file>

<file path=xl/worksheets/_rels/sheet15.xml.rels><Relationships xmlns="http://schemas.openxmlformats.org/package/2006/relationships"><Relationship Type="http://schemas.openxmlformats.org/officeDocument/2006/relationships/hyperlink" Target="#Summary!A1" TargetMode="External" Id="rId1"/></Relationships>
</file>

<file path=xl/worksheets/_rels/sheet16.xml.rels><Relationships xmlns="http://schemas.openxmlformats.org/package/2006/relationships"><Relationship Type="http://schemas.openxmlformats.org/officeDocument/2006/relationships/hyperlink" Target="#Summary!A1" TargetMode="External" Id="rId1"/></Relationships>
</file>

<file path=xl/worksheets/_rels/sheet17.xml.rels><Relationships xmlns="http://schemas.openxmlformats.org/package/2006/relationships"><Relationship Type="http://schemas.openxmlformats.org/officeDocument/2006/relationships/hyperlink" Target="#Summary!A1" TargetMode="External" Id="rId1"/></Relationships>
</file>

<file path=xl/worksheets/_rels/sheet18.xml.rels><Relationships xmlns="http://schemas.openxmlformats.org/package/2006/relationships"><Relationship Type="http://schemas.openxmlformats.org/officeDocument/2006/relationships/hyperlink" Target="#Summary!A1" TargetMode="External" Id="rId1"/></Relationships>
</file>

<file path=xl/worksheets/_rels/sheet19.xml.rels><Relationships xmlns="http://schemas.openxmlformats.org/package/2006/relationships"><Relationship Type="http://schemas.openxmlformats.org/officeDocument/2006/relationships/hyperlink" Target="#Summary!A1" TargetMode="External" Id="rId1"/></Relationships>
</file>

<file path=xl/worksheets/_rels/sheet2.xml.rels><Relationships xmlns="http://schemas.openxmlformats.org/package/2006/relationships"><Relationship Type="http://schemas.openxmlformats.org/officeDocument/2006/relationships/hyperlink" Target="#'Emerald Pointe'!A1" TargetMode="External" Id="rId1"/><Relationship Type="http://schemas.openxmlformats.org/officeDocument/2006/relationships/hyperlink" Target="#'Crescent Village 1 &amp; 2'!A1" TargetMode="External" Id="rId2"/><Relationship Type="http://schemas.openxmlformats.org/officeDocument/2006/relationships/hyperlink" Target="#'Viewcrest Village'!A1" TargetMode="External" Id="rId3"/><Relationship Type="http://schemas.openxmlformats.org/officeDocument/2006/relationships/hyperlink" Target="#'Encore Crossing'!A1" TargetMode="External" Id="rId4"/><Relationship Type="http://schemas.openxmlformats.org/officeDocument/2006/relationships/hyperlink" Target="#'Island Villas'!A1" TargetMode="External" Id="rId5"/><Relationship Type="http://schemas.openxmlformats.org/officeDocument/2006/relationships/hyperlink" Target="#'Amalfi at Tuscan Lakes'!A1" TargetMode="External" Id="rId6"/><Relationship Type="http://schemas.openxmlformats.org/officeDocument/2006/relationships/hyperlink" Target="#'Avila'!A1" TargetMode="External" Id="rId7"/><Relationship Type="http://schemas.openxmlformats.org/officeDocument/2006/relationships/hyperlink" Target="#'Collin Creek'!A1" TargetMode="External" Id="rId8"/><Relationship Type="http://schemas.openxmlformats.org/officeDocument/2006/relationships/hyperlink" Target="#'Las Colinas Heights'!A1" TargetMode="External" Id="rId9"/><Relationship Type="http://schemas.openxmlformats.org/officeDocument/2006/relationships/hyperlink" Target="#'Oak Forest'!A1" TargetMode="External" Id="rId10"/><Relationship Type="http://schemas.openxmlformats.org/officeDocument/2006/relationships/hyperlink" Target="#'Oak Park'!A1" TargetMode="External" Id="rId11"/><Relationship Type="http://schemas.openxmlformats.org/officeDocument/2006/relationships/hyperlink" Target="#'Sorrento at Tuscan Lakes'!A1" TargetMode="External" Id="rId12"/><Relationship Type="http://schemas.openxmlformats.org/officeDocument/2006/relationships/hyperlink" Target="#'The Grand at Hill Street'!A1" TargetMode="External" Id="rId13"/><Relationship Type="http://schemas.openxmlformats.org/officeDocument/2006/relationships/hyperlink" Target="#'The Hightone (Allora Denton)'!A1" TargetMode="External" Id="rId14"/><Relationship Type="http://schemas.openxmlformats.org/officeDocument/2006/relationships/hyperlink" Target="#'Allora Bella Terra'!A1" TargetMode="External" Id="rId15"/><Relationship Type="http://schemas.openxmlformats.org/officeDocument/2006/relationships/hyperlink" Target="#'Avonmora'!A1" TargetMode="External" Id="rId16"/><Relationship Type="http://schemas.openxmlformats.org/officeDocument/2006/relationships/hyperlink" Target="#'Bridgepoint'!A1" TargetMode="External" Id="rId17"/><Relationship Type="http://schemas.openxmlformats.org/officeDocument/2006/relationships/hyperlink" Target="#'Cityscape'!A1" TargetMode="External" Id="rId18"/><Relationship Type="http://schemas.openxmlformats.org/officeDocument/2006/relationships/hyperlink" Target="#'Discovery Park'!A1" TargetMode="External" Id="rId19"/><Relationship Type="http://schemas.openxmlformats.org/officeDocument/2006/relationships/hyperlink" Target="#'Hampton Courts'!A1" TargetMode="External" Id="rId20"/><Relationship Type="http://schemas.openxmlformats.org/officeDocument/2006/relationships/hyperlink" Target="#'Harbor Terrace'!A1" TargetMode="External" Id="rId21"/><Relationship Type="http://schemas.openxmlformats.org/officeDocument/2006/relationships/hyperlink" Target="#'Marquee'!A1" TargetMode="External" Id="rId22"/><Relationship Type="http://schemas.openxmlformats.org/officeDocument/2006/relationships/hyperlink" Target="#'Navigator Villas'!A1" TargetMode="External" Id="rId23"/><Relationship Type="http://schemas.openxmlformats.org/officeDocument/2006/relationships/hyperlink" Target="#'Presidium Edgestone'!A1" TargetMode="External" Id="rId24"/><Relationship Type="http://schemas.openxmlformats.org/officeDocument/2006/relationships/hyperlink" Target="#'The Arbors'!A1" TargetMode="External" Id="rId25"/><Relationship Type="http://schemas.openxmlformats.org/officeDocument/2006/relationships/hyperlink" Target="#'Village at Broadstone'!A1" TargetMode="External" Id="rId26"/><Relationship Type="http://schemas.openxmlformats.org/officeDocument/2006/relationships/hyperlink" Target="#'Avenues of Kennesaw'!A1" TargetMode="External" Id="rId27"/><Relationship Type="http://schemas.openxmlformats.org/officeDocument/2006/relationships/hyperlink" Target="#'Azur Aparments'!A1" TargetMode="External" Id="rId28"/><Relationship Type="http://schemas.openxmlformats.org/officeDocument/2006/relationships/hyperlink" Target="#'Cambridge Square'!A1" TargetMode="External" Id="rId29"/><Relationship Type="http://schemas.openxmlformats.org/officeDocument/2006/relationships/hyperlink" Target="#'Candlewood'!A1" TargetMode="External" Id="rId30"/><Relationship Type="http://schemas.openxmlformats.org/officeDocument/2006/relationships/hyperlink" Target="#'Canyon Villa'!A1" TargetMode="External" Id="rId31"/><Relationship Type="http://schemas.openxmlformats.org/officeDocument/2006/relationships/hyperlink" Target="#'Chaparral'!A1" TargetMode="External" Id="rId32"/><Relationship Type="http://schemas.openxmlformats.org/officeDocument/2006/relationships/hyperlink" Target="#'Crestmark'!A1" TargetMode="External" Id="rId33"/><Relationship Type="http://schemas.openxmlformats.org/officeDocument/2006/relationships/hyperlink" Target="#'Cypress Bend'!A1" TargetMode="External" Id="rId34"/><Relationship Type="http://schemas.openxmlformats.org/officeDocument/2006/relationships/hyperlink" Target="#'Cypress Bend Village'!A1" TargetMode="External" Id="rId35"/><Relationship Type="http://schemas.openxmlformats.org/officeDocument/2006/relationships/hyperlink" Target="#'David Ave'!A1" TargetMode="External" Id="rId36"/><Relationship Type="http://schemas.openxmlformats.org/officeDocument/2006/relationships/hyperlink" Target="#'Elliot Baymeadows'!A1" TargetMode="External" Id="rId37"/><Relationship Type="http://schemas.openxmlformats.org/officeDocument/2006/relationships/hyperlink" Target="#'Foster Creek'!A1" TargetMode="External" Id="rId38"/><Relationship Type="http://schemas.openxmlformats.org/officeDocument/2006/relationships/hyperlink" Target="#'Foxdale Village'!A1" TargetMode="External" Id="rId39"/><Relationship Type="http://schemas.openxmlformats.org/officeDocument/2006/relationships/hyperlink" Target="#'Latitude at the Commons'!A1" TargetMode="External" Id="rId40"/><Relationship Type="http://schemas.openxmlformats.org/officeDocument/2006/relationships/hyperlink" Target="#'Oak Park Monrovia'!A1" TargetMode="External" Id="rId41"/><Relationship Type="http://schemas.openxmlformats.org/officeDocument/2006/relationships/hyperlink" Target="#'Orchard Glen'!A1" TargetMode="External" Id="rId42"/><Relationship Type="http://schemas.openxmlformats.org/officeDocument/2006/relationships/hyperlink" Target="#'Paddock Club'!A1" TargetMode="External" Id="rId43"/><Relationship Type="http://schemas.openxmlformats.org/officeDocument/2006/relationships/hyperlink" Target="#'Rancho Cordova'!A1" TargetMode="External" Id="rId44"/><Relationship Type="http://schemas.openxmlformats.org/officeDocument/2006/relationships/hyperlink" Target="#'Regency &amp; Lexington'!A1" TargetMode="External" Id="rId45"/><Relationship Type="http://schemas.openxmlformats.org/officeDocument/2006/relationships/hyperlink" Target="#'Renaissance'!A1" TargetMode="External" Id="rId46"/><Relationship Type="http://schemas.openxmlformats.org/officeDocument/2006/relationships/hyperlink" Target="#'Rosemont'!A1" TargetMode="External" Id="rId47"/><Relationship Type="http://schemas.openxmlformats.org/officeDocument/2006/relationships/hyperlink" Target="#'Swiss Gables'!A1" TargetMode="External" Id="rId48"/><Relationship Type="http://schemas.openxmlformats.org/officeDocument/2006/relationships/hyperlink" Target="#'The Ardent'!A1" TargetMode="External" Id="rId49"/><Relationship Type="http://schemas.openxmlformats.org/officeDocument/2006/relationships/hyperlink" Target="#'The Fairways'!A1" TargetMode="External" Id="rId50"/><Relationship Type="http://schemas.openxmlformats.org/officeDocument/2006/relationships/hyperlink" Target="#'The Lakes'!A1" TargetMode="External" Id="rId51"/><Relationship Type="http://schemas.openxmlformats.org/officeDocument/2006/relationships/hyperlink" Target="#'The Vibe'!A1" TargetMode="External" Id="rId52"/><Relationship Type="http://schemas.openxmlformats.org/officeDocument/2006/relationships/hyperlink" Target="#'Valera Riverside'!A1" TargetMode="External" Id="rId53"/><Relationship Type="http://schemas.openxmlformats.org/officeDocument/2006/relationships/hyperlink" Target="#'Windward'!A1" TargetMode="External" Id="rId54"/><Relationship Type="http://schemas.openxmlformats.org/officeDocument/2006/relationships/hyperlink" Target="#'Almaden 1930'!A1" TargetMode="External" Id="rId55"/><Relationship Type="http://schemas.openxmlformats.org/officeDocument/2006/relationships/hyperlink" Target="#'Ardmore Springs'!A1" TargetMode="External" Id="rId56"/><Relationship Type="http://schemas.openxmlformats.org/officeDocument/2006/relationships/hyperlink" Target="#'Bentley Parke'!A1" TargetMode="External" Id="rId57"/><Relationship Type="http://schemas.openxmlformats.org/officeDocument/2006/relationships/hyperlink" Target="#'Cherry Creek'!A1" TargetMode="External" Id="rId58"/><Relationship Type="http://schemas.openxmlformats.org/officeDocument/2006/relationships/hyperlink" Target="#'Clipper Cove'!A1" TargetMode="External" Id="rId59"/><Relationship Type="http://schemas.openxmlformats.org/officeDocument/2006/relationships/hyperlink" Target="#'Cypress Ridge'!A1" TargetMode="External" Id="rId60"/><Relationship Type="http://schemas.openxmlformats.org/officeDocument/2006/relationships/hyperlink" Target="#'Oslo'!A1" TargetMode="External" Id="rId61"/><Relationship Type="http://schemas.openxmlformats.org/officeDocument/2006/relationships/hyperlink" Target="#'San Regis'!A1" TargetMode="External" Id="rId62"/><Relationship Type="http://schemas.openxmlformats.org/officeDocument/2006/relationships/hyperlink" Target="#'Tribute Verdae'!A1" TargetMode="External" Id="rId63"/><Relationship Type="http://schemas.openxmlformats.org/officeDocument/2006/relationships/hyperlink" Target="#'Walnut Square'!A1" TargetMode="External" Id="rId64"/><Relationship Type="http://schemas.openxmlformats.org/officeDocument/2006/relationships/hyperlink" Target="#'Waterford'!A1" TargetMode="External" Id="rId65"/><Relationship Type="http://schemas.openxmlformats.org/officeDocument/2006/relationships/hyperlink" Target="#'Willow Lakes'!A1" TargetMode="External" Id="rId66"/><Relationship Type="http://schemas.openxmlformats.org/officeDocument/2006/relationships/hyperlink" Target="#'Colonnade'!A1" TargetMode="External" Id="rId67"/><Relationship Type="http://schemas.openxmlformats.org/officeDocument/2006/relationships/hyperlink" Target="#'The Retreat'!A1" TargetMode="External" Id="rId68"/></Relationships>
</file>

<file path=xl/worksheets/_rels/sheet20.xml.rels><Relationships xmlns="http://schemas.openxmlformats.org/package/2006/relationships"><Relationship Type="http://schemas.openxmlformats.org/officeDocument/2006/relationships/hyperlink" Target="#Summary!A1" TargetMode="External" Id="rId1"/></Relationships>
</file>

<file path=xl/worksheets/_rels/sheet21.xml.rels><Relationships xmlns="http://schemas.openxmlformats.org/package/2006/relationships"><Relationship Type="http://schemas.openxmlformats.org/officeDocument/2006/relationships/hyperlink" Target="#Summary!A1" TargetMode="External" Id="rId1"/></Relationships>
</file>

<file path=xl/worksheets/_rels/sheet22.xml.rels><Relationships xmlns="http://schemas.openxmlformats.org/package/2006/relationships"><Relationship Type="http://schemas.openxmlformats.org/officeDocument/2006/relationships/hyperlink" Target="#Summary!A1" TargetMode="External" Id="rId1"/></Relationships>
</file>

<file path=xl/worksheets/_rels/sheet23.xml.rels><Relationships xmlns="http://schemas.openxmlformats.org/package/2006/relationships"><Relationship Type="http://schemas.openxmlformats.org/officeDocument/2006/relationships/hyperlink" Target="#Summary!A1" TargetMode="External" Id="rId1"/></Relationships>
</file>

<file path=xl/worksheets/_rels/sheet24.xml.rels><Relationships xmlns="http://schemas.openxmlformats.org/package/2006/relationships"><Relationship Type="http://schemas.openxmlformats.org/officeDocument/2006/relationships/hyperlink" Target="#Summary!A1" TargetMode="External" Id="rId1"/></Relationships>
</file>

<file path=xl/worksheets/_rels/sheet25.xml.rels><Relationships xmlns="http://schemas.openxmlformats.org/package/2006/relationships"><Relationship Type="http://schemas.openxmlformats.org/officeDocument/2006/relationships/hyperlink" Target="#Summary!A1" TargetMode="External" Id="rId1"/></Relationships>
</file>

<file path=xl/worksheets/_rels/sheet26.xml.rels><Relationships xmlns="http://schemas.openxmlformats.org/package/2006/relationships"><Relationship Type="http://schemas.openxmlformats.org/officeDocument/2006/relationships/hyperlink" Target="#Summary!A1" TargetMode="External" Id="rId1"/></Relationships>
</file>

<file path=xl/worksheets/_rels/sheet27.xml.rels><Relationships xmlns="http://schemas.openxmlformats.org/package/2006/relationships"><Relationship Type="http://schemas.openxmlformats.org/officeDocument/2006/relationships/hyperlink" Target="#Summary!A1" TargetMode="External" Id="rId1"/></Relationships>
</file>

<file path=xl/worksheets/_rels/sheet28.xml.rels><Relationships xmlns="http://schemas.openxmlformats.org/package/2006/relationships"><Relationship Type="http://schemas.openxmlformats.org/officeDocument/2006/relationships/hyperlink" Target="#Summary!A1" TargetMode="External" Id="rId1"/></Relationships>
</file>

<file path=xl/worksheets/_rels/sheet29.xml.rels><Relationships xmlns="http://schemas.openxmlformats.org/package/2006/relationships"><Relationship Type="http://schemas.openxmlformats.org/officeDocument/2006/relationships/hyperlink" Target="#Summary!A1" TargetMode="External" Id="rId1"/></Relationships>
</file>

<file path=xl/worksheets/_rels/sheet3.xml.rels><Relationships xmlns="http://schemas.openxmlformats.org/package/2006/relationships"><Relationship Type="http://schemas.openxmlformats.org/officeDocument/2006/relationships/hyperlink" Target="#Summary!A1" TargetMode="External" Id="rId1"/></Relationships>
</file>

<file path=xl/worksheets/_rels/sheet30.xml.rels><Relationships xmlns="http://schemas.openxmlformats.org/package/2006/relationships"><Relationship Type="http://schemas.openxmlformats.org/officeDocument/2006/relationships/hyperlink" Target="#Summary!A1" TargetMode="External" Id="rId1"/></Relationships>
</file>

<file path=xl/worksheets/_rels/sheet31.xml.rels><Relationships xmlns="http://schemas.openxmlformats.org/package/2006/relationships"><Relationship Type="http://schemas.openxmlformats.org/officeDocument/2006/relationships/hyperlink" Target="#Summary!A1" TargetMode="External" Id="rId1"/></Relationships>
</file>

<file path=xl/worksheets/_rels/sheet32.xml.rels><Relationships xmlns="http://schemas.openxmlformats.org/package/2006/relationships"><Relationship Type="http://schemas.openxmlformats.org/officeDocument/2006/relationships/hyperlink" Target="#Summary!A1" TargetMode="External" Id="rId1"/></Relationships>
</file>

<file path=xl/worksheets/_rels/sheet33.xml.rels><Relationships xmlns="http://schemas.openxmlformats.org/package/2006/relationships"><Relationship Type="http://schemas.openxmlformats.org/officeDocument/2006/relationships/hyperlink" Target="#Summary!A1" TargetMode="External" Id="rId1"/></Relationships>
</file>

<file path=xl/worksheets/_rels/sheet34.xml.rels><Relationships xmlns="http://schemas.openxmlformats.org/package/2006/relationships"><Relationship Type="http://schemas.openxmlformats.org/officeDocument/2006/relationships/hyperlink" Target="#Summary!A1" TargetMode="External" Id="rId1"/></Relationships>
</file>

<file path=xl/worksheets/_rels/sheet35.xml.rels><Relationships xmlns="http://schemas.openxmlformats.org/package/2006/relationships"><Relationship Type="http://schemas.openxmlformats.org/officeDocument/2006/relationships/hyperlink" Target="#Summary!A1" TargetMode="External" Id="rId1"/></Relationships>
</file>

<file path=xl/worksheets/_rels/sheet36.xml.rels><Relationships xmlns="http://schemas.openxmlformats.org/package/2006/relationships"><Relationship Type="http://schemas.openxmlformats.org/officeDocument/2006/relationships/hyperlink" Target="#Summary!A1" TargetMode="External" Id="rId1"/></Relationships>
</file>

<file path=xl/worksheets/_rels/sheet37.xml.rels><Relationships xmlns="http://schemas.openxmlformats.org/package/2006/relationships"><Relationship Type="http://schemas.openxmlformats.org/officeDocument/2006/relationships/hyperlink" Target="#Summary!A1" TargetMode="External" Id="rId1"/></Relationships>
</file>

<file path=xl/worksheets/_rels/sheet38.xml.rels><Relationships xmlns="http://schemas.openxmlformats.org/package/2006/relationships"><Relationship Type="http://schemas.openxmlformats.org/officeDocument/2006/relationships/hyperlink" Target="#Summary!A1" TargetMode="External" Id="rId1"/></Relationships>
</file>

<file path=xl/worksheets/_rels/sheet39.xml.rels><Relationships xmlns="http://schemas.openxmlformats.org/package/2006/relationships"><Relationship Type="http://schemas.openxmlformats.org/officeDocument/2006/relationships/hyperlink" Target="#Summary!A1" TargetMode="External" Id="rId1"/></Relationships>
</file>

<file path=xl/worksheets/_rels/sheet4.xml.rels><Relationships xmlns="http://schemas.openxmlformats.org/package/2006/relationships"><Relationship Type="http://schemas.openxmlformats.org/officeDocument/2006/relationships/hyperlink" Target="#Summary!A1" TargetMode="External" Id="rId1"/></Relationships>
</file>

<file path=xl/worksheets/_rels/sheet40.xml.rels><Relationships xmlns="http://schemas.openxmlformats.org/package/2006/relationships"><Relationship Type="http://schemas.openxmlformats.org/officeDocument/2006/relationships/hyperlink" Target="#Summary!A1" TargetMode="External" Id="rId1"/></Relationships>
</file>

<file path=xl/worksheets/_rels/sheet41.xml.rels><Relationships xmlns="http://schemas.openxmlformats.org/package/2006/relationships"><Relationship Type="http://schemas.openxmlformats.org/officeDocument/2006/relationships/hyperlink" Target="#Summary!A1" TargetMode="External" Id="rId1"/></Relationships>
</file>

<file path=xl/worksheets/_rels/sheet42.xml.rels><Relationships xmlns="http://schemas.openxmlformats.org/package/2006/relationships"><Relationship Type="http://schemas.openxmlformats.org/officeDocument/2006/relationships/hyperlink" Target="#Summary!A1" TargetMode="External" Id="rId1"/></Relationships>
</file>

<file path=xl/worksheets/_rels/sheet43.xml.rels><Relationships xmlns="http://schemas.openxmlformats.org/package/2006/relationships"><Relationship Type="http://schemas.openxmlformats.org/officeDocument/2006/relationships/hyperlink" Target="#Summary!A1" TargetMode="External" Id="rId1"/></Relationships>
</file>

<file path=xl/worksheets/_rels/sheet44.xml.rels><Relationships xmlns="http://schemas.openxmlformats.org/package/2006/relationships"><Relationship Type="http://schemas.openxmlformats.org/officeDocument/2006/relationships/hyperlink" Target="#Summary!A1" TargetMode="External" Id="rId1"/></Relationships>
</file>

<file path=xl/worksheets/_rels/sheet45.xml.rels><Relationships xmlns="http://schemas.openxmlformats.org/package/2006/relationships"><Relationship Type="http://schemas.openxmlformats.org/officeDocument/2006/relationships/hyperlink" Target="#Summary!A1" TargetMode="External" Id="rId1"/></Relationships>
</file>

<file path=xl/worksheets/_rels/sheet46.xml.rels><Relationships xmlns="http://schemas.openxmlformats.org/package/2006/relationships"><Relationship Type="http://schemas.openxmlformats.org/officeDocument/2006/relationships/hyperlink" Target="#Summary!A1" TargetMode="External" Id="rId1"/></Relationships>
</file>

<file path=xl/worksheets/_rels/sheet47.xml.rels><Relationships xmlns="http://schemas.openxmlformats.org/package/2006/relationships"><Relationship Type="http://schemas.openxmlformats.org/officeDocument/2006/relationships/hyperlink" Target="#Summary!A1" TargetMode="External" Id="rId1"/></Relationships>
</file>

<file path=xl/worksheets/_rels/sheet48.xml.rels><Relationships xmlns="http://schemas.openxmlformats.org/package/2006/relationships"><Relationship Type="http://schemas.openxmlformats.org/officeDocument/2006/relationships/hyperlink" Target="#Summary!A1" TargetMode="External" Id="rId1"/></Relationships>
</file>

<file path=xl/worksheets/_rels/sheet49.xml.rels><Relationships xmlns="http://schemas.openxmlformats.org/package/2006/relationships"><Relationship Type="http://schemas.openxmlformats.org/officeDocument/2006/relationships/hyperlink" Target="#Summary!A1" TargetMode="External" Id="rId1"/></Relationships>
</file>

<file path=xl/worksheets/_rels/sheet5.xml.rels><Relationships xmlns="http://schemas.openxmlformats.org/package/2006/relationships"><Relationship Type="http://schemas.openxmlformats.org/officeDocument/2006/relationships/hyperlink" Target="#Summary!A1" TargetMode="External" Id="rId1"/></Relationships>
</file>

<file path=xl/worksheets/_rels/sheet50.xml.rels><Relationships xmlns="http://schemas.openxmlformats.org/package/2006/relationships"><Relationship Type="http://schemas.openxmlformats.org/officeDocument/2006/relationships/hyperlink" Target="#Summary!A1" TargetMode="External" Id="rId1"/></Relationships>
</file>

<file path=xl/worksheets/_rels/sheet51.xml.rels><Relationships xmlns="http://schemas.openxmlformats.org/package/2006/relationships"><Relationship Type="http://schemas.openxmlformats.org/officeDocument/2006/relationships/hyperlink" Target="#Summary!A1" TargetMode="External" Id="rId1"/></Relationships>
</file>

<file path=xl/worksheets/_rels/sheet52.xml.rels><Relationships xmlns="http://schemas.openxmlformats.org/package/2006/relationships"><Relationship Type="http://schemas.openxmlformats.org/officeDocument/2006/relationships/hyperlink" Target="#Summary!A1" TargetMode="External" Id="rId1"/></Relationships>
</file>

<file path=xl/worksheets/_rels/sheet53.xml.rels><Relationships xmlns="http://schemas.openxmlformats.org/package/2006/relationships"><Relationship Type="http://schemas.openxmlformats.org/officeDocument/2006/relationships/hyperlink" Target="#Summary!A1" TargetMode="External" Id="rId1"/></Relationships>
</file>

<file path=xl/worksheets/_rels/sheet54.xml.rels><Relationships xmlns="http://schemas.openxmlformats.org/package/2006/relationships"><Relationship Type="http://schemas.openxmlformats.org/officeDocument/2006/relationships/hyperlink" Target="#Summary!A1" TargetMode="External" Id="rId1"/></Relationships>
</file>

<file path=xl/worksheets/_rels/sheet55.xml.rels><Relationships xmlns="http://schemas.openxmlformats.org/package/2006/relationships"><Relationship Type="http://schemas.openxmlformats.org/officeDocument/2006/relationships/hyperlink" Target="#Summary!A1" TargetMode="External" Id="rId1"/></Relationships>
</file>

<file path=xl/worksheets/_rels/sheet56.xml.rels><Relationships xmlns="http://schemas.openxmlformats.org/package/2006/relationships"><Relationship Type="http://schemas.openxmlformats.org/officeDocument/2006/relationships/hyperlink" Target="#Summary!A1" TargetMode="External" Id="rId1"/></Relationships>
</file>

<file path=xl/worksheets/_rels/sheet57.xml.rels><Relationships xmlns="http://schemas.openxmlformats.org/package/2006/relationships"><Relationship Type="http://schemas.openxmlformats.org/officeDocument/2006/relationships/hyperlink" Target="#Summary!A1" TargetMode="External" Id="rId1"/></Relationships>
</file>

<file path=xl/worksheets/_rels/sheet58.xml.rels><Relationships xmlns="http://schemas.openxmlformats.org/package/2006/relationships"><Relationship Type="http://schemas.openxmlformats.org/officeDocument/2006/relationships/hyperlink" Target="#Summary!A1" TargetMode="External" Id="rId1"/></Relationships>
</file>

<file path=xl/worksheets/_rels/sheet59.xml.rels><Relationships xmlns="http://schemas.openxmlformats.org/package/2006/relationships"><Relationship Type="http://schemas.openxmlformats.org/officeDocument/2006/relationships/hyperlink" Target="#Summary!A1" TargetMode="External" Id="rId1"/></Relationships>
</file>

<file path=xl/worksheets/_rels/sheet6.xml.rels><Relationships xmlns="http://schemas.openxmlformats.org/package/2006/relationships"><Relationship Type="http://schemas.openxmlformats.org/officeDocument/2006/relationships/hyperlink" Target="#Summary!A1" TargetMode="External" Id="rId1"/></Relationships>
</file>

<file path=xl/worksheets/_rels/sheet60.xml.rels><Relationships xmlns="http://schemas.openxmlformats.org/package/2006/relationships"><Relationship Type="http://schemas.openxmlformats.org/officeDocument/2006/relationships/hyperlink" Target="#Summary!A1" TargetMode="External" Id="rId1"/></Relationships>
</file>

<file path=xl/worksheets/_rels/sheet61.xml.rels><Relationships xmlns="http://schemas.openxmlformats.org/package/2006/relationships"><Relationship Type="http://schemas.openxmlformats.org/officeDocument/2006/relationships/hyperlink" Target="#Summary!A1" TargetMode="External" Id="rId1"/></Relationships>
</file>

<file path=xl/worksheets/_rels/sheet62.xml.rels><Relationships xmlns="http://schemas.openxmlformats.org/package/2006/relationships"><Relationship Type="http://schemas.openxmlformats.org/officeDocument/2006/relationships/hyperlink" Target="#Summary!A1" TargetMode="External" Id="rId1"/></Relationships>
</file>

<file path=xl/worksheets/_rels/sheet63.xml.rels><Relationships xmlns="http://schemas.openxmlformats.org/package/2006/relationships"><Relationship Type="http://schemas.openxmlformats.org/officeDocument/2006/relationships/hyperlink" Target="#Summary!A1" TargetMode="External" Id="rId1"/></Relationships>
</file>

<file path=xl/worksheets/_rels/sheet64.xml.rels><Relationships xmlns="http://schemas.openxmlformats.org/package/2006/relationships"><Relationship Type="http://schemas.openxmlformats.org/officeDocument/2006/relationships/hyperlink" Target="#Summary!A1" TargetMode="External" Id="rId1"/></Relationships>
</file>

<file path=xl/worksheets/_rels/sheet65.xml.rels><Relationships xmlns="http://schemas.openxmlformats.org/package/2006/relationships"><Relationship Type="http://schemas.openxmlformats.org/officeDocument/2006/relationships/hyperlink" Target="#Summary!A1" TargetMode="External" Id="rId1"/></Relationships>
</file>

<file path=xl/worksheets/_rels/sheet66.xml.rels><Relationships xmlns="http://schemas.openxmlformats.org/package/2006/relationships"><Relationship Type="http://schemas.openxmlformats.org/officeDocument/2006/relationships/hyperlink" Target="#Summary!A1" TargetMode="External" Id="rId1"/></Relationships>
</file>

<file path=xl/worksheets/_rels/sheet67.xml.rels><Relationships xmlns="http://schemas.openxmlformats.org/package/2006/relationships"><Relationship Type="http://schemas.openxmlformats.org/officeDocument/2006/relationships/hyperlink" Target="#Summary!A1" TargetMode="External" Id="rId1"/></Relationships>
</file>

<file path=xl/worksheets/_rels/sheet68.xml.rels><Relationships xmlns="http://schemas.openxmlformats.org/package/2006/relationships"><Relationship Type="http://schemas.openxmlformats.org/officeDocument/2006/relationships/hyperlink" Target="#Summary!A1" TargetMode="External" Id="rId1"/></Relationships>
</file>

<file path=xl/worksheets/_rels/sheet69.xml.rels><Relationships xmlns="http://schemas.openxmlformats.org/package/2006/relationships"><Relationship Type="http://schemas.openxmlformats.org/officeDocument/2006/relationships/hyperlink" Target="#Summary!A1" TargetMode="External" Id="rId1"/></Relationships>
</file>

<file path=xl/worksheets/_rels/sheet7.xml.rels><Relationships xmlns="http://schemas.openxmlformats.org/package/2006/relationships"><Relationship Type="http://schemas.openxmlformats.org/officeDocument/2006/relationships/hyperlink" Target="#Summary!A1" TargetMode="External" Id="rId1"/></Relationships>
</file>

<file path=xl/worksheets/_rels/sheet70.xml.rels><Relationships xmlns="http://schemas.openxmlformats.org/package/2006/relationships"><Relationship Type="http://schemas.openxmlformats.org/officeDocument/2006/relationships/hyperlink" Target="#Summary!A1" TargetMode="External" Id="rId1"/></Relationships>
</file>

<file path=xl/worksheets/_rels/sheet8.xml.rels><Relationships xmlns="http://schemas.openxmlformats.org/package/2006/relationships"><Relationship Type="http://schemas.openxmlformats.org/officeDocument/2006/relationships/hyperlink" Target="#Summary!A1" TargetMode="External" Id="rId1"/></Relationships>
</file>

<file path=xl/worksheets/_rels/sheet9.xml.rels><Relationships xmlns="http://schemas.openxmlformats.org/package/2006/relationships"><Relationship Type="http://schemas.openxmlformats.org/officeDocument/2006/relationships/hyperlink" Target="#Summary!A1" TargetMode="Externa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L2696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24" customWidth="1" min="1" max="1"/>
    <col width="9" customWidth="1" min="2" max="2"/>
    <col width="40" customWidth="1" min="3" max="3"/>
    <col width="48" customWidth="1" min="4" max="4"/>
    <col width="12" customWidth="1" min="5" max="5"/>
    <col width="10" customWidth="1" min="6" max="6"/>
    <col width="12" customWidth="1" min="7" max="7"/>
    <col width="12" customWidth="1" min="8" max="8"/>
    <col width="12" customWidth="1" min="9" max="9"/>
    <col width="12" customWidth="1" min="10" max="10"/>
    <col width="9" customWidth="1" min="11" max="11"/>
    <col width="13" customWidth="1" min="12" max="12"/>
  </cols>
  <sheetData>
    <row r="1">
      <c r="A1" s="1" t="inlineStr">
        <is>
          <t>Master Project List — Every Capital Plan Scope (all properties)</t>
        </is>
      </c>
    </row>
    <row r="2">
      <c r="A2" s="2" t="inlineStr">
        <is>
          <t>Every project/scope across all properties — completion + how billed. Filter/sort any column (e.g. by Acquired to see one cohort, by Status to see what's open).</t>
        </is>
      </c>
    </row>
    <row r="4">
      <c r="A4" s="3" t="inlineStr">
        <is>
          <t>Property</t>
        </is>
      </c>
      <c r="B4" s="3" t="inlineStr">
        <is>
          <t>Acquired</t>
        </is>
      </c>
      <c r="C4" s="3" t="inlineStr">
        <is>
          <t>Project</t>
        </is>
      </c>
      <c r="D4" s="3" t="inlineStr">
        <is>
          <t>Scope of Work</t>
        </is>
      </c>
      <c r="E4" s="3" t="inlineStr">
        <is>
          <t>GL Code</t>
        </is>
      </c>
      <c r="F4" s="3" t="inlineStr">
        <is>
          <t>Owner</t>
        </is>
      </c>
      <c r="G4" s="3" t="inlineStr">
        <is>
          <t>Type</t>
        </is>
      </c>
      <c r="H4" s="3" t="inlineStr">
        <is>
          <t>Budget</t>
        </is>
      </c>
      <c r="I4" s="3" t="inlineStr">
        <is>
          <t>Spent</t>
        </is>
      </c>
      <c r="J4" s="3" t="inlineStr">
        <is>
          <t>Remaining</t>
        </is>
      </c>
      <c r="K4" s="3" t="inlineStr">
        <is>
          <t>% Billed</t>
        </is>
      </c>
      <c r="L4" s="3" t="inlineStr">
        <is>
          <t>Status</t>
        </is>
      </c>
    </row>
    <row r="5">
      <c r="A5" t="inlineStr">
        <is>
          <t>Emerald Pointe</t>
        </is>
      </c>
      <c r="B5" t="n">
        <v>2015</v>
      </c>
      <c r="C5" t="inlineStr">
        <is>
          <t>Pool Furniture Replacement</t>
        </is>
      </c>
      <c r="D5" s="4" t="inlineStr">
        <is>
          <t>New Pool Furniture ($5,000)</t>
        </is>
      </c>
      <c r="E5" t="inlineStr">
        <is>
          <t>51010-00</t>
        </is>
      </c>
      <c r="F5" s="5" t="inlineStr">
        <is>
          <t>PMC</t>
        </is>
      </c>
      <c r="G5" t="inlineStr">
        <is>
          <t>Project</t>
        </is>
      </c>
      <c r="H5" s="6" t="n">
        <v>5000</v>
      </c>
      <c r="I5" s="6" t="n">
        <v>12</v>
      </c>
      <c r="J5" s="7" t="n">
        <v>4988</v>
      </c>
      <c r="K5" s="8">
        <f>IF(H5=0,0,I5/H5)</f>
        <v/>
      </c>
      <c r="L5" s="9" t="inlineStr">
        <is>
          <t>In Progress</t>
        </is>
      </c>
    </row>
    <row r="6">
      <c r="A6" t="inlineStr">
        <is>
          <t>Emerald Pointe</t>
        </is>
      </c>
      <c r="B6" t="n">
        <v>2015</v>
      </c>
      <c r="C6" t="inlineStr">
        <is>
          <t>Pool Deck Repair</t>
        </is>
      </c>
      <c r="D6" s="4" t="inlineStr">
        <is>
          <t>Seal Cracks Pool Deck ($700)
Cracks were observed on the clubhouse pool deck. It appeared that there were attempts of re</t>
        </is>
      </c>
      <c r="E6" t="inlineStr">
        <is>
          <t>51021-00</t>
        </is>
      </c>
      <c r="F6" s="10" t="inlineStr">
        <is>
          <t>GC</t>
        </is>
      </c>
      <c r="G6" t="inlineStr">
        <is>
          <t>Project</t>
        </is>
      </c>
      <c r="H6" s="6" t="n">
        <v>700</v>
      </c>
      <c r="I6" s="6" t="n">
        <v>700</v>
      </c>
      <c r="J6" s="7" t="n">
        <v>0</v>
      </c>
      <c r="K6" s="8">
        <f>IF(H6=0,0,I6/H6)</f>
        <v/>
      </c>
      <c r="L6" s="10" t="inlineStr">
        <is>
          <t>Completed</t>
        </is>
      </c>
    </row>
    <row r="7">
      <c r="A7" t="inlineStr">
        <is>
          <t>Emerald Pointe</t>
        </is>
      </c>
      <c r="B7" t="n">
        <v>2015</v>
      </c>
      <c r="C7" t="inlineStr">
        <is>
          <t>Pool Resurfacing</t>
        </is>
      </c>
      <c r="D7" s="4" t="inlineStr">
        <is>
          <t>Resurface Pool Decks ($42,500)</t>
        </is>
      </c>
      <c r="E7" t="inlineStr">
        <is>
          <t>51023-00</t>
        </is>
      </c>
      <c r="F7" s="10" t="inlineStr">
        <is>
          <t>GC</t>
        </is>
      </c>
      <c r="G7" t="inlineStr">
        <is>
          <t>Project</t>
        </is>
      </c>
      <c r="H7" s="6" t="n">
        <v>42500</v>
      </c>
      <c r="I7" s="6" t="n">
        <v>42500</v>
      </c>
      <c r="J7" s="7" t="n">
        <v>0</v>
      </c>
      <c r="K7" s="8">
        <f>IF(H7=0,0,I7/H7)</f>
        <v/>
      </c>
      <c r="L7" s="10" t="inlineStr">
        <is>
          <t>Completed</t>
        </is>
      </c>
    </row>
    <row r="8">
      <c r="A8" t="inlineStr">
        <is>
          <t>Emerald Pointe</t>
        </is>
      </c>
      <c r="B8" t="n">
        <v>2015</v>
      </c>
      <c r="C8" t="inlineStr">
        <is>
          <t>Court Resurfacing</t>
        </is>
      </c>
      <c r="D8" s="4" t="inlineStr">
        <is>
          <t>Repair Basketball Court Cracks ($500)
Asphalt pavement cracks was observed throughout the basketball court. Resealing cr</t>
        </is>
      </c>
      <c r="E8" t="inlineStr">
        <is>
          <t>51027-00</t>
        </is>
      </c>
      <c r="F8" s="10" t="inlineStr">
        <is>
          <t>GC</t>
        </is>
      </c>
      <c r="G8" t="inlineStr">
        <is>
          <t>Project</t>
        </is>
      </c>
      <c r="H8" s="6" t="n">
        <v>500</v>
      </c>
      <c r="I8" s="6" t="n">
        <v>500</v>
      </c>
      <c r="J8" s="7" t="n">
        <v>0</v>
      </c>
      <c r="K8" s="8">
        <f>IF(H8=0,0,I8/H8)</f>
        <v/>
      </c>
      <c r="L8" s="10" t="inlineStr">
        <is>
          <t>Completed</t>
        </is>
      </c>
    </row>
    <row r="9">
      <c r="A9" t="inlineStr">
        <is>
          <t>Emerald Pointe</t>
        </is>
      </c>
      <c r="B9" t="n">
        <v>2015</v>
      </c>
      <c r="C9" t="inlineStr">
        <is>
          <t>Tree Trimming/Pruning &amp; Removal</t>
        </is>
      </c>
      <c r="D9" s="4" t="inlineStr">
        <is>
          <t>Tree Trimming ($25,000)</t>
        </is>
      </c>
      <c r="E9" t="inlineStr">
        <is>
          <t>51043-00</t>
        </is>
      </c>
      <c r="F9" s="5" t="inlineStr">
        <is>
          <t>PMC</t>
        </is>
      </c>
      <c r="G9" t="inlineStr">
        <is>
          <t>Project</t>
        </is>
      </c>
      <c r="H9" s="6" t="n">
        <v>25000</v>
      </c>
      <c r="I9" s="6" t="n">
        <v>59</v>
      </c>
      <c r="J9" s="7" t="n">
        <v>24941</v>
      </c>
      <c r="K9" s="8">
        <f>IF(H9=0,0,I9/H9)</f>
        <v/>
      </c>
      <c r="L9" s="9" t="inlineStr">
        <is>
          <t>In Progress</t>
        </is>
      </c>
    </row>
    <row r="10">
      <c r="A10" t="inlineStr">
        <is>
          <t>Emerald Pointe</t>
        </is>
      </c>
      <c r="B10" t="n">
        <v>2015</v>
      </c>
      <c r="C10" t="inlineStr">
        <is>
          <t>Landscape Upgrades</t>
        </is>
      </c>
      <c r="D10" s="4" t="inlineStr">
        <is>
          <t>Repair/Improve Landscape ($7,500)
Many of the landscaping sprinkler systems are broken in multiple areas of theProperty.</t>
        </is>
      </c>
      <c r="E10" t="inlineStr">
        <is>
          <t>51045-00</t>
        </is>
      </c>
      <c r="F10" s="5" t="inlineStr">
        <is>
          <t>PMC</t>
        </is>
      </c>
      <c r="G10" t="inlineStr">
        <is>
          <t>Project</t>
        </is>
      </c>
      <c r="H10" s="6" t="n">
        <v>7500</v>
      </c>
      <c r="I10" s="6" t="n">
        <v>18</v>
      </c>
      <c r="J10" s="7" t="n">
        <v>7482</v>
      </c>
      <c r="K10" s="8">
        <f>IF(H10=0,0,I10/H10)</f>
        <v/>
      </c>
      <c r="L10" s="9" t="inlineStr">
        <is>
          <t>In Progress</t>
        </is>
      </c>
    </row>
    <row r="11">
      <c r="A11" t="inlineStr">
        <is>
          <t>Emerald Pointe</t>
        </is>
      </c>
      <c r="B11" t="n">
        <v>2015</v>
      </c>
      <c r="C11" t="inlineStr">
        <is>
          <t>Irrigation System</t>
        </is>
      </c>
      <c r="D11" s="4" t="inlineStr">
        <is>
          <t>Irrigation Repairs ($25,000)</t>
        </is>
      </c>
      <c r="E11" t="inlineStr">
        <is>
          <t>51046-00</t>
        </is>
      </c>
      <c r="F11" s="10" t="inlineStr">
        <is>
          <t>GC</t>
        </is>
      </c>
      <c r="G11" t="inlineStr">
        <is>
          <t>Project</t>
        </is>
      </c>
      <c r="H11" s="6" t="n">
        <v>25000</v>
      </c>
      <c r="I11" s="6" t="n">
        <v>25000</v>
      </c>
      <c r="J11" s="7" t="n">
        <v>0</v>
      </c>
      <c r="K11" s="8">
        <f>IF(H11=0,0,I11/H11)</f>
        <v/>
      </c>
      <c r="L11" s="10" t="inlineStr">
        <is>
          <t>Completed</t>
        </is>
      </c>
    </row>
    <row r="12">
      <c r="A12" t="inlineStr">
        <is>
          <t>Emerald Pointe</t>
        </is>
      </c>
      <c r="B12" t="n">
        <v>2015</v>
      </c>
      <c r="C12" t="inlineStr">
        <is>
          <t>Roof Repairs</t>
        </is>
      </c>
      <c r="D12" s="4" t="inlineStr">
        <is>
          <t>Roof Repairs ($15,000)</t>
        </is>
      </c>
      <c r="E12" t="inlineStr">
        <is>
          <t>51062-00</t>
        </is>
      </c>
      <c r="F12" s="10" t="inlineStr">
        <is>
          <t>GC</t>
        </is>
      </c>
      <c r="G12" t="inlineStr">
        <is>
          <t>Project</t>
        </is>
      </c>
      <c r="H12" s="6" t="n">
        <v>15000</v>
      </c>
      <c r="I12" s="6" t="n">
        <v>15000</v>
      </c>
      <c r="J12" s="7" t="n">
        <v>0</v>
      </c>
      <c r="K12" s="8">
        <f>IF(H12=0,0,I12/H12)</f>
        <v/>
      </c>
      <c r="L12" s="10" t="inlineStr">
        <is>
          <t>Completed</t>
        </is>
      </c>
    </row>
    <row r="13">
      <c r="A13" t="inlineStr">
        <is>
          <t>Emerald Pointe</t>
        </is>
      </c>
      <c r="B13" t="n">
        <v>2015</v>
      </c>
      <c r="C13" t="inlineStr">
        <is>
          <t>Roof Cleaning</t>
        </is>
      </c>
      <c r="D13" s="4" t="inlineStr">
        <is>
          <t>Roof Inspection &amp; Cleaning ($10,000)</t>
        </is>
      </c>
      <c r="E13" t="inlineStr">
        <is>
          <t>51063-00</t>
        </is>
      </c>
      <c r="F13" s="10" t="inlineStr">
        <is>
          <t>GC</t>
        </is>
      </c>
      <c r="G13" t="inlineStr">
        <is>
          <t>Project</t>
        </is>
      </c>
      <c r="H13" s="6" t="n">
        <v>10000</v>
      </c>
      <c r="I13" s="6" t="n">
        <v>10000</v>
      </c>
      <c r="J13" s="7" t="n">
        <v>0</v>
      </c>
      <c r="K13" s="8">
        <f>IF(H13=0,0,I13/H13)</f>
        <v/>
      </c>
      <c r="L13" s="10" t="inlineStr">
        <is>
          <t>Completed</t>
        </is>
      </c>
    </row>
    <row r="14">
      <c r="A14" t="inlineStr">
        <is>
          <t>Emerald Pointe</t>
        </is>
      </c>
      <c r="B14" t="n">
        <v>2015</v>
      </c>
      <c r="C14" t="inlineStr">
        <is>
          <t>Fence Repair/Replacement</t>
        </is>
      </c>
      <c r="D14" s="4" t="inlineStr">
        <is>
          <t>Remove Pergolas ($15,000)</t>
        </is>
      </c>
      <c r="E14" t="inlineStr">
        <is>
          <t>51076-00</t>
        </is>
      </c>
      <c r="F14" s="10" t="inlineStr">
        <is>
          <t>GC</t>
        </is>
      </c>
      <c r="G14" t="inlineStr">
        <is>
          <t>Project</t>
        </is>
      </c>
      <c r="H14" s="6" t="n">
        <v>15000</v>
      </c>
      <c r="I14" s="6" t="n">
        <v>15000</v>
      </c>
      <c r="J14" s="7" t="n">
        <v>0</v>
      </c>
      <c r="K14" s="8">
        <f>IF(H14=0,0,I14/H14)</f>
        <v/>
      </c>
      <c r="L14" s="10" t="inlineStr">
        <is>
          <t>Completed</t>
        </is>
      </c>
    </row>
    <row r="15">
      <c r="A15" t="inlineStr">
        <is>
          <t>Emerald Pointe</t>
        </is>
      </c>
      <c r="B15" t="n">
        <v>2015</v>
      </c>
      <c r="C15" t="inlineStr">
        <is>
          <t>Trim/Doors</t>
        </is>
      </c>
      <c r="D15" s="4" t="inlineStr">
        <is>
          <t>Repair Damaged Door ($750)
The maintenance room door located near the north pool was observed to bedamaged. Repairing th</t>
        </is>
      </c>
      <c r="E15" t="inlineStr">
        <is>
          <t>51082-00</t>
        </is>
      </c>
      <c r="F15" s="10" t="inlineStr">
        <is>
          <t>GC</t>
        </is>
      </c>
      <c r="G15" t="inlineStr">
        <is>
          <t>Project</t>
        </is>
      </c>
      <c r="H15" s="6" t="n">
        <v>750</v>
      </c>
      <c r="I15" s="6" t="n">
        <v>750</v>
      </c>
      <c r="J15" s="7" t="n">
        <v>0</v>
      </c>
      <c r="K15" s="8">
        <f>IF(H15=0,0,I15/H15)</f>
        <v/>
      </c>
      <c r="L15" s="10" t="inlineStr">
        <is>
          <t>Completed</t>
        </is>
      </c>
    </row>
    <row r="16">
      <c r="A16" t="inlineStr">
        <is>
          <t>Emerald Pointe</t>
        </is>
      </c>
      <c r="B16" t="n">
        <v>2015</v>
      </c>
      <c r="C16" t="inlineStr">
        <is>
          <t>Decks/Balconies/Patio Repairs</t>
        </is>
      </c>
      <c r="D16" s="4" t="inlineStr">
        <is>
          <t>Repair Deteriorating Wood on Patios ($15,000)</t>
        </is>
      </c>
      <c r="E16" t="inlineStr">
        <is>
          <t>51083-00</t>
        </is>
      </c>
      <c r="F16" s="10" t="inlineStr">
        <is>
          <t>GC</t>
        </is>
      </c>
      <c r="G16" t="inlineStr">
        <is>
          <t>Project</t>
        </is>
      </c>
      <c r="H16" s="6" t="n">
        <v>15000</v>
      </c>
      <c r="I16" s="6" t="n">
        <v>15000</v>
      </c>
      <c r="J16" s="7" t="n">
        <v>0</v>
      </c>
      <c r="K16" s="8">
        <f>IF(H16=0,0,I16/H16)</f>
        <v/>
      </c>
      <c r="L16" s="10" t="inlineStr">
        <is>
          <t>Completed</t>
        </is>
      </c>
    </row>
    <row r="17">
      <c r="A17" t="inlineStr">
        <is>
          <t>Emerald Pointe</t>
        </is>
      </c>
      <c r="B17" t="n">
        <v>2015</v>
      </c>
      <c r="C17" t="inlineStr">
        <is>
          <t>Railings &amp; Fences</t>
        </is>
      </c>
      <c r="D17" s="4" t="inlineStr">
        <is>
          <t>Replace Landing Railings ($60,000)</t>
        </is>
      </c>
      <c r="E17" t="inlineStr">
        <is>
          <t>51084-00</t>
        </is>
      </c>
      <c r="F17" s="10" t="inlineStr">
        <is>
          <t>GC</t>
        </is>
      </c>
      <c r="G17" t="inlineStr">
        <is>
          <t>Project</t>
        </is>
      </c>
      <c r="H17" s="6" t="n">
        <v>60000</v>
      </c>
      <c r="I17" s="6" t="n">
        <v>60000</v>
      </c>
      <c r="J17" s="7" t="n">
        <v>0</v>
      </c>
      <c r="K17" s="8">
        <f>IF(H17=0,0,I17/H17)</f>
        <v/>
      </c>
      <c r="L17" s="10" t="inlineStr">
        <is>
          <t>Completed</t>
        </is>
      </c>
    </row>
    <row r="18">
      <c r="A18" t="inlineStr">
        <is>
          <t>Emerald Pointe</t>
        </is>
      </c>
      <c r="B18" t="n">
        <v>2015</v>
      </c>
      <c r="C18" t="inlineStr">
        <is>
          <t>Concrete/Foundation</t>
        </is>
      </c>
      <c r="D18" s="4" t="inlineStr">
        <is>
          <t>Repair Concrete Pavement Cracks ($500)
Concrete cracks were observed at the concrete pavement located adjacent to the ba</t>
        </is>
      </c>
      <c r="E18" t="inlineStr">
        <is>
          <t>51090-00</t>
        </is>
      </c>
      <c r="F18" s="10" t="inlineStr">
        <is>
          <t>GC</t>
        </is>
      </c>
      <c r="G18" t="inlineStr">
        <is>
          <t>Project</t>
        </is>
      </c>
      <c r="H18" s="6" t="n">
        <v>500</v>
      </c>
      <c r="I18" s="6" t="n">
        <v>500</v>
      </c>
      <c r="J18" s="7" t="n">
        <v>0</v>
      </c>
      <c r="K18" s="8">
        <f>IF(H18=0,0,I18/H18)</f>
        <v/>
      </c>
      <c r="L18" s="10" t="inlineStr">
        <is>
          <t>Completed</t>
        </is>
      </c>
    </row>
    <row r="19">
      <c r="A19" t="inlineStr">
        <is>
          <t>Emerald Pointe</t>
        </is>
      </c>
      <c r="B19" t="n">
        <v>2015</v>
      </c>
      <c r="C19" t="inlineStr">
        <is>
          <t>Sidewalk/Curb Repair/Replacement</t>
        </is>
      </c>
      <c r="D19" s="4" t="inlineStr">
        <is>
          <t>Repair Sidewalk Tripping Hazards ($2,500)</t>
        </is>
      </c>
      <c r="E19" t="inlineStr">
        <is>
          <t>51091-00</t>
        </is>
      </c>
      <c r="F19" s="10" t="inlineStr">
        <is>
          <t>GC</t>
        </is>
      </c>
      <c r="G19" t="inlineStr">
        <is>
          <t>Project</t>
        </is>
      </c>
      <c r="H19" s="6" t="n">
        <v>2500</v>
      </c>
      <c r="I19" s="6" t="n">
        <v>2500</v>
      </c>
      <c r="J19" s="7" t="n">
        <v>0</v>
      </c>
      <c r="K19" s="8">
        <f>IF(H19=0,0,I19/H19)</f>
        <v/>
      </c>
      <c r="L19" s="10" t="inlineStr">
        <is>
          <t>Completed</t>
        </is>
      </c>
    </row>
    <row r="20">
      <c r="A20" t="inlineStr">
        <is>
          <t>Emerald Pointe</t>
        </is>
      </c>
      <c r="B20" t="n">
        <v>2015</v>
      </c>
      <c r="C20" t="inlineStr">
        <is>
          <t>Sidewalk/Curb Repair/Replacement</t>
        </is>
      </c>
      <c r="D20" s="4" t="inlineStr">
        <is>
          <t>Repair Sidewalk Cracks ($700)
A couple of the Subject's concrete sidewalk sections exhibit cracks. These conditions were</t>
        </is>
      </c>
      <c r="E20" t="inlineStr">
        <is>
          <t>51091-00</t>
        </is>
      </c>
      <c r="F20" s="10" t="inlineStr">
        <is>
          <t>GC</t>
        </is>
      </c>
      <c r="G20" t="inlineStr">
        <is>
          <t>Project</t>
        </is>
      </c>
      <c r="H20" s="6" t="n">
        <v>700</v>
      </c>
      <c r="I20" s="6" t="n">
        <v>700</v>
      </c>
      <c r="J20" s="7" t="n">
        <v>0</v>
      </c>
      <c r="K20" s="8">
        <f>IF(H20=0,0,I20/H20)</f>
        <v/>
      </c>
      <c r="L20" s="10" t="inlineStr">
        <is>
          <t>Completed</t>
        </is>
      </c>
    </row>
    <row r="21">
      <c r="A21" t="inlineStr">
        <is>
          <t>Emerald Pointe</t>
        </is>
      </c>
      <c r="B21" t="n">
        <v>2015</v>
      </c>
      <c r="C21" t="inlineStr">
        <is>
          <t>Boiler Replacement</t>
        </is>
      </c>
      <c r="D21" s="4" t="inlineStr">
        <is>
          <t xml:space="preserve">Repair Water Heater Leaks - Building 3 ($500)
The water heater was leaking in Building 3 at the time of the assessment. </t>
        </is>
      </c>
      <c r="E21" t="inlineStr">
        <is>
          <t>51110-00</t>
        </is>
      </c>
      <c r="F21" s="5" t="inlineStr">
        <is>
          <t>PMC</t>
        </is>
      </c>
      <c r="G21" t="inlineStr">
        <is>
          <t>Project</t>
        </is>
      </c>
      <c r="H21" s="6" t="n">
        <v>500</v>
      </c>
      <c r="I21" s="6" t="n">
        <v>1</v>
      </c>
      <c r="J21" s="7" t="n">
        <v>499</v>
      </c>
      <c r="K21" s="8">
        <f>IF(H21=0,0,I21/H21)</f>
        <v/>
      </c>
      <c r="L21" s="9" t="inlineStr">
        <is>
          <t>In Progress</t>
        </is>
      </c>
    </row>
    <row r="22">
      <c r="A22" t="inlineStr">
        <is>
          <t>Emerald Pointe</t>
        </is>
      </c>
      <c r="B22" t="n">
        <v>2015</v>
      </c>
      <c r="C22" t="inlineStr">
        <is>
          <t>Electrical Replacement</t>
        </is>
      </c>
      <c r="D22" s="4" t="inlineStr">
        <is>
          <t xml:space="preserve">Replace Zinsco Electrical Subpanels ($525,000)
Zinsco breakers were observed in the electrical subpanels inside all the </t>
        </is>
      </c>
      <c r="E22" t="inlineStr">
        <is>
          <t>51140-00</t>
        </is>
      </c>
      <c r="F22" s="10" t="inlineStr">
        <is>
          <t>GC</t>
        </is>
      </c>
      <c r="G22" t="inlineStr">
        <is>
          <t>Project</t>
        </is>
      </c>
      <c r="H22" s="6" t="n">
        <v>587000</v>
      </c>
      <c r="I22" s="6" t="n">
        <v>587000</v>
      </c>
      <c r="J22" s="7" t="n">
        <v>0</v>
      </c>
      <c r="K22" s="8">
        <f>IF(H22=0,0,I22/H22)</f>
        <v/>
      </c>
      <c r="L22" s="10" t="inlineStr">
        <is>
          <t>Completed</t>
        </is>
      </c>
    </row>
    <row r="23">
      <c r="A23" t="inlineStr">
        <is>
          <t>Emerald Pointe</t>
        </is>
      </c>
      <c r="B23" t="n">
        <v>2015</v>
      </c>
      <c r="C23" t="inlineStr">
        <is>
          <t>Wiring</t>
        </is>
      </c>
      <c r="D23" s="4" t="inlineStr">
        <is>
          <t>Repair Aluminum Wiring - Allowance ($225,000)
Aluminum wiring was observed in the residential units. To mitigate aluminu</t>
        </is>
      </c>
      <c r="E23" t="inlineStr">
        <is>
          <t>51143-00</t>
        </is>
      </c>
      <c r="F23" s="10" t="inlineStr">
        <is>
          <t>GC</t>
        </is>
      </c>
      <c r="G23" t="inlineStr">
        <is>
          <t>Project</t>
        </is>
      </c>
      <c r="H23" s="6" t="n">
        <v>225000</v>
      </c>
      <c r="I23" s="6" t="n">
        <v>225000</v>
      </c>
      <c r="J23" s="7" t="n">
        <v>0</v>
      </c>
      <c r="K23" s="8">
        <f>IF(H23=0,0,I23/H23)</f>
        <v/>
      </c>
      <c r="L23" s="10" t="inlineStr">
        <is>
          <t>Completed</t>
        </is>
      </c>
    </row>
    <row r="24">
      <c r="A24" t="inlineStr">
        <is>
          <t>Emerald Pointe</t>
        </is>
      </c>
      <c r="B24" t="n">
        <v>2015</v>
      </c>
      <c r="C24" t="inlineStr">
        <is>
          <t>Carpentry/Sheetrock</t>
        </is>
      </c>
      <c r="D24" s="4" t="inlineStr">
        <is>
          <t>Repair Damaged Breezeway Ceiling ($1,000)
A limited damaged of exterior breezeway ceiling finishes located by Building 2</t>
        </is>
      </c>
      <c r="E24" t="inlineStr">
        <is>
          <t>51159-00</t>
        </is>
      </c>
      <c r="F24" s="10" t="inlineStr">
        <is>
          <t>GC</t>
        </is>
      </c>
      <c r="G24" t="inlineStr">
        <is>
          <t>Project</t>
        </is>
      </c>
      <c r="H24" s="6" t="n">
        <v>1000</v>
      </c>
      <c r="I24" s="6" t="n">
        <v>1000</v>
      </c>
      <c r="J24" s="7" t="n">
        <v>0</v>
      </c>
      <c r="K24" s="8">
        <f>IF(H24=0,0,I24/H24)</f>
        <v/>
      </c>
      <c r="L24" s="10" t="inlineStr">
        <is>
          <t>Completed</t>
        </is>
      </c>
    </row>
    <row r="25">
      <c r="A25" t="inlineStr">
        <is>
          <t>Emerald Pointe</t>
        </is>
      </c>
      <c r="B25" t="n">
        <v>2015</v>
      </c>
      <c r="C25" t="inlineStr">
        <is>
          <t>Termite/Pest Control</t>
        </is>
      </c>
      <c r="D25" s="4" t="inlineStr">
        <is>
          <t>Termite Remediation ($249,500)
WDI infestation noted at rafter tail, water heater closet door jam, and water heater clos</t>
        </is>
      </c>
      <c r="E25" t="inlineStr">
        <is>
          <t>51992-00</t>
        </is>
      </c>
      <c r="F25" s="10" t="inlineStr">
        <is>
          <t>GC</t>
        </is>
      </c>
      <c r="G25" t="inlineStr">
        <is>
          <t>Project</t>
        </is>
      </c>
      <c r="H25" s="6" t="n">
        <v>249500</v>
      </c>
      <c r="I25" s="6" t="n">
        <v>249500</v>
      </c>
      <c r="J25" s="7" t="n">
        <v>0</v>
      </c>
      <c r="K25" s="8">
        <f>IF(H25=0,0,I25/H25)</f>
        <v/>
      </c>
      <c r="L25" s="10" t="inlineStr">
        <is>
          <t>Completed</t>
        </is>
      </c>
    </row>
    <row r="26">
      <c r="A26" t="inlineStr">
        <is>
          <t>Emerald Pointe</t>
        </is>
      </c>
      <c r="B26" t="n">
        <v>2015</v>
      </c>
      <c r="C26" t="inlineStr">
        <is>
          <t xml:space="preserve">Capital Plan </t>
        </is>
      </c>
      <c r="D26" s="4" t="inlineStr"/>
      <c r="E26" t="inlineStr">
        <is>
          <t xml:space="preserve">Capital Plan </t>
        </is>
      </c>
      <c r="F26" s="11" t="inlineStr">
        <is>
          <t>Unmarked</t>
        </is>
      </c>
      <c r="G26" t="inlineStr">
        <is>
          <t>Project</t>
        </is>
      </c>
      <c r="H26" s="6" t="n">
        <v>1288650</v>
      </c>
      <c r="I26" s="6" t="n">
        <v>3033</v>
      </c>
      <c r="J26" s="7" t="n">
        <v>1285617</v>
      </c>
      <c r="K26" s="8">
        <f>IF(H26=0,0,I26/H26)</f>
        <v/>
      </c>
      <c r="L26" s="9" t="inlineStr">
        <is>
          <t>In Progress</t>
        </is>
      </c>
    </row>
    <row r="27">
      <c r="A27" t="inlineStr">
        <is>
          <t>Emerald Pointe</t>
        </is>
      </c>
      <c r="B27" t="n">
        <v>2015</v>
      </c>
      <c r="C27" t="inlineStr">
        <is>
          <t>Contingency Amount</t>
        </is>
      </c>
      <c r="D27" s="4" t="inlineStr">
        <is>
          <t>Contingency</t>
        </is>
      </c>
      <c r="E27" t="inlineStr">
        <is>
          <t>51180-00</t>
        </is>
      </c>
      <c r="F27" s="10" t="inlineStr">
        <is>
          <t>GC</t>
        </is>
      </c>
      <c r="G27" s="2" t="inlineStr">
        <is>
          <t>Contingency</t>
        </is>
      </c>
      <c r="H27" s="6" t="n">
        <v>64432</v>
      </c>
      <c r="I27" s="6" t="n">
        <v>64432</v>
      </c>
      <c r="J27" s="7" t="n">
        <v>0</v>
      </c>
      <c r="K27" s="8">
        <f>IF(H27=0,0,I27/H27)</f>
        <v/>
      </c>
      <c r="L27" s="5" t="inlineStr">
        <is>
          <t>Reserve</t>
        </is>
      </c>
    </row>
    <row r="28">
      <c r="A28" t="inlineStr">
        <is>
          <t>Emerald Pointe</t>
        </is>
      </c>
      <c r="B28" t="n">
        <v>2015</v>
      </c>
      <c r="C28" t="inlineStr">
        <is>
          <t>Construction Supervision Expense</t>
        </is>
      </c>
      <c r="D28" s="4" t="inlineStr">
        <is>
          <t>CM Fees</t>
        </is>
      </c>
      <c r="E28" t="inlineStr">
        <is>
          <t>51190-00</t>
        </is>
      </c>
      <c r="F28" s="10" t="inlineStr">
        <is>
          <t>GC</t>
        </is>
      </c>
      <c r="G28" t="inlineStr">
        <is>
          <t>Project</t>
        </is>
      </c>
      <c r="H28" s="6" t="n">
        <v>67654</v>
      </c>
      <c r="I28" s="6" t="n">
        <v>67654</v>
      </c>
      <c r="J28" s="7" t="n">
        <v>0</v>
      </c>
      <c r="K28" s="8">
        <f>IF(H28=0,0,I28/H28)</f>
        <v/>
      </c>
      <c r="L28" s="10" t="inlineStr">
        <is>
          <t>Completed</t>
        </is>
      </c>
    </row>
    <row r="29">
      <c r="A29" t="inlineStr">
        <is>
          <t>Crescent Village 1 &amp; 2</t>
        </is>
      </c>
      <c r="B29" t="n">
        <v>2017</v>
      </c>
      <c r="C29" t="inlineStr">
        <is>
          <t>Storm sewer piping</t>
        </is>
      </c>
      <c r="D29" s="4" t="inlineStr">
        <is>
          <t>Clean storm sewer basins</t>
        </is>
      </c>
      <c r="E29" t="inlineStr">
        <is>
          <t>84432</t>
        </is>
      </c>
      <c r="F29" s="10" t="inlineStr">
        <is>
          <t>GC</t>
        </is>
      </c>
      <c r="G29" t="inlineStr">
        <is>
          <t>Project</t>
        </is>
      </c>
      <c r="H29" s="6" t="n">
        <v>3000</v>
      </c>
      <c r="I29" s="6" t="n">
        <v>3000</v>
      </c>
      <c r="J29" s="7" t="n">
        <v>0</v>
      </c>
      <c r="K29" s="8">
        <f>IF(H29=0,0,I29/H29)</f>
        <v/>
      </c>
      <c r="L29" s="10" t="inlineStr">
        <is>
          <t>Completed</t>
        </is>
      </c>
    </row>
    <row r="30">
      <c r="A30" t="inlineStr">
        <is>
          <t>Crescent Village 1 &amp; 2</t>
        </is>
      </c>
      <c r="B30" t="n">
        <v>2017</v>
      </c>
      <c r="C30" t="inlineStr">
        <is>
          <t>Asphalt &amp; Pavement</t>
        </is>
      </c>
      <c r="D30" s="4" t="inlineStr">
        <is>
          <t xml:space="preserve">Mill cement stabilize and repave asphalt part of drive esles  and repair concrete potholes on phase two
Repair concrete </t>
        </is>
      </c>
      <c r="E30" t="inlineStr">
        <is>
          <t>84204</t>
        </is>
      </c>
      <c r="F30" s="10" t="inlineStr">
        <is>
          <t>GC</t>
        </is>
      </c>
      <c r="G30" t="inlineStr">
        <is>
          <t>Project</t>
        </is>
      </c>
      <c r="H30" s="6" t="n">
        <v>400000</v>
      </c>
      <c r="I30" s="6" t="n">
        <v>400000</v>
      </c>
      <c r="J30" s="7" t="n">
        <v>0</v>
      </c>
      <c r="K30" s="8">
        <f>IF(H30=0,0,I30/H30)</f>
        <v/>
      </c>
      <c r="L30" s="10" t="inlineStr">
        <is>
          <t>Completed</t>
        </is>
      </c>
    </row>
    <row r="31">
      <c r="A31" t="inlineStr">
        <is>
          <t>Crescent Village 1 &amp; 2</t>
        </is>
      </c>
      <c r="B31" t="n">
        <v>2017</v>
      </c>
      <c r="C31" t="inlineStr">
        <is>
          <t>Stripe parking areas</t>
        </is>
      </c>
      <c r="D31" s="4" t="inlineStr">
        <is>
          <t>Stripe Parking</t>
        </is>
      </c>
      <c r="E31" t="inlineStr">
        <is>
          <t>84201</t>
        </is>
      </c>
      <c r="F31" s="10" t="inlineStr">
        <is>
          <t>GC</t>
        </is>
      </c>
      <c r="G31" t="inlineStr">
        <is>
          <t>Project</t>
        </is>
      </c>
      <c r="H31" s="6" t="n">
        <v>12000</v>
      </c>
      <c r="I31" s="6" t="n">
        <v>12000</v>
      </c>
      <c r="J31" s="7" t="n">
        <v>0</v>
      </c>
      <c r="K31" s="8">
        <f>IF(H31=0,0,I31/H31)</f>
        <v/>
      </c>
      <c r="L31" s="10" t="inlineStr">
        <is>
          <t>Completed</t>
        </is>
      </c>
    </row>
    <row r="32">
      <c r="A32" t="inlineStr">
        <is>
          <t>Crescent Village 1 &amp; 2</t>
        </is>
      </c>
      <c r="B32" t="n">
        <v>2017</v>
      </c>
      <c r="C32" t="inlineStr">
        <is>
          <t>Sidewalks</t>
        </is>
      </c>
      <c r="D32" s="4" t="inlineStr">
        <is>
          <t>Repair trip Hazards</t>
        </is>
      </c>
      <c r="E32" t="inlineStr">
        <is>
          <t>84115</t>
        </is>
      </c>
      <c r="F32" s="10" t="inlineStr">
        <is>
          <t>GC</t>
        </is>
      </c>
      <c r="G32" t="inlineStr">
        <is>
          <t>Project</t>
        </is>
      </c>
      <c r="H32" s="6" t="n">
        <v>12000</v>
      </c>
      <c r="I32" s="6" t="n">
        <v>12000</v>
      </c>
      <c r="J32" s="7" t="n">
        <v>0</v>
      </c>
      <c r="K32" s="8">
        <f>IF(H32=0,0,I32/H32)</f>
        <v/>
      </c>
      <c r="L32" s="10" t="inlineStr">
        <is>
          <t>Completed</t>
        </is>
      </c>
    </row>
    <row r="33">
      <c r="A33" t="inlineStr">
        <is>
          <t>Crescent Village 1 &amp; 2</t>
        </is>
      </c>
      <c r="B33" t="n">
        <v>2017</v>
      </c>
      <c r="C33" t="inlineStr">
        <is>
          <t xml:space="preserve">Erosion control </t>
        </is>
      </c>
      <c r="D33" s="4" t="inlineStr">
        <is>
          <t xml:space="preserve">Add soil to eroded areas
Repair erosion at drainage channel - Minor erosion was observed in the drainage channel at the </t>
        </is>
      </c>
      <c r="E33" t="inlineStr">
        <is>
          <t>84517</t>
        </is>
      </c>
      <c r="F33" s="10" t="inlineStr">
        <is>
          <t>GC</t>
        </is>
      </c>
      <c r="G33" t="inlineStr">
        <is>
          <t>Project</t>
        </is>
      </c>
      <c r="H33" s="6" t="n">
        <v>1200</v>
      </c>
      <c r="I33" s="6" t="n">
        <v>1200</v>
      </c>
      <c r="J33" s="7" t="n">
        <v>0</v>
      </c>
      <c r="K33" s="8">
        <f>IF(H33=0,0,I33/H33)</f>
        <v/>
      </c>
      <c r="L33" s="10" t="inlineStr">
        <is>
          <t>Completed</t>
        </is>
      </c>
    </row>
    <row r="34">
      <c r="A34" t="inlineStr">
        <is>
          <t>Crescent Village 1 &amp; 2</t>
        </is>
      </c>
      <c r="B34" t="n">
        <v>2017</v>
      </c>
      <c r="C34" t="inlineStr">
        <is>
          <t>Fences &amp; gates - site perimeter</t>
        </is>
      </c>
      <c r="D34" s="4" t="inlineStr">
        <is>
          <t>Replace perimater fence on three sides of community
Repair perimeter fencing - Collapsed fence panels were observed alon</t>
        </is>
      </c>
      <c r="E34" t="inlineStr">
        <is>
          <t>84205</t>
        </is>
      </c>
      <c r="F34" s="10" t="inlineStr">
        <is>
          <t>GC</t>
        </is>
      </c>
      <c r="G34" t="inlineStr">
        <is>
          <t>Project</t>
        </is>
      </c>
      <c r="H34" s="6" t="n">
        <v>95000</v>
      </c>
      <c r="I34" s="6" t="n">
        <v>95000</v>
      </c>
      <c r="J34" s="7" t="n">
        <v>0</v>
      </c>
      <c r="K34" s="8">
        <f>IF(H34=0,0,I34/H34)</f>
        <v/>
      </c>
      <c r="L34" s="10" t="inlineStr">
        <is>
          <t>Completed</t>
        </is>
      </c>
    </row>
    <row r="35">
      <c r="A35" t="inlineStr">
        <is>
          <t>Crescent Village 1 &amp; 2</t>
        </is>
      </c>
      <c r="B35" t="n">
        <v>2017</v>
      </c>
      <c r="C35" t="inlineStr">
        <is>
          <t>Tree Trimming - Landscaping</t>
        </is>
      </c>
      <c r="D35" s="4" t="inlineStr">
        <is>
          <t>Tree trim</t>
        </is>
      </c>
      <c r="E35" t="inlineStr">
        <is>
          <t>84303</t>
        </is>
      </c>
      <c r="F35" s="10" t="inlineStr">
        <is>
          <t>GC</t>
        </is>
      </c>
      <c r="G35" t="inlineStr">
        <is>
          <t>Project</t>
        </is>
      </c>
      <c r="H35" s="6" t="n">
        <v>15000</v>
      </c>
      <c r="I35" s="6" t="n">
        <v>15000</v>
      </c>
      <c r="J35" s="7" t="n">
        <v>0</v>
      </c>
      <c r="K35" s="8">
        <f>IF(H35=0,0,I35/H35)</f>
        <v/>
      </c>
      <c r="L35" s="10" t="inlineStr">
        <is>
          <t>Completed</t>
        </is>
      </c>
    </row>
    <row r="36">
      <c r="A36" t="inlineStr">
        <is>
          <t>Crescent Village 1 &amp; 2</t>
        </is>
      </c>
      <c r="B36" t="n">
        <v>2017</v>
      </c>
      <c r="C36" t="inlineStr">
        <is>
          <t>Fences &amp; gates - swimming pool</t>
        </is>
      </c>
      <c r="D36" s="4" t="inlineStr">
        <is>
          <t>Rerair and paint pool fence</t>
        </is>
      </c>
      <c r="E36" t="inlineStr">
        <is>
          <t>84095</t>
        </is>
      </c>
      <c r="F36" s="10" t="inlineStr">
        <is>
          <t>GC</t>
        </is>
      </c>
      <c r="G36" t="inlineStr">
        <is>
          <t>Project</t>
        </is>
      </c>
      <c r="H36" s="6" t="n">
        <v>8500</v>
      </c>
      <c r="I36" s="6" t="n">
        <v>8500</v>
      </c>
      <c r="J36" s="7" t="n">
        <v>0</v>
      </c>
      <c r="K36" s="8">
        <f>IF(H36=0,0,I36/H36)</f>
        <v/>
      </c>
      <c r="L36" s="10" t="inlineStr">
        <is>
          <t>Completed</t>
        </is>
      </c>
    </row>
    <row r="37">
      <c r="A37" t="inlineStr">
        <is>
          <t>Crescent Village 1 &amp; 2</t>
        </is>
      </c>
      <c r="B37" t="n">
        <v>2017</v>
      </c>
      <c r="C37" t="inlineStr">
        <is>
          <t>Pergola court</t>
        </is>
      </c>
      <c r="D37" s="4" t="inlineStr">
        <is>
          <t>Repair and paint purgola in culdasac</t>
        </is>
      </c>
      <c r="E37" t="inlineStr">
        <is>
          <t>84105</t>
        </is>
      </c>
      <c r="F37" s="10" t="inlineStr">
        <is>
          <t>GC</t>
        </is>
      </c>
      <c r="G37" t="inlineStr">
        <is>
          <t>Project</t>
        </is>
      </c>
      <c r="H37" s="6" t="n">
        <v>8000</v>
      </c>
      <c r="I37" s="6" t="n">
        <v>8000</v>
      </c>
      <c r="J37" s="7" t="n">
        <v>0</v>
      </c>
      <c r="K37" s="8">
        <f>IF(H37=0,0,I37/H37)</f>
        <v/>
      </c>
      <c r="L37" s="10" t="inlineStr">
        <is>
          <t>Completed</t>
        </is>
      </c>
    </row>
    <row r="38">
      <c r="A38" t="inlineStr">
        <is>
          <t>Crescent Village 1 &amp; 2</t>
        </is>
      </c>
      <c r="B38" t="n">
        <v>2017</v>
      </c>
      <c r="C38" t="inlineStr">
        <is>
          <t>Dumpster enclosures</t>
        </is>
      </c>
      <c r="D38" s="4" t="inlineStr">
        <is>
          <t>repair and paint</t>
        </is>
      </c>
      <c r="E38" t="inlineStr">
        <is>
          <t>84111</t>
        </is>
      </c>
      <c r="F38" s="10" t="inlineStr">
        <is>
          <t>GC</t>
        </is>
      </c>
      <c r="G38" t="inlineStr">
        <is>
          <t>Project</t>
        </is>
      </c>
      <c r="H38" s="6" t="n">
        <v>9800</v>
      </c>
      <c r="I38" s="6" t="n">
        <v>9800</v>
      </c>
      <c r="J38" s="7" t="n">
        <v>0</v>
      </c>
      <c r="K38" s="8">
        <f>IF(H38=0,0,I38/H38)</f>
        <v/>
      </c>
      <c r="L38" s="10" t="inlineStr">
        <is>
          <t>Completed</t>
        </is>
      </c>
    </row>
    <row r="39">
      <c r="A39" t="inlineStr">
        <is>
          <t>Crescent Village 1 &amp; 2</t>
        </is>
      </c>
      <c r="B39" t="n">
        <v>2017</v>
      </c>
      <c r="C39" t="inlineStr">
        <is>
          <t>Concrete Repairs - Repair washed out walkway at unit 23</t>
        </is>
      </c>
      <c r="D39" s="4" t="inlineStr">
        <is>
          <t xml:space="preserve">Repair wash out walkway at unit 2301 - The front entry concrete walkway to unit 2301 was noted as damaged from flooding </t>
        </is>
      </c>
      <c r="E39" t="inlineStr">
        <is>
          <t>84221</t>
        </is>
      </c>
      <c r="F39" s="5" t="inlineStr">
        <is>
          <t>PMC</t>
        </is>
      </c>
      <c r="G39" t="inlineStr">
        <is>
          <t>Project</t>
        </is>
      </c>
      <c r="H39" s="6" t="n">
        <v>750</v>
      </c>
      <c r="I39" s="6" t="n">
        <v>750</v>
      </c>
      <c r="J39" s="7" t="n">
        <v>0</v>
      </c>
      <c r="K39" s="8">
        <f>IF(H39=0,0,I39/H39)</f>
        <v/>
      </c>
      <c r="L39" s="10" t="inlineStr">
        <is>
          <t>Completed</t>
        </is>
      </c>
    </row>
    <row r="40">
      <c r="A40" t="inlineStr">
        <is>
          <t>Crescent Village 1 &amp; 2</t>
        </is>
      </c>
      <c r="B40" t="n">
        <v>2017</v>
      </c>
      <c r="C40" t="inlineStr">
        <is>
          <t>Repair ADA accessway and wheel stop</t>
        </is>
      </c>
      <c r="D40" s="4" t="inlineStr">
        <is>
          <t>Repair ADA accessway and wheel stop - the accessway from the ADA parking lot, between Crescent Village 1 and 2 on the no</t>
        </is>
      </c>
      <c r="E40" t="inlineStr">
        <is>
          <t>84221</t>
        </is>
      </c>
      <c r="F40" s="10" t="inlineStr">
        <is>
          <t>GC</t>
        </is>
      </c>
      <c r="G40" t="inlineStr">
        <is>
          <t>Project</t>
        </is>
      </c>
      <c r="H40" s="6" t="n">
        <v>1800</v>
      </c>
      <c r="I40" s="6" t="n">
        <v>1800</v>
      </c>
      <c r="J40" s="7" t="n">
        <v>0</v>
      </c>
      <c r="K40" s="8">
        <f>IF(H40=0,0,I40/H40)</f>
        <v/>
      </c>
      <c r="L40" s="10" t="inlineStr">
        <is>
          <t>Completed</t>
        </is>
      </c>
    </row>
    <row r="41">
      <c r="A41" t="inlineStr">
        <is>
          <t>Crescent Village 1 &amp; 2</t>
        </is>
      </c>
      <c r="B41" t="n">
        <v>2017</v>
      </c>
      <c r="C41" t="inlineStr">
        <is>
          <t>Repair patio/balcony railings</t>
        </is>
      </c>
      <c r="D41" s="4" t="inlineStr">
        <is>
          <t>secure all patio railings 
Repair exterior railings on east side of the property - Peeling and flaking paint was specifi</t>
        </is>
      </c>
      <c r="E41" t="inlineStr">
        <is>
          <t>84121</t>
        </is>
      </c>
      <c r="F41" s="10" t="inlineStr">
        <is>
          <t>GC</t>
        </is>
      </c>
      <c r="G41" t="inlineStr">
        <is>
          <t>Project</t>
        </is>
      </c>
      <c r="H41" s="6" t="n">
        <v>6500</v>
      </c>
      <c r="I41" s="6" t="n">
        <v>6500</v>
      </c>
      <c r="J41" s="7" t="n">
        <v>0</v>
      </c>
      <c r="K41" s="8">
        <f>IF(H41=0,0,I41/H41)</f>
        <v/>
      </c>
      <c r="L41" s="10" t="inlineStr">
        <is>
          <t>Completed</t>
        </is>
      </c>
    </row>
    <row r="42">
      <c r="A42" t="inlineStr">
        <is>
          <t>Crescent Village 1 &amp; 2</t>
        </is>
      </c>
      <c r="B42" t="n">
        <v>2017</v>
      </c>
      <c r="C42" t="inlineStr">
        <is>
          <t>Expansion Joints</t>
        </is>
      </c>
      <c r="D42" s="4" t="inlineStr">
        <is>
          <t>Building Expansion Joints</t>
        </is>
      </c>
      <c r="E42" t="inlineStr">
        <is>
          <t>84206</t>
        </is>
      </c>
      <c r="F42" s="10" t="inlineStr">
        <is>
          <t>GC</t>
        </is>
      </c>
      <c r="G42" t="inlineStr">
        <is>
          <t>Project</t>
        </is>
      </c>
      <c r="H42" s="6" t="n">
        <v>8000</v>
      </c>
      <c r="I42" s="6" t="n">
        <v>8000</v>
      </c>
      <c r="J42" s="7" t="n">
        <v>0</v>
      </c>
      <c r="K42" s="8">
        <f>IF(H42=0,0,I42/H42)</f>
        <v/>
      </c>
      <c r="L42" s="10" t="inlineStr">
        <is>
          <t>Completed</t>
        </is>
      </c>
    </row>
    <row r="43">
      <c r="A43" t="inlineStr">
        <is>
          <t>Crescent Village 1 &amp; 2</t>
        </is>
      </c>
      <c r="B43" t="n">
        <v>2017</v>
      </c>
      <c r="C43" t="inlineStr">
        <is>
          <t>Gutters &amp; downspouts</t>
        </is>
      </c>
      <c r="D43" s="4" t="inlineStr">
        <is>
          <t>Replace damaged gutter and downspouts, Clean, re-pitch remaining</t>
        </is>
      </c>
      <c r="E43" t="inlineStr">
        <is>
          <t>84202</t>
        </is>
      </c>
      <c r="F43" s="10" t="inlineStr">
        <is>
          <t>GC</t>
        </is>
      </c>
      <c r="G43" t="inlineStr">
        <is>
          <t>Project</t>
        </is>
      </c>
      <c r="H43" s="6" t="n">
        <v>9800</v>
      </c>
      <c r="I43" s="6" t="n">
        <v>9800</v>
      </c>
      <c r="J43" s="7" t="n">
        <v>0</v>
      </c>
      <c r="K43" s="8">
        <f>IF(H43=0,0,I43/H43)</f>
        <v/>
      </c>
      <c r="L43" s="10" t="inlineStr">
        <is>
          <t>Completed</t>
        </is>
      </c>
    </row>
    <row r="44">
      <c r="A44" t="inlineStr">
        <is>
          <t>Crescent Village 1 &amp; 2</t>
        </is>
      </c>
      <c r="B44" t="n">
        <v>2017</v>
      </c>
      <c r="C44" t="inlineStr">
        <is>
          <t>Roof Flashing</t>
        </is>
      </c>
      <c r="D44" s="4" t="inlineStr">
        <is>
          <t>replace damaged flashing</t>
        </is>
      </c>
      <c r="E44" t="inlineStr">
        <is>
          <t>84433</t>
        </is>
      </c>
      <c r="F44" s="10" t="inlineStr">
        <is>
          <t>GC</t>
        </is>
      </c>
      <c r="G44" t="inlineStr">
        <is>
          <t>Project</t>
        </is>
      </c>
      <c r="H44" s="6" t="n">
        <v>4000</v>
      </c>
      <c r="I44" s="6" t="n">
        <v>4000</v>
      </c>
      <c r="J44" s="7" t="n">
        <v>0</v>
      </c>
      <c r="K44" s="8">
        <f>IF(H44=0,0,I44/H44)</f>
        <v/>
      </c>
      <c r="L44" s="10" t="inlineStr">
        <is>
          <t>Completed</t>
        </is>
      </c>
    </row>
    <row r="45">
      <c r="A45" t="inlineStr">
        <is>
          <t>Crescent Village 1 &amp; 2</t>
        </is>
      </c>
      <c r="B45" t="n">
        <v>2017</v>
      </c>
      <c r="C45" t="inlineStr">
        <is>
          <t xml:space="preserve">Roof - Sealants &amp; caulking </t>
        </is>
      </c>
      <c r="D45" s="4" t="inlineStr">
        <is>
          <t>Roof Sealants</t>
        </is>
      </c>
      <c r="E45" t="inlineStr">
        <is>
          <t>84433</t>
        </is>
      </c>
      <c r="F45" s="10" t="inlineStr">
        <is>
          <t>GC</t>
        </is>
      </c>
      <c r="G45" t="inlineStr">
        <is>
          <t>Project</t>
        </is>
      </c>
      <c r="H45" s="6" t="n">
        <v>6000</v>
      </c>
      <c r="I45" s="6" t="n">
        <v>6000</v>
      </c>
      <c r="J45" s="7" t="n">
        <v>0</v>
      </c>
      <c r="K45" s="8">
        <f>IF(H45=0,0,I45/H45)</f>
        <v/>
      </c>
      <c r="L45" s="10" t="inlineStr">
        <is>
          <t>Completed</t>
        </is>
      </c>
    </row>
    <row r="46">
      <c r="A46" t="inlineStr">
        <is>
          <t>Crescent Village 1 &amp; 2</t>
        </is>
      </c>
      <c r="B46" t="n">
        <v>2017</v>
      </c>
      <c r="C46" t="inlineStr">
        <is>
          <t>Replace AC condenser</t>
        </is>
      </c>
      <c r="D46" s="4" t="inlineStr">
        <is>
          <t>Install installation and separate condensing units</t>
        </is>
      </c>
      <c r="E46" t="inlineStr">
        <is>
          <t>84220</t>
        </is>
      </c>
      <c r="F46" s="10" t="inlineStr">
        <is>
          <t>GC</t>
        </is>
      </c>
      <c r="G46" t="inlineStr">
        <is>
          <t>Project</t>
        </is>
      </c>
      <c r="H46" s="6" t="n">
        <v>9500</v>
      </c>
      <c r="I46" s="6" t="n">
        <v>9500</v>
      </c>
      <c r="J46" s="7" t="n">
        <v>0</v>
      </c>
      <c r="K46" s="8">
        <f>IF(H46=0,0,I46/H46)</f>
        <v/>
      </c>
      <c r="L46" s="10" t="inlineStr">
        <is>
          <t>Completed</t>
        </is>
      </c>
    </row>
    <row r="47">
      <c r="A47" t="inlineStr">
        <is>
          <t>Crescent Village 1 &amp; 2</t>
        </is>
      </c>
      <c r="B47" t="n">
        <v>2017</v>
      </c>
      <c r="C47" t="inlineStr">
        <is>
          <t>Electrical distribution</t>
        </is>
      </c>
      <c r="D47" s="4" t="inlineStr">
        <is>
          <t>repair lighting control system</t>
        </is>
      </c>
      <c r="E47" t="inlineStr">
        <is>
          <t>84210</t>
        </is>
      </c>
      <c r="F47" s="10" t="inlineStr">
        <is>
          <t>GC</t>
        </is>
      </c>
      <c r="G47" t="inlineStr">
        <is>
          <t>Project</t>
        </is>
      </c>
      <c r="H47" s="6" t="n">
        <v>6000</v>
      </c>
      <c r="I47" s="6" t="n">
        <v>6000</v>
      </c>
      <c r="J47" s="7" t="n">
        <v>0</v>
      </c>
      <c r="K47" s="8">
        <f>IF(H47=0,0,I47/H47)</f>
        <v/>
      </c>
      <c r="L47" s="10" t="inlineStr">
        <is>
          <t>Completed</t>
        </is>
      </c>
    </row>
    <row r="48">
      <c r="A48" t="inlineStr">
        <is>
          <t>Crescent Village 1 &amp; 2</t>
        </is>
      </c>
      <c r="B48" t="n">
        <v>2017</v>
      </c>
      <c r="C48" t="inlineStr">
        <is>
          <t>Common area light fixtures</t>
        </is>
      </c>
      <c r="D48" s="4" t="inlineStr">
        <is>
          <t>repair /replace leaning or broken poles and pole lights throughout the community</t>
        </is>
      </c>
      <c r="E48" t="inlineStr">
        <is>
          <t>84210</t>
        </is>
      </c>
      <c r="F48" s="10" t="inlineStr">
        <is>
          <t>GC</t>
        </is>
      </c>
      <c r="G48" t="inlineStr">
        <is>
          <t>Project</t>
        </is>
      </c>
      <c r="H48" s="6" t="n">
        <v>32000</v>
      </c>
      <c r="I48" s="6" t="n">
        <v>32000</v>
      </c>
      <c r="J48" s="7" t="n">
        <v>0</v>
      </c>
      <c r="K48" s="8">
        <f>IF(H48=0,0,I48/H48)</f>
        <v/>
      </c>
      <c r="L48" s="10" t="inlineStr">
        <is>
          <t>Completed</t>
        </is>
      </c>
    </row>
    <row r="49">
      <c r="A49" t="inlineStr">
        <is>
          <t>Viewcrest Village</t>
        </is>
      </c>
      <c r="B49" t="n">
        <v>2021</v>
      </c>
      <c r="C49" t="inlineStr">
        <is>
          <t>Grind Sidewalk Trip Hazard</t>
        </is>
      </c>
      <c r="D49" s="4" t="inlineStr">
        <is>
          <t>Trip hazards were specifically observed by Buildings 3342, 3423, 3412, 3413, 3430, 1542, 3427.</t>
        </is>
      </c>
      <c r="E49" t="inlineStr">
        <is>
          <t>84221.0</t>
        </is>
      </c>
      <c r="F49" s="5" t="inlineStr">
        <is>
          <t>PMC</t>
        </is>
      </c>
      <c r="G49" t="inlineStr">
        <is>
          <t>Project</t>
        </is>
      </c>
      <c r="H49" s="6" t="n">
        <v>3062</v>
      </c>
      <c r="I49" s="6" t="n">
        <v>765</v>
      </c>
      <c r="J49" s="7" t="n">
        <v>2297</v>
      </c>
      <c r="K49" s="8">
        <f>IF(H49=0,0,I49/H49)</f>
        <v/>
      </c>
      <c r="L49" s="9" t="inlineStr">
        <is>
          <t>In Progress</t>
        </is>
      </c>
    </row>
    <row r="50">
      <c r="A50" t="inlineStr">
        <is>
          <t>Viewcrest Village</t>
        </is>
      </c>
      <c r="B50" t="n">
        <v>2021</v>
      </c>
      <c r="C50" t="inlineStr">
        <is>
          <t>Sidewalk - Seal Concrete Cracks</t>
        </is>
      </c>
      <c r="D50" s="4" t="inlineStr">
        <is>
          <t>Limited areas of  concrete sidewalk were observed with cracks. These area were specifically were observed by Units 3472C</t>
        </is>
      </c>
      <c r="E50" t="inlineStr">
        <is>
          <t>84221.0</t>
        </is>
      </c>
      <c r="F50" s="5" t="inlineStr">
        <is>
          <t>PMC</t>
        </is>
      </c>
      <c r="G50" t="inlineStr">
        <is>
          <t>Project</t>
        </is>
      </c>
      <c r="H50" s="6" t="n">
        <v>750</v>
      </c>
      <c r="I50" s="6" t="n">
        <v>187</v>
      </c>
      <c r="J50" s="7" t="n">
        <v>563</v>
      </c>
      <c r="K50" s="8">
        <f>IF(H50=0,0,I50/H50)</f>
        <v/>
      </c>
      <c r="L50" s="9" t="inlineStr">
        <is>
          <t>In Progress</t>
        </is>
      </c>
    </row>
    <row r="51">
      <c r="A51" t="inlineStr">
        <is>
          <t>Viewcrest Village</t>
        </is>
      </c>
      <c r="B51" t="n">
        <v>2021</v>
      </c>
      <c r="C51" t="inlineStr">
        <is>
          <t>Concrete Crack - Building 8</t>
        </is>
      </c>
      <c r="D51" s="4" t="inlineStr">
        <is>
          <t>Sidewalk exhibiting crack in concrete</t>
        </is>
      </c>
      <c r="E51" t="inlineStr">
        <is>
          <t>84221.0</t>
        </is>
      </c>
      <c r="F51" s="5" t="inlineStr">
        <is>
          <t>PMC</t>
        </is>
      </c>
      <c r="G51" t="inlineStr">
        <is>
          <t>Project</t>
        </is>
      </c>
      <c r="H51" s="6" t="n">
        <v>625</v>
      </c>
      <c r="I51" s="6" t="n">
        <v>156</v>
      </c>
      <c r="J51" s="7" t="n">
        <v>469</v>
      </c>
      <c r="K51" s="8">
        <f>IF(H51=0,0,I51/H51)</f>
        <v/>
      </c>
      <c r="L51" s="9" t="inlineStr">
        <is>
          <t>In Progress</t>
        </is>
      </c>
    </row>
    <row r="52">
      <c r="A52" t="inlineStr">
        <is>
          <t>Viewcrest Village</t>
        </is>
      </c>
      <c r="B52" t="n">
        <v>2021</v>
      </c>
      <c r="C52" t="inlineStr">
        <is>
          <t xml:space="preserve">Leasing office </t>
        </is>
      </c>
      <c r="D52" s="4" t="inlineStr">
        <is>
          <t>Spot reno (new FF&amp;E)</t>
        </is>
      </c>
      <c r="E52" t="inlineStr">
        <is>
          <t>84116.0</t>
        </is>
      </c>
      <c r="F52" s="5" t="inlineStr">
        <is>
          <t>PMC</t>
        </is>
      </c>
      <c r="G52" t="inlineStr">
        <is>
          <t>Project</t>
        </is>
      </c>
      <c r="H52" s="6" t="n">
        <v>35000</v>
      </c>
      <c r="I52" s="6" t="n">
        <v>8746</v>
      </c>
      <c r="J52" s="7" t="n">
        <v>26254</v>
      </c>
      <c r="K52" s="8">
        <f>IF(H52=0,0,I52/H52)</f>
        <v/>
      </c>
      <c r="L52" s="9" t="inlineStr">
        <is>
          <t>In Progress</t>
        </is>
      </c>
    </row>
    <row r="53">
      <c r="A53" t="inlineStr">
        <is>
          <t>Viewcrest Village</t>
        </is>
      </c>
      <c r="B53" t="n">
        <v>2021</v>
      </c>
      <c r="C53" t="inlineStr">
        <is>
          <t>Meter Boxes - Repair/replace meter/cable housing</t>
        </is>
      </c>
      <c r="D53" s="4" t="inlineStr">
        <is>
          <t>Replace on all buildings</t>
        </is>
      </c>
      <c r="E53" t="inlineStr">
        <is>
          <t>84210.0</t>
        </is>
      </c>
      <c r="F53" s="5" t="inlineStr">
        <is>
          <t>PMC</t>
        </is>
      </c>
      <c r="G53" t="inlineStr">
        <is>
          <t>Project</t>
        </is>
      </c>
      <c r="H53" s="6" t="n">
        <v>25000</v>
      </c>
      <c r="I53" s="6" t="n">
        <v>6247</v>
      </c>
      <c r="J53" s="7" t="n">
        <v>18753</v>
      </c>
      <c r="K53" s="8">
        <f>IF(H53=0,0,I53/H53)</f>
        <v/>
      </c>
      <c r="L53" s="9" t="inlineStr">
        <is>
          <t>In Progress</t>
        </is>
      </c>
    </row>
    <row r="54">
      <c r="A54" t="inlineStr">
        <is>
          <t>Viewcrest Village</t>
        </is>
      </c>
      <c r="B54" t="n">
        <v>2021</v>
      </c>
      <c r="C54" t="inlineStr">
        <is>
          <t>Roof Replacement</t>
        </is>
      </c>
      <c r="D54" s="4" t="inlineStr">
        <is>
          <t>Replace 12 roofs</t>
        </is>
      </c>
      <c r="E54" t="inlineStr">
        <is>
          <t>84433.0</t>
        </is>
      </c>
      <c r="F54" s="10" t="inlineStr">
        <is>
          <t>GC</t>
        </is>
      </c>
      <c r="G54" t="inlineStr">
        <is>
          <t>Project</t>
        </is>
      </c>
      <c r="H54" s="6" t="n">
        <v>372000</v>
      </c>
      <c r="I54" s="6" t="n">
        <v>372000</v>
      </c>
      <c r="J54" s="7" t="n">
        <v>0</v>
      </c>
      <c r="K54" s="8">
        <f>IF(H54=0,0,I54/H54)</f>
        <v/>
      </c>
      <c r="L54" s="10" t="inlineStr">
        <is>
          <t>Completed</t>
        </is>
      </c>
    </row>
    <row r="55">
      <c r="A55" t="inlineStr">
        <is>
          <t>Viewcrest Village</t>
        </is>
      </c>
      <c r="B55" t="n">
        <v>2021</v>
      </c>
      <c r="C55" t="inlineStr">
        <is>
          <t>Gutters &amp; downspouts</t>
        </is>
      </c>
      <c r="D55" s="4" t="inlineStr">
        <is>
          <t>Repair and replace damaged or missing gutters</t>
        </is>
      </c>
      <c r="E55" t="inlineStr">
        <is>
          <t>84202.0</t>
        </is>
      </c>
      <c r="F55" s="10" t="inlineStr">
        <is>
          <t>GC</t>
        </is>
      </c>
      <c r="G55" t="inlineStr">
        <is>
          <t>Project</t>
        </is>
      </c>
      <c r="H55" s="6" t="n">
        <v>25000</v>
      </c>
      <c r="I55" s="6" t="n">
        <v>25000</v>
      </c>
      <c r="J55" s="7" t="n">
        <v>0</v>
      </c>
      <c r="K55" s="8">
        <f>IF(H55=0,0,I55/H55)</f>
        <v/>
      </c>
      <c r="L55" s="10" t="inlineStr">
        <is>
          <t>Completed</t>
        </is>
      </c>
    </row>
    <row r="56">
      <c r="A56" t="inlineStr">
        <is>
          <t>Viewcrest Village</t>
        </is>
      </c>
      <c r="B56" t="n">
        <v>2021</v>
      </c>
      <c r="C56" t="inlineStr">
        <is>
          <t>Flashing</t>
        </is>
      </c>
      <c r="D56" s="4" t="inlineStr">
        <is>
          <t>Replace flashing on 12 remaining roofs</t>
        </is>
      </c>
      <c r="E56" t="inlineStr">
        <is>
          <t>84433.0</t>
        </is>
      </c>
      <c r="F56" s="10" t="inlineStr">
        <is>
          <t>GC</t>
        </is>
      </c>
      <c r="G56" t="inlineStr">
        <is>
          <t>Project</t>
        </is>
      </c>
      <c r="H56" s="6" t="n">
        <v>15000</v>
      </c>
      <c r="I56" s="6" t="n">
        <v>15000</v>
      </c>
      <c r="J56" s="7" t="n">
        <v>0</v>
      </c>
      <c r="K56" s="8">
        <f>IF(H56=0,0,I56/H56)</f>
        <v/>
      </c>
      <c r="L56" s="10" t="inlineStr">
        <is>
          <t>Completed</t>
        </is>
      </c>
    </row>
    <row r="57">
      <c r="A57" t="inlineStr">
        <is>
          <t>Viewcrest Village</t>
        </is>
      </c>
      <c r="B57" t="n">
        <v>2021</v>
      </c>
      <c r="C57" t="inlineStr">
        <is>
          <t xml:space="preserve">Roof Repairs - Repair/replace sofits </t>
        </is>
      </c>
      <c r="D57" s="4" t="inlineStr">
        <is>
          <t>Repair/replace missing or poorly maintained sofits to improve airflow</t>
        </is>
      </c>
      <c r="E57" t="inlineStr">
        <is>
          <t>84433.0</t>
        </is>
      </c>
      <c r="F57" s="10" t="inlineStr">
        <is>
          <t>GC</t>
        </is>
      </c>
      <c r="G57" t="inlineStr">
        <is>
          <t>Project</t>
        </is>
      </c>
      <c r="H57" s="6" t="n">
        <v>12500</v>
      </c>
      <c r="I57" s="6" t="n">
        <v>12500</v>
      </c>
      <c r="J57" s="7" t="n">
        <v>0</v>
      </c>
      <c r="K57" s="8">
        <f>IF(H57=0,0,I57/H57)</f>
        <v/>
      </c>
      <c r="L57" s="10" t="inlineStr">
        <is>
          <t>Completed</t>
        </is>
      </c>
    </row>
    <row r="58">
      <c r="A58" t="inlineStr">
        <is>
          <t>Viewcrest Village</t>
        </is>
      </c>
      <c r="B58" t="n">
        <v>2021</v>
      </c>
      <c r="C58" t="inlineStr">
        <is>
          <t>Repair / replace vinyl siding</t>
        </is>
      </c>
      <c r="D58" s="4" t="inlineStr">
        <is>
          <t>Replace failing siding as needed</t>
        </is>
      </c>
      <c r="E58" t="inlineStr">
        <is>
          <t>84206.0</t>
        </is>
      </c>
      <c r="F58" s="10" t="inlineStr">
        <is>
          <t>GC</t>
        </is>
      </c>
      <c r="G58" t="inlineStr">
        <is>
          <t>Project</t>
        </is>
      </c>
      <c r="H58" s="6" t="n">
        <v>20000</v>
      </c>
      <c r="I58" s="6" t="n">
        <v>20000</v>
      </c>
      <c r="J58" s="7" t="n">
        <v>0</v>
      </c>
      <c r="K58" s="8">
        <f>IF(H58=0,0,I58/H58)</f>
        <v/>
      </c>
      <c r="L58" s="10" t="inlineStr">
        <is>
          <t>Completed</t>
        </is>
      </c>
    </row>
    <row r="59">
      <c r="A59" t="inlineStr">
        <is>
          <t>Viewcrest Village</t>
        </is>
      </c>
      <c r="B59" t="n">
        <v>2021</v>
      </c>
      <c r="C59" t="inlineStr">
        <is>
          <t>Exterior painting</t>
        </is>
      </c>
      <c r="D59" s="4" t="inlineStr">
        <is>
          <t>Community Paint</t>
        </is>
      </c>
      <c r="E59" t="inlineStr">
        <is>
          <t>84101.0</t>
        </is>
      </c>
      <c r="F59" s="10" t="inlineStr">
        <is>
          <t>GC</t>
        </is>
      </c>
      <c r="G59" t="inlineStr">
        <is>
          <t>Project</t>
        </is>
      </c>
      <c r="H59" s="6" t="n">
        <v>375000</v>
      </c>
      <c r="I59" s="6" t="n">
        <v>375000</v>
      </c>
      <c r="J59" s="7" t="n">
        <v>0</v>
      </c>
      <c r="K59" s="8">
        <f>IF(H59=0,0,I59/H59)</f>
        <v/>
      </c>
      <c r="L59" s="10" t="inlineStr">
        <is>
          <t>Completed</t>
        </is>
      </c>
    </row>
    <row r="60">
      <c r="A60" t="inlineStr">
        <is>
          <t>Viewcrest Village</t>
        </is>
      </c>
      <c r="B60" t="n">
        <v>2021</v>
      </c>
      <c r="C60" t="inlineStr">
        <is>
          <t>Repair / replace wood trim</t>
        </is>
      </c>
      <c r="D60" s="4" t="inlineStr">
        <is>
          <t>Replace bad areas of Fascia</t>
        </is>
      </c>
      <c r="E60" t="inlineStr">
        <is>
          <t>84105.0</t>
        </is>
      </c>
      <c r="F60" s="10" t="inlineStr">
        <is>
          <t>GC</t>
        </is>
      </c>
      <c r="G60" t="inlineStr">
        <is>
          <t>Project</t>
        </is>
      </c>
      <c r="H60" s="6" t="n">
        <v>20000</v>
      </c>
      <c r="I60" s="6" t="n">
        <v>20000</v>
      </c>
      <c r="J60" s="7" t="n">
        <v>0</v>
      </c>
      <c r="K60" s="8">
        <f>IF(H60=0,0,I60/H60)</f>
        <v/>
      </c>
      <c r="L60" s="10" t="inlineStr">
        <is>
          <t>Completed</t>
        </is>
      </c>
    </row>
    <row r="61">
      <c r="A61" t="inlineStr">
        <is>
          <t>Viewcrest Village</t>
        </is>
      </c>
      <c r="B61" t="n">
        <v>2021</v>
      </c>
      <c r="C61" t="inlineStr">
        <is>
          <t>HVAC Repair - Heating System</t>
        </is>
      </c>
      <c r="D61" s="4" t="inlineStr">
        <is>
          <t>Cadet wall heaters were observed in 3-BR units.</t>
        </is>
      </c>
      <c r="E61" t="inlineStr">
        <is>
          <t>84217.0</t>
        </is>
      </c>
      <c r="F61" s="5" t="inlineStr">
        <is>
          <t>PMC</t>
        </is>
      </c>
      <c r="G61" t="inlineStr">
        <is>
          <t>Project</t>
        </is>
      </c>
      <c r="H61" s="6" t="n">
        <v>3188</v>
      </c>
      <c r="I61" s="6" t="n">
        <v>796</v>
      </c>
      <c r="J61" s="7" t="n">
        <v>2391</v>
      </c>
      <c r="K61" s="8">
        <f>IF(H61=0,0,I61/H61)</f>
        <v/>
      </c>
      <c r="L61" s="9" t="inlineStr">
        <is>
          <t>In Progress</t>
        </is>
      </c>
    </row>
    <row r="62">
      <c r="A62" t="inlineStr">
        <is>
          <t>Viewcrest Village</t>
        </is>
      </c>
      <c r="B62" t="n">
        <v>2021</v>
      </c>
      <c r="C62" t="inlineStr">
        <is>
          <t>Fire System Work - Clear Fire Department Violations</t>
        </is>
      </c>
      <c r="D62" s="4" t="inlineStr">
        <is>
          <t>The fire inspection report dated March 27, 2023, cited violations, including extension cords hanging from the ceiling an</t>
        </is>
      </c>
      <c r="E62" t="inlineStr">
        <is>
          <t>84211.0</t>
        </is>
      </c>
      <c r="F62" s="5" t="inlineStr">
        <is>
          <t>PMC</t>
        </is>
      </c>
      <c r="G62" t="inlineStr">
        <is>
          <t>Project</t>
        </is>
      </c>
      <c r="H62" s="6" t="n">
        <v>375</v>
      </c>
      <c r="I62" s="6" t="n">
        <v>94</v>
      </c>
      <c r="J62" s="7" t="n">
        <v>281</v>
      </c>
      <c r="K62" s="8">
        <f>IF(H62=0,0,I62/H62)</f>
        <v/>
      </c>
      <c r="L62" s="9" t="inlineStr">
        <is>
          <t>In Progress</t>
        </is>
      </c>
    </row>
    <row r="63">
      <c r="A63" t="inlineStr">
        <is>
          <t>Viewcrest Village</t>
        </is>
      </c>
      <c r="B63" t="n">
        <v>2021</v>
      </c>
      <c r="C63" t="inlineStr">
        <is>
          <t>Electrical Panels - Replace FPE Stab-Lok Panels</t>
        </is>
      </c>
      <c r="D63" s="4" t="inlineStr">
        <is>
          <t>It was reported that approximately 20% of the units still have FPE stab-lok panels.</t>
        </is>
      </c>
      <c r="E63" t="inlineStr">
        <is>
          <t>84330.0</t>
        </is>
      </c>
      <c r="F63" s="10" t="inlineStr">
        <is>
          <t>GC</t>
        </is>
      </c>
      <c r="G63" t="inlineStr">
        <is>
          <t>Project</t>
        </is>
      </c>
      <c r="H63" s="6" t="n">
        <v>126000</v>
      </c>
      <c r="I63" s="6" t="n">
        <v>126000</v>
      </c>
      <c r="J63" s="7" t="n">
        <v>0</v>
      </c>
      <c r="K63" s="8">
        <f>IF(H63=0,0,I63/H63)</f>
        <v/>
      </c>
      <c r="L63" s="10" t="inlineStr">
        <is>
          <t>Completed</t>
        </is>
      </c>
    </row>
    <row r="64">
      <c r="A64" t="inlineStr">
        <is>
          <t>Viewcrest Village</t>
        </is>
      </c>
      <c r="B64" t="n">
        <v>2021</v>
      </c>
      <c r="C64" t="inlineStr">
        <is>
          <t>Electrical Meters - Electrical audit and grounding repa</t>
        </is>
      </c>
      <c r="D64" s="4" t="inlineStr">
        <is>
          <t>Audit meters for proper housing, mounting and grounding and repair/replace as needed</t>
        </is>
      </c>
      <c r="E64" t="inlineStr">
        <is>
          <t>84210.0</t>
        </is>
      </c>
      <c r="F64" s="10" t="inlineStr">
        <is>
          <t>GC</t>
        </is>
      </c>
      <c r="G64" t="inlineStr">
        <is>
          <t>Project</t>
        </is>
      </c>
      <c r="H64" s="6" t="n">
        <v>51000</v>
      </c>
      <c r="I64" s="6" t="n">
        <v>51000</v>
      </c>
      <c r="J64" s="7" t="n">
        <v>0</v>
      </c>
      <c r="K64" s="8">
        <f>IF(H64=0,0,I64/H64)</f>
        <v/>
      </c>
      <c r="L64" s="10" t="inlineStr">
        <is>
          <t>Completed</t>
        </is>
      </c>
    </row>
    <row r="65">
      <c r="A65" t="inlineStr">
        <is>
          <t>Viewcrest Village</t>
        </is>
      </c>
      <c r="B65" t="n">
        <v>2021</v>
      </c>
      <c r="C65" t="inlineStr">
        <is>
          <t>Appliances - Repair Washer/Dryer Hookups</t>
        </is>
      </c>
      <c r="D65" s="4" t="inlineStr">
        <is>
          <t>Approximately 10-15 units have improperly installed hookups.</t>
        </is>
      </c>
      <c r="E65" t="inlineStr">
        <is>
          <t>82480.0</t>
        </is>
      </c>
      <c r="F65" s="5" t="inlineStr">
        <is>
          <t>PMC</t>
        </is>
      </c>
      <c r="G65" t="inlineStr">
        <is>
          <t>Project</t>
        </is>
      </c>
      <c r="H65" s="6" t="n">
        <v>9375</v>
      </c>
      <c r="I65" s="6" t="n">
        <v>2343</v>
      </c>
      <c r="J65" s="7" t="n">
        <v>7032</v>
      </c>
      <c r="K65" s="8">
        <f>IF(H65=0,0,I65/H65)</f>
        <v/>
      </c>
      <c r="L65" s="9" t="inlineStr">
        <is>
          <t>In Progress</t>
        </is>
      </c>
    </row>
    <row r="66">
      <c r="A66" t="inlineStr">
        <is>
          <t>Viewcrest Village</t>
        </is>
      </c>
      <c r="B66" t="n">
        <v>2021</v>
      </c>
      <c r="C66" t="inlineStr">
        <is>
          <t>Interior Other - Bathroom tub mold</t>
        </is>
      </c>
      <c r="D66" s="4" t="inlineStr">
        <is>
          <t>Mold at the bottom of the tub surround was observed at Unit 3412, 1512, 1538B, 1579, 4 out of 30 units that were inspect</t>
        </is>
      </c>
      <c r="E66" t="inlineStr">
        <is>
          <t>83160.0</t>
        </is>
      </c>
      <c r="F66" s="5" t="inlineStr">
        <is>
          <t>PMC</t>
        </is>
      </c>
      <c r="G66" t="inlineStr">
        <is>
          <t>Project</t>
        </is>
      </c>
      <c r="H66" s="6" t="n">
        <v>2500</v>
      </c>
      <c r="I66" s="6" t="n">
        <v>625</v>
      </c>
      <c r="J66" s="7" t="n">
        <v>1875</v>
      </c>
      <c r="K66" s="8">
        <f>IF(H66=0,0,I66/H66)</f>
        <v/>
      </c>
      <c r="L66" s="9" t="inlineStr">
        <is>
          <t>In Progress</t>
        </is>
      </c>
    </row>
    <row r="67">
      <c r="A67" t="inlineStr">
        <is>
          <t>Viewcrest Village</t>
        </is>
      </c>
      <c r="B67" t="n">
        <v>2021</v>
      </c>
      <c r="C67" t="inlineStr">
        <is>
          <t>Pest Control - Interior pest control</t>
        </is>
      </c>
      <c r="D67" s="4" t="inlineStr">
        <is>
          <t>Two vacant units, 3419B and 1512B have been found to have fleas throughout. Pest control treatment has been scheduled fo</t>
        </is>
      </c>
      <c r="E67" t="inlineStr">
        <is>
          <t>83170.0</t>
        </is>
      </c>
      <c r="F67" s="5" t="inlineStr">
        <is>
          <t>PMC</t>
        </is>
      </c>
      <c r="G67" t="inlineStr">
        <is>
          <t>Project</t>
        </is>
      </c>
      <c r="H67" s="6" t="n">
        <v>2000</v>
      </c>
      <c r="I67" s="6" t="n">
        <v>500</v>
      </c>
      <c r="J67" s="7" t="n">
        <v>1500</v>
      </c>
      <c r="K67" s="8">
        <f>IF(H67=0,0,I67/H67)</f>
        <v/>
      </c>
      <c r="L67" s="9" t="inlineStr">
        <is>
          <t>In Progress</t>
        </is>
      </c>
    </row>
    <row r="68">
      <c r="A68" t="inlineStr">
        <is>
          <t>Encore Crossing</t>
        </is>
      </c>
      <c r="B68" t="n">
        <v>2022</v>
      </c>
      <c r="C68" t="inlineStr">
        <is>
          <t>Storm sewer piping</t>
        </is>
      </c>
      <c r="D68" s="4" t="inlineStr"/>
      <c r="E68" t="inlineStr">
        <is>
          <t>0200 - Site Utilities &amp; Improvements</t>
        </is>
      </c>
      <c r="F68" s="10" t="inlineStr">
        <is>
          <t>GC</t>
        </is>
      </c>
      <c r="G68" t="inlineStr">
        <is>
          <t>Project</t>
        </is>
      </c>
      <c r="H68" s="6" t="n">
        <v>25000</v>
      </c>
      <c r="I68" s="6" t="n">
        <v>25000</v>
      </c>
      <c r="J68" s="7" t="n">
        <v>0</v>
      </c>
      <c r="K68" s="8">
        <f>IF(H68=0,0,I68/H68)</f>
        <v/>
      </c>
      <c r="L68" s="10" t="inlineStr">
        <is>
          <t>Completed</t>
        </is>
      </c>
    </row>
    <row r="69">
      <c r="A69" t="inlineStr">
        <is>
          <t>Encore Crossing</t>
        </is>
      </c>
      <c r="B69" t="n">
        <v>2022</v>
      </c>
      <c r="C69" t="inlineStr">
        <is>
          <t>Concrete pavement</t>
        </is>
      </c>
      <c r="D69" s="4" t="inlineStr">
        <is>
          <t>Repair</t>
        </is>
      </c>
      <c r="E69" t="inlineStr">
        <is>
          <t>0200 - Site Utilities &amp; Improvements</t>
        </is>
      </c>
      <c r="F69" s="10" t="inlineStr">
        <is>
          <t>GC</t>
        </is>
      </c>
      <c r="G69" t="inlineStr">
        <is>
          <t>Project</t>
        </is>
      </c>
      <c r="H69" s="6" t="n">
        <v>20000</v>
      </c>
      <c r="I69" s="6" t="n">
        <v>20000</v>
      </c>
      <c r="J69" s="7" t="n">
        <v>0</v>
      </c>
      <c r="K69" s="8">
        <f>IF(H69=0,0,I69/H69)</f>
        <v/>
      </c>
      <c r="L69" s="10" t="inlineStr">
        <is>
          <t>Completed</t>
        </is>
      </c>
    </row>
    <row r="70">
      <c r="A70" t="inlineStr">
        <is>
          <t>Encore Crossing</t>
        </is>
      </c>
      <c r="B70" t="n">
        <v>2022</v>
      </c>
      <c r="C70" t="inlineStr">
        <is>
          <t>Stripe parking areas</t>
        </is>
      </c>
      <c r="D70" s="4" t="inlineStr"/>
      <c r="E70" t="inlineStr">
        <is>
          <t>0200 - Site Utilities &amp; Improvements</t>
        </is>
      </c>
      <c r="F70" s="10" t="inlineStr">
        <is>
          <t>GC</t>
        </is>
      </c>
      <c r="G70" t="inlineStr">
        <is>
          <t>Project</t>
        </is>
      </c>
      <c r="H70" s="6" t="n">
        <v>8000</v>
      </c>
      <c r="I70" s="6" t="n">
        <v>8000</v>
      </c>
      <c r="J70" s="7" t="n">
        <v>0</v>
      </c>
      <c r="K70" s="8">
        <f>IF(H70=0,0,I70/H70)</f>
        <v/>
      </c>
      <c r="L70" s="10" t="inlineStr">
        <is>
          <t>Completed</t>
        </is>
      </c>
    </row>
    <row r="71">
      <c r="A71" t="inlineStr">
        <is>
          <t>Encore Crossing</t>
        </is>
      </c>
      <c r="B71" t="n">
        <v>2022</v>
      </c>
      <c r="C71" t="inlineStr">
        <is>
          <t>Parking equipment</t>
        </is>
      </c>
      <c r="D71" s="4" t="inlineStr">
        <is>
          <t>add 10 speed bumps</t>
        </is>
      </c>
      <c r="E71" t="inlineStr">
        <is>
          <t>0200 - Site Utilities &amp; Improvements</t>
        </is>
      </c>
      <c r="F71" s="10" t="inlineStr">
        <is>
          <t>GC</t>
        </is>
      </c>
      <c r="G71" t="inlineStr">
        <is>
          <t>Project</t>
        </is>
      </c>
      <c r="H71" s="6" t="n">
        <v>26000</v>
      </c>
      <c r="I71" s="6" t="n">
        <v>26000</v>
      </c>
      <c r="J71" s="7" t="n">
        <v>0</v>
      </c>
      <c r="K71" s="8">
        <f>IF(H71=0,0,I71/H71)</f>
        <v/>
      </c>
      <c r="L71" s="10" t="inlineStr">
        <is>
          <t>Completed</t>
        </is>
      </c>
    </row>
    <row r="72">
      <c r="A72" t="inlineStr">
        <is>
          <t>Encore Crossing</t>
        </is>
      </c>
      <c r="B72" t="n">
        <v>2022</v>
      </c>
      <c r="C72" t="inlineStr">
        <is>
          <t>Parking Lot</t>
        </is>
      </c>
      <c r="D72" s="4" t="inlineStr">
        <is>
          <t>Install 27 car stops in front of iron fencing Phase 1</t>
        </is>
      </c>
      <c r="E72" t="inlineStr">
        <is>
          <t>0200 - Site Utilities &amp; Improvements</t>
        </is>
      </c>
      <c r="F72" s="10" t="inlineStr">
        <is>
          <t>GC</t>
        </is>
      </c>
      <c r="G72" t="inlineStr">
        <is>
          <t>Project</t>
        </is>
      </c>
      <c r="H72" s="6" t="n">
        <v>4050</v>
      </c>
      <c r="I72" s="6" t="n">
        <v>4050</v>
      </c>
      <c r="J72" s="7" t="n">
        <v>0</v>
      </c>
      <c r="K72" s="8">
        <f>IF(H72=0,0,I72/H72)</f>
        <v/>
      </c>
      <c r="L72" s="10" t="inlineStr">
        <is>
          <t>Completed</t>
        </is>
      </c>
    </row>
    <row r="73">
      <c r="A73" t="inlineStr">
        <is>
          <t>Encore Crossing</t>
        </is>
      </c>
      <c r="B73" t="n">
        <v>2022</v>
      </c>
      <c r="C73" t="inlineStr">
        <is>
          <t>Sidewalks</t>
        </is>
      </c>
      <c r="D73" s="4" t="inlineStr">
        <is>
          <t>repair cracked concrete</t>
        </is>
      </c>
      <c r="E73" t="inlineStr">
        <is>
          <t>0200 - Site Utilities &amp; Improvements</t>
        </is>
      </c>
      <c r="F73" s="10" t="inlineStr">
        <is>
          <t>GC</t>
        </is>
      </c>
      <c r="G73" t="inlineStr">
        <is>
          <t>Project</t>
        </is>
      </c>
      <c r="H73" s="6" t="n">
        <v>20000</v>
      </c>
      <c r="I73" s="6" t="n">
        <v>20000</v>
      </c>
      <c r="J73" s="7" t="n">
        <v>0</v>
      </c>
      <c r="K73" s="8">
        <f>IF(H73=0,0,I73/H73)</f>
        <v/>
      </c>
      <c r="L73" s="10" t="inlineStr">
        <is>
          <t>Completed</t>
        </is>
      </c>
    </row>
    <row r="74">
      <c r="A74" t="inlineStr">
        <is>
          <t>Encore Crossing</t>
        </is>
      </c>
      <c r="B74" t="n">
        <v>2022</v>
      </c>
      <c r="C74" t="inlineStr">
        <is>
          <t>Landscape irrigation</t>
        </is>
      </c>
      <c r="D74" s="4" t="inlineStr">
        <is>
          <t>inspect and repair irrigation</t>
        </is>
      </c>
      <c r="E74" t="inlineStr">
        <is>
          <t>0200 - Site Utilities &amp; Improvements</t>
        </is>
      </c>
      <c r="F74" s="10" t="inlineStr">
        <is>
          <t>GC</t>
        </is>
      </c>
      <c r="G74" t="inlineStr">
        <is>
          <t>Project</t>
        </is>
      </c>
      <c r="H74" s="6" t="n">
        <v>26000</v>
      </c>
      <c r="I74" s="6" t="n">
        <v>26000</v>
      </c>
      <c r="J74" s="7" t="n">
        <v>0</v>
      </c>
      <c r="K74" s="8">
        <f>IF(H74=0,0,I74/H74)</f>
        <v/>
      </c>
      <c r="L74" s="10" t="inlineStr">
        <is>
          <t>Completed</t>
        </is>
      </c>
    </row>
    <row r="75">
      <c r="A75" t="inlineStr">
        <is>
          <t>Encore Crossing</t>
        </is>
      </c>
      <c r="B75" t="n">
        <v>2022</v>
      </c>
      <c r="C75" t="inlineStr">
        <is>
          <t>Fences &amp; gates - site perimeter</t>
        </is>
      </c>
      <c r="D75" s="4" t="inlineStr">
        <is>
          <t>$40k = Repair wood fence and paint, $40k = Repair (3) entrance gates. $15k iron fence repairs Phase 1</t>
        </is>
      </c>
      <c r="E75" t="inlineStr">
        <is>
          <t>0200 - Site Utilities &amp; Improvements</t>
        </is>
      </c>
      <c r="F75" s="10" t="inlineStr">
        <is>
          <t>GC</t>
        </is>
      </c>
      <c r="G75" t="inlineStr">
        <is>
          <t>Project</t>
        </is>
      </c>
      <c r="H75" s="6" t="n">
        <v>95000</v>
      </c>
      <c r="I75" s="6" t="n">
        <v>95000</v>
      </c>
      <c r="J75" s="7" t="n">
        <v>0</v>
      </c>
      <c r="K75" s="8">
        <f>IF(H75=0,0,I75/H75)</f>
        <v/>
      </c>
      <c r="L75" s="10" t="inlineStr">
        <is>
          <t>Completed</t>
        </is>
      </c>
    </row>
    <row r="76">
      <c r="A76" t="inlineStr">
        <is>
          <t>Encore Crossing</t>
        </is>
      </c>
      <c r="B76" t="n">
        <v>2022</v>
      </c>
      <c r="C76" t="inlineStr">
        <is>
          <t>Landscaping</t>
        </is>
      </c>
      <c r="D76" s="4" t="inlineStr">
        <is>
          <t>remove dead shrubs and change entrance island shrubs.  DD $60k placeholder for landscape enhancement</t>
        </is>
      </c>
      <c r="E76" t="inlineStr">
        <is>
          <t>0200 - Site Utilities &amp; Improvements</t>
        </is>
      </c>
      <c r="F76" s="10" t="inlineStr">
        <is>
          <t>GC</t>
        </is>
      </c>
      <c r="G76" t="inlineStr">
        <is>
          <t>Project</t>
        </is>
      </c>
      <c r="H76" s="6" t="n">
        <v>110000</v>
      </c>
      <c r="I76" s="6" t="n">
        <v>110000</v>
      </c>
      <c r="J76" s="7" t="n">
        <v>0</v>
      </c>
      <c r="K76" s="8">
        <f>IF(H76=0,0,I76/H76)</f>
        <v/>
      </c>
      <c r="L76" s="10" t="inlineStr">
        <is>
          <t>Completed</t>
        </is>
      </c>
    </row>
    <row r="77">
      <c r="A77" t="inlineStr">
        <is>
          <t>Encore Crossing</t>
        </is>
      </c>
      <c r="B77" t="n">
        <v>2022</v>
      </c>
      <c r="C77" t="inlineStr">
        <is>
          <t>Resurface swimming pool</t>
        </is>
      </c>
      <c r="D77" s="4" t="inlineStr">
        <is>
          <t>Resurface Phase I</t>
        </is>
      </c>
      <c r="E77" t="inlineStr">
        <is>
          <t>0200 - Site Utilities &amp; Improvements</t>
        </is>
      </c>
      <c r="F77" s="10" t="inlineStr">
        <is>
          <t>GC</t>
        </is>
      </c>
      <c r="G77" t="inlineStr">
        <is>
          <t>Project</t>
        </is>
      </c>
      <c r="H77" s="6" t="n">
        <v>28000</v>
      </c>
      <c r="I77" s="6" t="n">
        <v>28000</v>
      </c>
      <c r="J77" s="7" t="n">
        <v>0</v>
      </c>
      <c r="K77" s="8">
        <f>IF(H77=0,0,I77/H77)</f>
        <v/>
      </c>
      <c r="L77" s="10" t="inlineStr">
        <is>
          <t>Completed</t>
        </is>
      </c>
    </row>
    <row r="78">
      <c r="A78" t="inlineStr">
        <is>
          <t>Encore Crossing</t>
        </is>
      </c>
      <c r="B78" t="n">
        <v>2022</v>
      </c>
      <c r="C78" t="inlineStr">
        <is>
          <t>Replace swimming pool coping</t>
        </is>
      </c>
      <c r="D78" s="4" t="inlineStr">
        <is>
          <t>replace deck-o-seal in both pools</t>
        </is>
      </c>
      <c r="E78" t="inlineStr">
        <is>
          <t>0200 - Site Utilities &amp; Improvements</t>
        </is>
      </c>
      <c r="F78" s="10" t="inlineStr">
        <is>
          <t>GC</t>
        </is>
      </c>
      <c r="G78" t="inlineStr">
        <is>
          <t>Project</t>
        </is>
      </c>
      <c r="H78" s="6" t="n">
        <v>9200</v>
      </c>
      <c r="I78" s="6" t="n">
        <v>9200</v>
      </c>
      <c r="J78" s="7" t="n">
        <v>0</v>
      </c>
      <c r="K78" s="8">
        <f>IF(H78=0,0,I78/H78)</f>
        <v/>
      </c>
      <c r="L78" s="10" t="inlineStr">
        <is>
          <t>Completed</t>
        </is>
      </c>
    </row>
    <row r="79">
      <c r="A79" t="inlineStr">
        <is>
          <t>Encore Crossing</t>
        </is>
      </c>
      <c r="B79" t="n">
        <v>2022</v>
      </c>
      <c r="C79" t="inlineStr">
        <is>
          <t>Replace swimming pool deck</t>
        </is>
      </c>
      <c r="D79" s="4" t="inlineStr">
        <is>
          <t>Pressure wash and coat pool deck in phase two</t>
        </is>
      </c>
      <c r="E79" t="inlineStr">
        <is>
          <t>0200 - Site Utilities &amp; Improvements</t>
        </is>
      </c>
      <c r="F79" s="10" t="inlineStr">
        <is>
          <t>GC</t>
        </is>
      </c>
      <c r="G79" t="inlineStr">
        <is>
          <t>Project</t>
        </is>
      </c>
      <c r="H79" s="6" t="n">
        <v>18900</v>
      </c>
      <c r="I79" s="6" t="n">
        <v>18900</v>
      </c>
      <c r="J79" s="7" t="n">
        <v>0</v>
      </c>
      <c r="K79" s="8">
        <f>IF(H79=0,0,I79/H79)</f>
        <v/>
      </c>
      <c r="L79" s="10" t="inlineStr">
        <is>
          <t>Completed</t>
        </is>
      </c>
    </row>
    <row r="80">
      <c r="A80" t="inlineStr">
        <is>
          <t>Encore Crossing</t>
        </is>
      </c>
      <c r="B80" t="n">
        <v>2022</v>
      </c>
      <c r="C80" t="inlineStr">
        <is>
          <t>Repair / replace swimming pool pumps</t>
        </is>
      </c>
      <c r="D80" s="4" t="inlineStr">
        <is>
          <t>Phase 2 pool fountain repair</t>
        </is>
      </c>
      <c r="E80" t="inlineStr">
        <is>
          <t>0200 - Site Utilities &amp; Improvements</t>
        </is>
      </c>
      <c r="F80" s="10" t="inlineStr">
        <is>
          <t>GC</t>
        </is>
      </c>
      <c r="G80" t="inlineStr">
        <is>
          <t>Project</t>
        </is>
      </c>
      <c r="H80" s="6" t="n">
        <v>5000</v>
      </c>
      <c r="I80" s="6" t="n">
        <v>5000</v>
      </c>
      <c r="J80" s="7" t="n">
        <v>0</v>
      </c>
      <c r="K80" s="8">
        <f>IF(H80=0,0,I80/H80)</f>
        <v/>
      </c>
      <c r="L80" s="10" t="inlineStr">
        <is>
          <t>Completed</t>
        </is>
      </c>
    </row>
    <row r="81">
      <c r="A81" t="inlineStr">
        <is>
          <t>Encore Crossing</t>
        </is>
      </c>
      <c r="B81" t="n">
        <v>2022</v>
      </c>
      <c r="C81" t="inlineStr">
        <is>
          <t>Fences &amp; gates - swimming pool</t>
        </is>
      </c>
      <c r="D81" s="4" t="inlineStr">
        <is>
          <t>repair dog park and Pool fences and paint</t>
        </is>
      </c>
      <c r="E81" t="inlineStr">
        <is>
          <t>0200 - Site Utilities &amp; Improvements</t>
        </is>
      </c>
      <c r="F81" s="10" t="inlineStr">
        <is>
          <t>GC</t>
        </is>
      </c>
      <c r="G81" t="inlineStr">
        <is>
          <t>Project</t>
        </is>
      </c>
      <c r="H81" s="6" t="n">
        <v>18000</v>
      </c>
      <c r="I81" s="6" t="n">
        <v>18000</v>
      </c>
      <c r="J81" s="7" t="n">
        <v>0</v>
      </c>
      <c r="K81" s="8">
        <f>IF(H81=0,0,I81/H81)</f>
        <v/>
      </c>
      <c r="L81" s="10" t="inlineStr">
        <is>
          <t>Completed</t>
        </is>
      </c>
    </row>
    <row r="82">
      <c r="A82" t="inlineStr">
        <is>
          <t>Encore Crossing</t>
        </is>
      </c>
      <c r="B82" t="n">
        <v>2022</v>
      </c>
      <c r="C82" t="inlineStr">
        <is>
          <t>Pool Area Enhancement</t>
        </is>
      </c>
      <c r="D82" s="4" t="inlineStr">
        <is>
          <t>Value-add enhancement to pool area, to inlcude turf installation, outdoor kitchen, fire pit area</t>
        </is>
      </c>
      <c r="E82" t="inlineStr">
        <is>
          <t>0200 - Site Utilities &amp; Improvements</t>
        </is>
      </c>
      <c r="F82" s="10" t="inlineStr">
        <is>
          <t>GC</t>
        </is>
      </c>
      <c r="G82" t="inlineStr">
        <is>
          <t>Project</t>
        </is>
      </c>
      <c r="H82" s="6" t="n">
        <v>50000</v>
      </c>
      <c r="I82" s="6" t="n">
        <v>50000</v>
      </c>
      <c r="J82" s="7" t="n">
        <v>0</v>
      </c>
      <c r="K82" s="8">
        <f>IF(H82=0,0,I82/H82)</f>
        <v/>
      </c>
      <c r="L82" s="10" t="inlineStr">
        <is>
          <t>Completed</t>
        </is>
      </c>
    </row>
    <row r="83">
      <c r="A83" t="inlineStr">
        <is>
          <t>Encore Crossing</t>
        </is>
      </c>
      <c r="B83" t="n">
        <v>2022</v>
      </c>
      <c r="C83" t="inlineStr">
        <is>
          <t>Dumpster enclosures</t>
        </is>
      </c>
      <c r="D83" s="4" t="inlineStr">
        <is>
          <t>Repair Dumpsters and paint</t>
        </is>
      </c>
      <c r="E83" t="inlineStr">
        <is>
          <t>0200 - Site Utilities &amp; Improvements</t>
        </is>
      </c>
      <c r="F83" s="10" t="inlineStr">
        <is>
          <t>GC</t>
        </is>
      </c>
      <c r="G83" t="inlineStr">
        <is>
          <t>Project</t>
        </is>
      </c>
      <c r="H83" s="6" t="n">
        <v>8000</v>
      </c>
      <c r="I83" s="6" t="n">
        <v>8000</v>
      </c>
      <c r="J83" s="7" t="n">
        <v>0</v>
      </c>
      <c r="K83" s="8">
        <f>IF(H83=0,0,I83/H83)</f>
        <v/>
      </c>
      <c r="L83" s="10" t="inlineStr">
        <is>
          <t>Completed</t>
        </is>
      </c>
    </row>
    <row r="84">
      <c r="A84" t="inlineStr">
        <is>
          <t>Encore Crossing</t>
        </is>
      </c>
      <c r="B84" t="n">
        <v>2022</v>
      </c>
      <c r="C84" t="inlineStr">
        <is>
          <t xml:space="preserve">Building entrance </t>
        </is>
      </c>
      <c r="D84" s="4" t="inlineStr">
        <is>
          <t>Entrance upgrade</t>
        </is>
      </c>
      <c r="E84" t="inlineStr">
        <is>
          <t>0200 - Site Utilities &amp; Improvements</t>
        </is>
      </c>
      <c r="F84" s="10" t="inlineStr">
        <is>
          <t>GC</t>
        </is>
      </c>
      <c r="G84" t="inlineStr">
        <is>
          <t>Project</t>
        </is>
      </c>
      <c r="H84" s="6" t="n">
        <v>40000</v>
      </c>
      <c r="I84" s="6" t="n">
        <v>40000</v>
      </c>
      <c r="J84" s="7" t="n">
        <v>0</v>
      </c>
      <c r="K84" s="8">
        <f>IF(H84=0,0,I84/H84)</f>
        <v/>
      </c>
      <c r="L84" s="10" t="inlineStr">
        <is>
          <t>Completed</t>
        </is>
      </c>
    </row>
    <row r="85">
      <c r="A85" t="inlineStr">
        <is>
          <t>Encore Crossing</t>
        </is>
      </c>
      <c r="B85" t="n">
        <v>2022</v>
      </c>
      <c r="C85" t="inlineStr">
        <is>
          <t>Carports / Garages</t>
        </is>
      </c>
      <c r="D85" s="4" t="inlineStr">
        <is>
          <t>Replace 10 garage doors</t>
        </is>
      </c>
      <c r="E85" t="inlineStr">
        <is>
          <t>0200 - Site Utilities &amp; Improvements</t>
        </is>
      </c>
      <c r="F85" s="10" t="inlineStr">
        <is>
          <t>GC</t>
        </is>
      </c>
      <c r="G85" t="inlineStr">
        <is>
          <t>Project</t>
        </is>
      </c>
      <c r="H85" s="6" t="n">
        <v>45000</v>
      </c>
      <c r="I85" s="6" t="n">
        <v>45000</v>
      </c>
      <c r="J85" s="7" t="n">
        <v>0</v>
      </c>
      <c r="K85" s="8">
        <f>IF(H85=0,0,I85/H85)</f>
        <v/>
      </c>
      <c r="L85" s="10" t="inlineStr">
        <is>
          <t>Completed</t>
        </is>
      </c>
    </row>
    <row r="86">
      <c r="A86" t="inlineStr">
        <is>
          <t>Encore Crossing</t>
        </is>
      </c>
      <c r="B86" t="n">
        <v>2022</v>
      </c>
      <c r="C86" t="inlineStr">
        <is>
          <t>Carports / Garages</t>
        </is>
      </c>
      <c r="D86" s="4" t="inlineStr">
        <is>
          <t>Repair/replace 15  garage  door openers/ placeholder for purchase of openers</t>
        </is>
      </c>
      <c r="E86" t="inlineStr">
        <is>
          <t>0200 - Site Utilities &amp; Improvements</t>
        </is>
      </c>
      <c r="F86" s="10" t="inlineStr">
        <is>
          <t>GC</t>
        </is>
      </c>
      <c r="G86" t="inlineStr">
        <is>
          <t>Project</t>
        </is>
      </c>
      <c r="H86" s="6" t="n">
        <v>12000</v>
      </c>
      <c r="I86" s="6" t="n">
        <v>12000</v>
      </c>
      <c r="J86" s="7" t="n">
        <v>0</v>
      </c>
      <c r="K86" s="8">
        <f>IF(H86=0,0,I86/H86)</f>
        <v/>
      </c>
      <c r="L86" s="10" t="inlineStr">
        <is>
          <t>Completed</t>
        </is>
      </c>
    </row>
    <row r="87">
      <c r="A87" t="inlineStr">
        <is>
          <t>Encore Crossing</t>
        </is>
      </c>
      <c r="B87" t="n">
        <v>2022</v>
      </c>
      <c r="C87" t="inlineStr">
        <is>
          <t>Dog Park</t>
        </is>
      </c>
      <c r="D87" s="4" t="inlineStr">
        <is>
          <t>Placeholder for upgrade of equipment in dog park</t>
        </is>
      </c>
      <c r="E87" t="inlineStr">
        <is>
          <t>0200 - Site Utilities &amp; Improvements</t>
        </is>
      </c>
      <c r="F87" s="10" t="inlineStr">
        <is>
          <t>GC</t>
        </is>
      </c>
      <c r="G87" t="inlineStr">
        <is>
          <t>Project</t>
        </is>
      </c>
      <c r="H87" s="6" t="n">
        <v>10000</v>
      </c>
      <c r="I87" s="6" t="n">
        <v>10000</v>
      </c>
      <c r="J87" s="7" t="n">
        <v>0</v>
      </c>
      <c r="K87" s="8">
        <f>IF(H87=0,0,I87/H87)</f>
        <v/>
      </c>
      <c r="L87" s="10" t="inlineStr">
        <is>
          <t>Completed</t>
        </is>
      </c>
    </row>
    <row r="88">
      <c r="A88" t="inlineStr">
        <is>
          <t>Encore Crossing</t>
        </is>
      </c>
      <c r="B88" t="n">
        <v>2022</v>
      </c>
      <c r="C88" t="inlineStr">
        <is>
          <t>Wall framing</t>
        </is>
      </c>
      <c r="D88" s="4" t="inlineStr"/>
      <c r="E88" t="inlineStr">
        <is>
          <t>0400 - Structure</t>
        </is>
      </c>
      <c r="F88" s="10" t="inlineStr">
        <is>
          <t>GC</t>
        </is>
      </c>
      <c r="G88" t="inlineStr">
        <is>
          <t>Project</t>
        </is>
      </c>
      <c r="H88" s="6" t="n">
        <v>8200</v>
      </c>
      <c r="I88" s="6" t="n">
        <v>8200</v>
      </c>
      <c r="J88" s="7" t="n">
        <v>0</v>
      </c>
      <c r="K88" s="8">
        <f>IF(H88=0,0,I88/H88)</f>
        <v/>
      </c>
      <c r="L88" s="10" t="inlineStr">
        <is>
          <t>Completed</t>
        </is>
      </c>
    </row>
    <row r="89">
      <c r="A89" t="inlineStr">
        <is>
          <t>Encore Crossing</t>
        </is>
      </c>
      <c r="B89" t="n">
        <v>2022</v>
      </c>
      <c r="C89" t="inlineStr">
        <is>
          <t>Repair exterior stair railings</t>
        </is>
      </c>
      <c r="D89" s="4" t="inlineStr"/>
      <c r="E89" t="inlineStr">
        <is>
          <t>0400 - Structure</t>
        </is>
      </c>
      <c r="F89" s="10" t="inlineStr">
        <is>
          <t>GC</t>
        </is>
      </c>
      <c r="G89" t="inlineStr">
        <is>
          <t>Project</t>
        </is>
      </c>
      <c r="H89" s="6" t="n">
        <v>7000</v>
      </c>
      <c r="I89" s="6" t="n">
        <v>7000</v>
      </c>
      <c r="J89" s="7" t="n">
        <v>0</v>
      </c>
      <c r="K89" s="8">
        <f>IF(H89=0,0,I89/H89)</f>
        <v/>
      </c>
      <c r="L89" s="10" t="inlineStr">
        <is>
          <t>Completed</t>
        </is>
      </c>
    </row>
    <row r="90">
      <c r="A90" t="inlineStr">
        <is>
          <t>Encore Crossing</t>
        </is>
      </c>
      <c r="B90" t="n">
        <v>2022</v>
      </c>
      <c r="C90" t="inlineStr">
        <is>
          <t>Repair balcony framing &amp; decking</t>
        </is>
      </c>
      <c r="D90" s="4" t="inlineStr"/>
      <c r="E90" t="inlineStr">
        <is>
          <t>0400 - Structure</t>
        </is>
      </c>
      <c r="F90" s="10" t="inlineStr">
        <is>
          <t>GC</t>
        </is>
      </c>
      <c r="G90" t="inlineStr">
        <is>
          <t>Project</t>
        </is>
      </c>
      <c r="H90" s="6" t="n">
        <v>18500</v>
      </c>
      <c r="I90" s="6" t="n">
        <v>18500</v>
      </c>
      <c r="J90" s="7" t="n">
        <v>0</v>
      </c>
      <c r="K90" s="8">
        <f>IF(H90=0,0,I90/H90)</f>
        <v/>
      </c>
      <c r="L90" s="10" t="inlineStr">
        <is>
          <t>Completed</t>
        </is>
      </c>
    </row>
    <row r="91">
      <c r="A91" t="inlineStr">
        <is>
          <t>Encore Crossing</t>
        </is>
      </c>
      <c r="B91" t="n">
        <v>2022</v>
      </c>
      <c r="C91" t="inlineStr">
        <is>
          <t>Repair patio/balcony railings</t>
        </is>
      </c>
      <c r="D91" s="4" t="inlineStr"/>
      <c r="E91" t="inlineStr">
        <is>
          <t>0400 - Structure</t>
        </is>
      </c>
      <c r="F91" s="10" t="inlineStr">
        <is>
          <t>GC</t>
        </is>
      </c>
      <c r="G91" t="inlineStr">
        <is>
          <t>Project</t>
        </is>
      </c>
      <c r="H91" s="6" t="n">
        <v>7000</v>
      </c>
      <c r="I91" s="6" t="n">
        <v>7000</v>
      </c>
      <c r="J91" s="7" t="n">
        <v>0</v>
      </c>
      <c r="K91" s="8">
        <f>IF(H91=0,0,I91/H91)</f>
        <v/>
      </c>
      <c r="L91" s="10" t="inlineStr">
        <is>
          <t>Completed</t>
        </is>
      </c>
    </row>
    <row r="92">
      <c r="A92" t="inlineStr">
        <is>
          <t>Encore Crossing</t>
        </is>
      </c>
      <c r="B92" t="n">
        <v>2022</v>
      </c>
      <c r="C92" t="inlineStr">
        <is>
          <t>Asphalt composite shingle roofing</t>
        </is>
      </c>
      <c r="D92" s="4" t="inlineStr">
        <is>
          <t>inspect and replace missing or damaged shingles</t>
        </is>
      </c>
      <c r="E92" t="inlineStr">
        <is>
          <t>0700 - Roofing</t>
        </is>
      </c>
      <c r="F92" s="10" t="inlineStr">
        <is>
          <t>GC</t>
        </is>
      </c>
      <c r="G92" t="inlineStr">
        <is>
          <t>Project</t>
        </is>
      </c>
      <c r="H92" s="6" t="n">
        <v>20000</v>
      </c>
      <c r="I92" s="6" t="n">
        <v>20000</v>
      </c>
      <c r="J92" s="7" t="n">
        <v>0</v>
      </c>
      <c r="K92" s="8">
        <f>IF(H92=0,0,I92/H92)</f>
        <v/>
      </c>
      <c r="L92" s="10" t="inlineStr">
        <is>
          <t>Completed</t>
        </is>
      </c>
    </row>
    <row r="93">
      <c r="A93" t="inlineStr">
        <is>
          <t>Encore Crossing</t>
        </is>
      </c>
      <c r="B93" t="n">
        <v>2022</v>
      </c>
      <c r="C93" t="inlineStr">
        <is>
          <t>Gutters &amp; downspouts</t>
        </is>
      </c>
      <c r="D93" s="4" t="inlineStr">
        <is>
          <t>clean and repin</t>
        </is>
      </c>
      <c r="E93" t="inlineStr">
        <is>
          <t>0700 - Roofing</t>
        </is>
      </c>
      <c r="F93" s="10" t="inlineStr">
        <is>
          <t>GC</t>
        </is>
      </c>
      <c r="G93" t="inlineStr">
        <is>
          <t>Project</t>
        </is>
      </c>
      <c r="H93" s="6" t="n">
        <v>10000</v>
      </c>
      <c r="I93" s="6" t="n">
        <v>10000</v>
      </c>
      <c r="J93" s="7" t="n">
        <v>0</v>
      </c>
      <c r="K93" s="8">
        <f>IF(H93=0,0,I93/H93)</f>
        <v/>
      </c>
      <c r="L93" s="10" t="inlineStr">
        <is>
          <t>Completed</t>
        </is>
      </c>
    </row>
    <row r="94">
      <c r="A94" t="inlineStr">
        <is>
          <t>Encore Crossing</t>
        </is>
      </c>
      <c r="B94" t="n">
        <v>2022</v>
      </c>
      <c r="C94" t="inlineStr">
        <is>
          <t>Flashing</t>
        </is>
      </c>
      <c r="D94" s="4" t="inlineStr"/>
      <c r="E94" t="inlineStr">
        <is>
          <t>0700 - Roofing</t>
        </is>
      </c>
      <c r="F94" s="10" t="inlineStr">
        <is>
          <t>GC</t>
        </is>
      </c>
      <c r="G94" t="inlineStr">
        <is>
          <t>Project</t>
        </is>
      </c>
      <c r="H94" s="6" t="n">
        <v>5600</v>
      </c>
      <c r="I94" s="6" t="n">
        <v>5600</v>
      </c>
      <c r="J94" s="7" t="n">
        <v>0</v>
      </c>
      <c r="K94" s="8">
        <f>IF(H94=0,0,I94/H94)</f>
        <v/>
      </c>
      <c r="L94" s="10" t="inlineStr">
        <is>
          <t>Completed</t>
        </is>
      </c>
    </row>
    <row r="95">
      <c r="A95" t="inlineStr">
        <is>
          <t>Encore Crossing</t>
        </is>
      </c>
      <c r="B95" t="n">
        <v>2022</v>
      </c>
      <c r="C95" t="inlineStr">
        <is>
          <t xml:space="preserve">Sealants &amp; caulking and paint </t>
        </is>
      </c>
      <c r="D95" s="4" t="inlineStr"/>
      <c r="E95" t="inlineStr">
        <is>
          <t>0700 - Roofing</t>
        </is>
      </c>
      <c r="F95" s="10" t="inlineStr">
        <is>
          <t>GC</t>
        </is>
      </c>
      <c r="G95" t="inlineStr">
        <is>
          <t>Project</t>
        </is>
      </c>
      <c r="H95" s="6" t="n">
        <v>5600</v>
      </c>
      <c r="I95" s="6" t="n">
        <v>5600</v>
      </c>
      <c r="J95" s="7" t="n">
        <v>0</v>
      </c>
      <c r="K95" s="8">
        <f>IF(H95=0,0,I95/H95)</f>
        <v/>
      </c>
      <c r="L95" s="10" t="inlineStr">
        <is>
          <t>Completed</t>
        </is>
      </c>
    </row>
    <row r="96">
      <c r="A96" t="inlineStr">
        <is>
          <t>Encore Crossing</t>
        </is>
      </c>
      <c r="B96" t="n">
        <v>2022</v>
      </c>
      <c r="C96" t="inlineStr">
        <is>
          <t>Repair / replace wood siding</t>
        </is>
      </c>
      <c r="D96" s="4" t="inlineStr">
        <is>
          <t>Added $8000 for paint to match</t>
        </is>
      </c>
      <c r="E96" t="inlineStr">
        <is>
          <t>0800 - Exterior Wall</t>
        </is>
      </c>
      <c r="F96" s="10" t="inlineStr">
        <is>
          <t>GC</t>
        </is>
      </c>
      <c r="G96" t="inlineStr">
        <is>
          <t>Project</t>
        </is>
      </c>
      <c r="H96" s="6" t="n">
        <v>25200</v>
      </c>
      <c r="I96" s="6" t="n">
        <v>25200</v>
      </c>
      <c r="J96" s="7" t="n">
        <v>0</v>
      </c>
      <c r="K96" s="8">
        <f>IF(H96=0,0,I96/H96)</f>
        <v/>
      </c>
      <c r="L96" s="10" t="inlineStr">
        <is>
          <t>Completed</t>
        </is>
      </c>
    </row>
    <row r="97">
      <c r="A97" t="inlineStr">
        <is>
          <t>Encore Crossing</t>
        </is>
      </c>
      <c r="B97" t="n">
        <v>2022</v>
      </c>
      <c r="C97" t="inlineStr">
        <is>
          <t>Dryer Vents</t>
        </is>
      </c>
      <c r="D97" s="4" t="inlineStr">
        <is>
          <t>Clean 256 dryer vents ($35 per) and replace (100) dryer vents</t>
        </is>
      </c>
      <c r="E97" t="inlineStr">
        <is>
          <t>0800 - Exterior Wall</t>
        </is>
      </c>
      <c r="F97" s="10" t="inlineStr">
        <is>
          <t>GC</t>
        </is>
      </c>
      <c r="G97" t="inlineStr">
        <is>
          <t>Project</t>
        </is>
      </c>
      <c r="H97" s="6" t="n">
        <v>13960</v>
      </c>
      <c r="I97" s="6" t="n">
        <v>13960</v>
      </c>
      <c r="J97" s="7" t="n">
        <v>0</v>
      </c>
      <c r="K97" s="8">
        <f>IF(H97=0,0,I97/H97)</f>
        <v/>
      </c>
      <c r="L97" s="10" t="inlineStr">
        <is>
          <t>Completed</t>
        </is>
      </c>
    </row>
    <row r="98">
      <c r="A98" t="inlineStr">
        <is>
          <t>Encore Crossing</t>
        </is>
      </c>
      <c r="B98" t="n">
        <v>2022</v>
      </c>
      <c r="C98" t="inlineStr">
        <is>
          <t>Tuck-pointing</t>
        </is>
      </c>
      <c r="D98" s="4" t="inlineStr"/>
      <c r="E98" t="inlineStr">
        <is>
          <t>0800 - Exterior Wall</t>
        </is>
      </c>
      <c r="F98" s="10" t="inlineStr">
        <is>
          <t>GC</t>
        </is>
      </c>
      <c r="G98" t="inlineStr">
        <is>
          <t>Project</t>
        </is>
      </c>
      <c r="H98" s="6" t="n">
        <v>3800</v>
      </c>
      <c r="I98" s="6" t="n">
        <v>3800</v>
      </c>
      <c r="J98" s="7" t="n">
        <v>0</v>
      </c>
      <c r="K98" s="8">
        <f>IF(H98=0,0,I98/H98)</f>
        <v/>
      </c>
      <c r="L98" s="10" t="inlineStr">
        <is>
          <t>Completed</t>
        </is>
      </c>
    </row>
    <row r="99">
      <c r="A99" t="inlineStr">
        <is>
          <t>Encore Crossing</t>
        </is>
      </c>
      <c r="B99" t="n">
        <v>2022</v>
      </c>
      <c r="C99" t="inlineStr">
        <is>
          <t>Repair / replace wood trim</t>
        </is>
      </c>
      <c r="D99" s="4" t="inlineStr">
        <is>
          <t>Added $8000 for paint to match</t>
        </is>
      </c>
      <c r="E99" t="inlineStr">
        <is>
          <t>0800 - Exterior Wall</t>
        </is>
      </c>
      <c r="F99" s="10" t="inlineStr">
        <is>
          <t>GC</t>
        </is>
      </c>
      <c r="G99" t="inlineStr">
        <is>
          <t>Project</t>
        </is>
      </c>
      <c r="H99" s="6" t="n">
        <v>26900</v>
      </c>
      <c r="I99" s="6" t="n">
        <v>26900</v>
      </c>
      <c r="J99" s="7" t="n">
        <v>0</v>
      </c>
      <c r="K99" s="8">
        <f>IF(H99=0,0,I99/H99)</f>
        <v/>
      </c>
      <c r="L99" s="10" t="inlineStr">
        <is>
          <t>Completed</t>
        </is>
      </c>
    </row>
    <row r="100">
      <c r="A100" t="inlineStr">
        <is>
          <t>Encore Crossing</t>
        </is>
      </c>
      <c r="B100" t="n">
        <v>2022</v>
      </c>
      <c r="C100" t="inlineStr">
        <is>
          <t>Shutters</t>
        </is>
      </c>
      <c r="D100" s="4" t="inlineStr">
        <is>
          <t>Replace missing shutters and paint to match</t>
        </is>
      </c>
      <c r="E100" t="inlineStr">
        <is>
          <t>0800 - Exterior Wall</t>
        </is>
      </c>
      <c r="F100" s="10" t="inlineStr">
        <is>
          <t>GC</t>
        </is>
      </c>
      <c r="G100" t="inlineStr">
        <is>
          <t>Project</t>
        </is>
      </c>
      <c r="H100" s="6" t="n">
        <v>10200</v>
      </c>
      <c r="I100" s="6" t="n">
        <v>10200</v>
      </c>
      <c r="J100" s="7" t="n">
        <v>0</v>
      </c>
      <c r="K100" s="8">
        <f>IF(H100=0,0,I100/H100)</f>
        <v/>
      </c>
      <c r="L100" s="10" t="inlineStr">
        <is>
          <t>Completed</t>
        </is>
      </c>
    </row>
    <row r="101">
      <c r="A101" t="inlineStr">
        <is>
          <t>Encore Crossing</t>
        </is>
      </c>
      <c r="B101" t="n">
        <v>2022</v>
      </c>
      <c r="C101" t="inlineStr">
        <is>
          <t>Interior Update Placeholder</t>
        </is>
      </c>
      <c r="D101" s="4" t="inlineStr"/>
      <c r="E101" t="inlineStr">
        <is>
          <t>0900 - FF&amp;E in Units</t>
        </is>
      </c>
      <c r="F101" s="5" t="inlineStr">
        <is>
          <t>PMC</t>
        </is>
      </c>
      <c r="G101" t="inlineStr">
        <is>
          <t>Project</t>
        </is>
      </c>
      <c r="H101" s="6" t="n">
        <v>960000</v>
      </c>
      <c r="I101" s="6" t="n">
        <v>332</v>
      </c>
      <c r="J101" s="7" t="n">
        <v>959668</v>
      </c>
      <c r="K101" s="8">
        <f>IF(H101=0,0,I101/H101)</f>
        <v/>
      </c>
      <c r="L101" s="9" t="inlineStr">
        <is>
          <t>In Progress</t>
        </is>
      </c>
    </row>
    <row r="102">
      <c r="A102" t="inlineStr">
        <is>
          <t>Encore Crossing</t>
        </is>
      </c>
      <c r="B102" t="n">
        <v>2022</v>
      </c>
      <c r="C102" t="inlineStr">
        <is>
          <t xml:space="preserve">Range Queen </t>
        </is>
      </c>
      <c r="D102" s="4" t="inlineStr"/>
      <c r="E102" t="inlineStr">
        <is>
          <t>0900 - FF&amp;E in Units</t>
        </is>
      </c>
      <c r="F102" s="5" t="inlineStr">
        <is>
          <t>PMC</t>
        </is>
      </c>
      <c r="G102" t="inlineStr">
        <is>
          <t>Project</t>
        </is>
      </c>
      <c r="H102" s="6" t="n">
        <v>32040</v>
      </c>
      <c r="I102" s="6" t="n">
        <v>0</v>
      </c>
      <c r="J102" s="7" t="n">
        <v>32040</v>
      </c>
      <c r="K102" s="8">
        <f>IF(H102=0,0,I102/H102)</f>
        <v/>
      </c>
      <c r="L102" s="11" t="inlineStr">
        <is>
          <t>Not Started</t>
        </is>
      </c>
    </row>
    <row r="103">
      <c r="A103" t="inlineStr">
        <is>
          <t>Encore Crossing</t>
        </is>
      </c>
      <c r="B103" t="n">
        <v>2022</v>
      </c>
      <c r="C103" t="inlineStr">
        <is>
          <t>Signage - site</t>
        </is>
      </c>
      <c r="D103" s="4" t="inlineStr">
        <is>
          <t>Front monument sign &amp; lighting</t>
        </is>
      </c>
      <c r="E103" t="inlineStr">
        <is>
          <t>1100- Specialties, Equipment &amp; Furnishings</t>
        </is>
      </c>
      <c r="F103" s="5" t="inlineStr">
        <is>
          <t>PMC</t>
        </is>
      </c>
      <c r="G103" t="inlineStr">
        <is>
          <t>Project</t>
        </is>
      </c>
      <c r="H103" s="6" t="n">
        <v>25000</v>
      </c>
      <c r="I103" s="6" t="n">
        <v>29319</v>
      </c>
      <c r="J103" s="7" t="n">
        <v>-4319</v>
      </c>
      <c r="K103" s="8">
        <f>IF(H103=0,0,I103/H103)</f>
        <v/>
      </c>
      <c r="L103" s="10" t="inlineStr">
        <is>
          <t>Completed</t>
        </is>
      </c>
    </row>
    <row r="104">
      <c r="A104" t="inlineStr">
        <is>
          <t>Encore Crossing</t>
        </is>
      </c>
      <c r="B104" t="n">
        <v>2022</v>
      </c>
      <c r="C104" t="inlineStr">
        <is>
          <t>Signage - building identification</t>
        </is>
      </c>
      <c r="D104" s="4" t="inlineStr">
        <is>
          <t>New signage throughout, includes logo design and all new collateral</t>
        </is>
      </c>
      <c r="E104" t="inlineStr">
        <is>
          <t>1100- Specialties, Equipment &amp; Furnishings</t>
        </is>
      </c>
      <c r="F104" s="5" t="inlineStr">
        <is>
          <t>PMC</t>
        </is>
      </c>
      <c r="G104" t="inlineStr">
        <is>
          <t>Project</t>
        </is>
      </c>
      <c r="H104" s="6" t="n">
        <v>20000</v>
      </c>
      <c r="I104" s="6" t="n">
        <v>23455</v>
      </c>
      <c r="J104" s="7" t="n">
        <v>-3455</v>
      </c>
      <c r="K104" s="8">
        <f>IF(H104=0,0,I104/H104)</f>
        <v/>
      </c>
      <c r="L104" s="10" t="inlineStr">
        <is>
          <t>Completed</t>
        </is>
      </c>
    </row>
    <row r="105">
      <c r="A105" t="inlineStr">
        <is>
          <t>Encore Crossing</t>
        </is>
      </c>
      <c r="B105" t="n">
        <v>2022</v>
      </c>
      <c r="C105" t="inlineStr">
        <is>
          <t>Clubhouse / Office Remodel</t>
        </is>
      </c>
      <c r="D105" s="4" t="inlineStr">
        <is>
          <t>Per Mark, placeholder for office redecoration x 2 (Includes adding sliding glass doors out to pool and opening up wall t</t>
        </is>
      </c>
      <c r="E105" t="inlineStr">
        <is>
          <t>1100- Specialties, Equipment &amp; Furnishings</t>
        </is>
      </c>
      <c r="F105" s="10" t="inlineStr">
        <is>
          <t>GC</t>
        </is>
      </c>
      <c r="G105" t="inlineStr">
        <is>
          <t>Project</t>
        </is>
      </c>
      <c r="H105" s="6" t="n">
        <v>125000</v>
      </c>
      <c r="I105" s="6" t="n">
        <v>125000</v>
      </c>
      <c r="J105" s="7" t="n">
        <v>0</v>
      </c>
      <c r="K105" s="8">
        <f>IF(H105=0,0,I105/H105)</f>
        <v/>
      </c>
      <c r="L105" s="10" t="inlineStr">
        <is>
          <t>Completed</t>
        </is>
      </c>
    </row>
    <row r="106">
      <c r="A106" t="inlineStr">
        <is>
          <t>Encore Crossing</t>
        </is>
      </c>
      <c r="B106" t="n">
        <v>2022</v>
      </c>
      <c r="C106" t="inlineStr">
        <is>
          <t>Clubhouse / Office Redecorate (FFE)</t>
        </is>
      </c>
      <c r="D106" s="4" t="inlineStr">
        <is>
          <t>Office redecoration placeholder</t>
        </is>
      </c>
      <c r="E106" t="inlineStr">
        <is>
          <t>1100- Specialties, Equipment &amp; Furnishings</t>
        </is>
      </c>
      <c r="F106" s="5" t="inlineStr">
        <is>
          <t>PMC</t>
        </is>
      </c>
      <c r="G106" t="inlineStr">
        <is>
          <t>Project</t>
        </is>
      </c>
      <c r="H106" s="6" t="n">
        <v>50000</v>
      </c>
      <c r="I106" s="6" t="n">
        <v>131158</v>
      </c>
      <c r="J106" s="7" t="n">
        <v>-81158</v>
      </c>
      <c r="K106" s="8">
        <f>IF(H106=0,0,I106/H106)</f>
        <v/>
      </c>
      <c r="L106" s="10" t="inlineStr">
        <is>
          <t>Completed</t>
        </is>
      </c>
    </row>
    <row r="107">
      <c r="A107" t="inlineStr">
        <is>
          <t>Encore Crossing</t>
        </is>
      </c>
      <c r="B107" t="n">
        <v>2022</v>
      </c>
      <c r="C107" t="inlineStr">
        <is>
          <t>Audio systems</t>
        </is>
      </c>
      <c r="D107" s="4" t="inlineStr">
        <is>
          <t>Audio system for 2 pool areas</t>
        </is>
      </c>
      <c r="E107" t="inlineStr">
        <is>
          <t>1100- Specialties, Equipment &amp; Furnishings</t>
        </is>
      </c>
      <c r="F107" s="10" t="inlineStr">
        <is>
          <t>GC</t>
        </is>
      </c>
      <c r="G107" t="inlineStr">
        <is>
          <t>Project</t>
        </is>
      </c>
      <c r="H107" s="6" t="n">
        <v>25000</v>
      </c>
      <c r="I107" s="6" t="n">
        <v>25000</v>
      </c>
      <c r="J107" s="7" t="n">
        <v>0</v>
      </c>
      <c r="K107" s="8">
        <f>IF(H107=0,0,I107/H107)</f>
        <v/>
      </c>
      <c r="L107" s="10" t="inlineStr">
        <is>
          <t>Completed</t>
        </is>
      </c>
    </row>
    <row r="108">
      <c r="A108" t="inlineStr">
        <is>
          <t>Encore Crossing</t>
        </is>
      </c>
      <c r="B108" t="n">
        <v>2022</v>
      </c>
      <c r="C108" t="inlineStr">
        <is>
          <t>Video systems</t>
        </is>
      </c>
      <c r="D108" s="4" t="inlineStr">
        <is>
          <t>Installation of new system (placeholder)</t>
        </is>
      </c>
      <c r="E108" t="inlineStr">
        <is>
          <t>1100- Specialties, Equipment &amp; Furnishings</t>
        </is>
      </c>
      <c r="F108" s="5" t="inlineStr">
        <is>
          <t>PMC</t>
        </is>
      </c>
      <c r="G108" t="inlineStr">
        <is>
          <t>Project</t>
        </is>
      </c>
      <c r="H108" s="6" t="n">
        <v>75000</v>
      </c>
      <c r="I108" s="6" t="n">
        <v>0</v>
      </c>
      <c r="J108" s="7" t="n">
        <v>75000</v>
      </c>
      <c r="K108" s="8">
        <f>IF(H108=0,0,I108/H108)</f>
        <v/>
      </c>
      <c r="L108" s="11" t="inlineStr">
        <is>
          <t>Not Started</t>
        </is>
      </c>
    </row>
    <row r="109">
      <c r="A109" t="inlineStr">
        <is>
          <t>Encore Crossing</t>
        </is>
      </c>
      <c r="B109" t="n">
        <v>2022</v>
      </c>
      <c r="C109" t="inlineStr">
        <is>
          <t>Fitness Equipment</t>
        </is>
      </c>
      <c r="D109" s="4" t="inlineStr">
        <is>
          <t>New fitness equipment</t>
        </is>
      </c>
      <c r="E109" t="inlineStr">
        <is>
          <t>1100- Specialties, Equipment &amp; Furnishings</t>
        </is>
      </c>
      <c r="F109" s="5" t="inlineStr">
        <is>
          <t>PMC</t>
        </is>
      </c>
      <c r="G109" t="inlineStr">
        <is>
          <t>Project</t>
        </is>
      </c>
      <c r="H109" s="6" t="n">
        <v>50000</v>
      </c>
      <c r="I109" s="6" t="n">
        <v>67319</v>
      </c>
      <c r="J109" s="7" t="n">
        <v>-17319</v>
      </c>
      <c r="K109" s="8">
        <f>IF(H109=0,0,I109/H109)</f>
        <v/>
      </c>
      <c r="L109" s="10" t="inlineStr">
        <is>
          <t>Completed</t>
        </is>
      </c>
    </row>
    <row r="110">
      <c r="A110" t="inlineStr">
        <is>
          <t>Encore Crossing</t>
        </is>
      </c>
      <c r="B110" t="n">
        <v>2022</v>
      </c>
      <c r="C110" t="inlineStr">
        <is>
          <t>Pool furniture</t>
        </is>
      </c>
      <c r="D110" s="4" t="inlineStr">
        <is>
          <t>New pool furniture (2 pools)</t>
        </is>
      </c>
      <c r="E110" t="inlineStr">
        <is>
          <t>1100- Specialties, Equipment &amp; Furnishings</t>
        </is>
      </c>
      <c r="F110" s="5" t="inlineStr">
        <is>
          <t>PMC</t>
        </is>
      </c>
      <c r="G110" t="inlineStr">
        <is>
          <t>Project</t>
        </is>
      </c>
      <c r="H110" s="6" t="n">
        <v>60000</v>
      </c>
      <c r="I110" s="6" t="n">
        <v>206</v>
      </c>
      <c r="J110" s="7" t="n">
        <v>59794</v>
      </c>
      <c r="K110" s="8">
        <f>IF(H110=0,0,I110/H110)</f>
        <v/>
      </c>
      <c r="L110" s="9" t="inlineStr">
        <is>
          <t>In Progress</t>
        </is>
      </c>
    </row>
    <row r="111">
      <c r="A111" t="inlineStr">
        <is>
          <t>Encore Crossing</t>
        </is>
      </c>
      <c r="B111" t="n">
        <v>2022</v>
      </c>
      <c r="C111" t="inlineStr">
        <is>
          <t>Fitness center renovation</t>
        </is>
      </c>
      <c r="D111" s="4" t="inlineStr">
        <is>
          <t>Install new gym floor phase 2 and paint</t>
        </is>
      </c>
      <c r="E111" t="inlineStr">
        <is>
          <t>1100- Specialties, Equipment &amp; Furnishings</t>
        </is>
      </c>
      <c r="F111" s="10" t="inlineStr">
        <is>
          <t>GC</t>
        </is>
      </c>
      <c r="G111" t="inlineStr">
        <is>
          <t>Project</t>
        </is>
      </c>
      <c r="H111" s="6" t="n">
        <v>15000</v>
      </c>
      <c r="I111" s="6" t="n">
        <v>15000</v>
      </c>
      <c r="J111" s="7" t="n">
        <v>0</v>
      </c>
      <c r="K111" s="8">
        <f>IF(H111=0,0,I111/H111)</f>
        <v/>
      </c>
      <c r="L111" s="10" t="inlineStr">
        <is>
          <t>Completed</t>
        </is>
      </c>
    </row>
    <row r="112">
      <c r="A112" t="inlineStr">
        <is>
          <t>Encore Crossing</t>
        </is>
      </c>
      <c r="B112" t="n">
        <v>2022</v>
      </c>
      <c r="C112" t="inlineStr">
        <is>
          <t>Golf Cart</t>
        </is>
      </c>
      <c r="D112" s="4" t="inlineStr">
        <is>
          <t>Repair (2) golf carts- changed to 3 new golf carts</t>
        </is>
      </c>
      <c r="E112" t="inlineStr">
        <is>
          <t>1100- Specialties, Equipment &amp; Furnishings</t>
        </is>
      </c>
      <c r="F112" s="5" t="inlineStr">
        <is>
          <t>PMC</t>
        </is>
      </c>
      <c r="G112" t="inlineStr">
        <is>
          <t>Project</t>
        </is>
      </c>
      <c r="H112" s="6" t="n">
        <v>10000</v>
      </c>
      <c r="I112" s="6" t="n">
        <v>69808</v>
      </c>
      <c r="J112" s="7" t="n">
        <v>-59808</v>
      </c>
      <c r="K112" s="8">
        <f>IF(H112=0,0,I112/H112)</f>
        <v/>
      </c>
      <c r="L112" s="10" t="inlineStr">
        <is>
          <t>Completed</t>
        </is>
      </c>
    </row>
    <row r="113">
      <c r="A113" t="inlineStr">
        <is>
          <t>Encore Crossing</t>
        </is>
      </c>
      <c r="B113" t="n">
        <v>2022</v>
      </c>
      <c r="C113" t="inlineStr">
        <is>
          <t>Electrical distribution</t>
        </is>
      </c>
      <c r="D113" s="4" t="inlineStr"/>
      <c r="E113" t="inlineStr">
        <is>
          <t>1600 - Electrical</t>
        </is>
      </c>
      <c r="F113" s="10" t="inlineStr">
        <is>
          <t>GC</t>
        </is>
      </c>
      <c r="G113" t="inlineStr">
        <is>
          <t>Project</t>
        </is>
      </c>
      <c r="H113" s="6" t="n">
        <v>6600</v>
      </c>
      <c r="I113" s="6" t="n">
        <v>6600</v>
      </c>
      <c r="J113" s="7" t="n">
        <v>0</v>
      </c>
      <c r="K113" s="8">
        <f>IF(H113=0,0,I113/H113)</f>
        <v/>
      </c>
      <c r="L113" s="10" t="inlineStr">
        <is>
          <t>Completed</t>
        </is>
      </c>
    </row>
    <row r="114">
      <c r="A114" t="inlineStr">
        <is>
          <t>Encore Crossing</t>
        </is>
      </c>
      <c r="B114" t="n">
        <v>2022</v>
      </c>
      <c r="C114" t="inlineStr">
        <is>
          <t>Common area light fixtures</t>
        </is>
      </c>
      <c r="D114" s="4" t="inlineStr">
        <is>
          <t>replace garage light fixtures</t>
        </is>
      </c>
      <c r="E114" t="inlineStr">
        <is>
          <t>1600 - Electrical</t>
        </is>
      </c>
      <c r="F114" s="10" t="inlineStr">
        <is>
          <t>GC</t>
        </is>
      </c>
      <c r="G114" t="inlineStr">
        <is>
          <t>Project</t>
        </is>
      </c>
      <c r="H114" s="6" t="n">
        <v>22000</v>
      </c>
      <c r="I114" s="6" t="n">
        <v>22000</v>
      </c>
      <c r="J114" s="7" t="n">
        <v>0</v>
      </c>
      <c r="K114" s="8">
        <f>IF(H114=0,0,I114/H114)</f>
        <v/>
      </c>
      <c r="L114" s="10" t="inlineStr">
        <is>
          <t>Completed</t>
        </is>
      </c>
    </row>
    <row r="115">
      <c r="A115" t="inlineStr">
        <is>
          <t>Encore Crossing</t>
        </is>
      </c>
      <c r="B115" t="n">
        <v>2022</v>
      </c>
      <c r="C115" t="inlineStr">
        <is>
          <t xml:space="preserve">Replace breezeway lights </t>
        </is>
      </c>
      <c r="D115" s="4" t="inlineStr">
        <is>
          <t>Replace breezeway fixtures with led</t>
        </is>
      </c>
      <c r="E115" t="inlineStr">
        <is>
          <t>1600 - Electrical</t>
        </is>
      </c>
      <c r="F115" s="10" t="inlineStr">
        <is>
          <t>GC</t>
        </is>
      </c>
      <c r="G115" t="inlineStr">
        <is>
          <t>Project</t>
        </is>
      </c>
      <c r="H115" s="6" t="n">
        <v>28600</v>
      </c>
      <c r="I115" s="6" t="n">
        <v>28600</v>
      </c>
      <c r="J115" s="7" t="n">
        <v>0</v>
      </c>
      <c r="K115" s="8">
        <f>IF(H115=0,0,I115/H115)</f>
        <v/>
      </c>
      <c r="L115" s="10" t="inlineStr">
        <is>
          <t>Completed</t>
        </is>
      </c>
    </row>
    <row r="116">
      <c r="A116" t="inlineStr">
        <is>
          <t>Island Villas</t>
        </is>
      </c>
      <c r="B116" t="n">
        <v>2022</v>
      </c>
      <c r="C116" t="inlineStr">
        <is>
          <t>Storm sewer piping</t>
        </is>
      </c>
      <c r="D116" s="4" t="inlineStr"/>
      <c r="E116" t="inlineStr">
        <is>
          <t>0200 - Site Utilities &amp; Improvements</t>
        </is>
      </c>
      <c r="F116" s="10" t="inlineStr">
        <is>
          <t>GC</t>
        </is>
      </c>
      <c r="G116" t="inlineStr">
        <is>
          <t>Project</t>
        </is>
      </c>
      <c r="H116" s="6" t="n">
        <v>16000</v>
      </c>
      <c r="I116" s="6" t="n">
        <v>16000</v>
      </c>
      <c r="J116" s="7" t="n">
        <v>0</v>
      </c>
      <c r="K116" s="8">
        <f>IF(H116=0,0,I116/H116)</f>
        <v/>
      </c>
      <c r="L116" s="10" t="inlineStr">
        <is>
          <t>Completed</t>
        </is>
      </c>
    </row>
    <row r="117">
      <c r="A117" t="inlineStr">
        <is>
          <t>Island Villas</t>
        </is>
      </c>
      <c r="B117" t="n">
        <v>2022</v>
      </c>
      <c r="C117" t="inlineStr">
        <is>
          <t>Concrete pavement</t>
        </is>
      </c>
      <c r="D117" s="4" t="inlineStr">
        <is>
          <t>Repair</t>
        </is>
      </c>
      <c r="E117" t="inlineStr">
        <is>
          <t>0200 - Site Utilities &amp; Improvements</t>
        </is>
      </c>
      <c r="F117" s="10" t="inlineStr">
        <is>
          <t>GC</t>
        </is>
      </c>
      <c r="G117" t="inlineStr">
        <is>
          <t>Project</t>
        </is>
      </c>
      <c r="H117" s="6" t="n">
        <v>18000</v>
      </c>
      <c r="I117" s="6" t="n">
        <v>18000</v>
      </c>
      <c r="J117" s="7" t="n">
        <v>0</v>
      </c>
      <c r="K117" s="8">
        <f>IF(H117=0,0,I117/H117)</f>
        <v/>
      </c>
      <c r="L117" s="10" t="inlineStr">
        <is>
          <t>Completed</t>
        </is>
      </c>
    </row>
    <row r="118">
      <c r="A118" t="inlineStr">
        <is>
          <t>Island Villas</t>
        </is>
      </c>
      <c r="B118" t="n">
        <v>2022</v>
      </c>
      <c r="C118" t="inlineStr">
        <is>
          <t>Stripe parking areas</t>
        </is>
      </c>
      <c r="D118" s="4" t="inlineStr">
        <is>
          <t>Includes $5k for painting curbs at closing</t>
        </is>
      </c>
      <c r="E118" t="inlineStr">
        <is>
          <t>0200 - Site Utilities &amp; Improvements</t>
        </is>
      </c>
      <c r="F118" s="10" t="inlineStr">
        <is>
          <t>GC</t>
        </is>
      </c>
      <c r="G118" t="inlineStr">
        <is>
          <t>Project</t>
        </is>
      </c>
      <c r="H118" s="6" t="n">
        <v>13000</v>
      </c>
      <c r="I118" s="6" t="n">
        <v>13000</v>
      </c>
      <c r="J118" s="7" t="n">
        <v>0</v>
      </c>
      <c r="K118" s="8">
        <f>IF(H118=0,0,I118/H118)</f>
        <v/>
      </c>
      <c r="L118" s="10" t="inlineStr">
        <is>
          <t>Completed</t>
        </is>
      </c>
    </row>
    <row r="119">
      <c r="A119" t="inlineStr">
        <is>
          <t>Island Villas</t>
        </is>
      </c>
      <c r="B119" t="n">
        <v>2022</v>
      </c>
      <c r="C119" t="inlineStr">
        <is>
          <t>Parking equipment</t>
        </is>
      </c>
      <c r="D119" s="4" t="inlineStr">
        <is>
          <t>add 10 speed bumps</t>
        </is>
      </c>
      <c r="E119" t="inlineStr">
        <is>
          <t>0200 - Site Utilities &amp; Improvements</t>
        </is>
      </c>
      <c r="F119" s="10" t="inlineStr">
        <is>
          <t>GC</t>
        </is>
      </c>
      <c r="G119" t="inlineStr">
        <is>
          <t>Project</t>
        </is>
      </c>
      <c r="H119" s="6" t="n">
        <v>28000</v>
      </c>
      <c r="I119" s="6" t="n">
        <v>28000</v>
      </c>
      <c r="J119" s="7" t="n">
        <v>0</v>
      </c>
      <c r="K119" s="8">
        <f>IF(H119=0,0,I119/H119)</f>
        <v/>
      </c>
      <c r="L119" s="10" t="inlineStr">
        <is>
          <t>Completed</t>
        </is>
      </c>
    </row>
    <row r="120">
      <c r="A120" t="inlineStr">
        <is>
          <t>Island Villas</t>
        </is>
      </c>
      <c r="B120" t="n">
        <v>2022</v>
      </c>
      <c r="C120" t="inlineStr">
        <is>
          <t>Sidewalks</t>
        </is>
      </c>
      <c r="D120" s="4" t="inlineStr">
        <is>
          <t>repair cracked concrete</t>
        </is>
      </c>
      <c r="E120" t="inlineStr">
        <is>
          <t>0200 - Site Utilities &amp; Improvements</t>
        </is>
      </c>
      <c r="F120" s="10" t="inlineStr">
        <is>
          <t>GC</t>
        </is>
      </c>
      <c r="G120" t="inlineStr">
        <is>
          <t>Project</t>
        </is>
      </c>
      <c r="H120" s="6" t="n">
        <v>20000</v>
      </c>
      <c r="I120" s="6" t="n">
        <v>20000</v>
      </c>
      <c r="J120" s="7" t="n">
        <v>0</v>
      </c>
      <c r="K120" s="8">
        <f>IF(H120=0,0,I120/H120)</f>
        <v/>
      </c>
      <c r="L120" s="10" t="inlineStr">
        <is>
          <t>Completed</t>
        </is>
      </c>
    </row>
    <row r="121">
      <c r="A121" t="inlineStr">
        <is>
          <t>Island Villas</t>
        </is>
      </c>
      <c r="B121" t="n">
        <v>2022</v>
      </c>
      <c r="C121" t="inlineStr">
        <is>
          <t>Landscape irrigation</t>
        </is>
      </c>
      <c r="D121" s="4" t="inlineStr">
        <is>
          <t>inspect and repair irrigation</t>
        </is>
      </c>
      <c r="E121" t="inlineStr">
        <is>
          <t>0200 - Site Utilities &amp; Improvements</t>
        </is>
      </c>
      <c r="F121" s="10" t="inlineStr">
        <is>
          <t>GC</t>
        </is>
      </c>
      <c r="G121" t="inlineStr">
        <is>
          <t>Project</t>
        </is>
      </c>
      <c r="H121" s="6" t="n">
        <v>26000</v>
      </c>
      <c r="I121" s="6" t="n">
        <v>26000</v>
      </c>
      <c r="J121" s="7" t="n">
        <v>0</v>
      </c>
      <c r="K121" s="8">
        <f>IF(H121=0,0,I121/H121)</f>
        <v/>
      </c>
      <c r="L121" s="10" t="inlineStr">
        <is>
          <t>Completed</t>
        </is>
      </c>
    </row>
    <row r="122">
      <c r="A122" t="inlineStr">
        <is>
          <t>Island Villas</t>
        </is>
      </c>
      <c r="B122" t="n">
        <v>2022</v>
      </c>
      <c r="C122" t="inlineStr">
        <is>
          <t xml:space="preserve">Erosion control </t>
        </is>
      </c>
      <c r="D122" s="4" t="inlineStr">
        <is>
          <t>replace dirt missing due to erosion</t>
        </is>
      </c>
      <c r="E122" t="inlineStr">
        <is>
          <t>0200 - Site Utilities &amp; Improvements</t>
        </is>
      </c>
      <c r="F122" s="10" t="inlineStr">
        <is>
          <t>GC</t>
        </is>
      </c>
      <c r="G122" t="inlineStr">
        <is>
          <t>Project</t>
        </is>
      </c>
      <c r="H122" s="6" t="n">
        <v>45000</v>
      </c>
      <c r="I122" s="6" t="n">
        <v>45000</v>
      </c>
      <c r="J122" s="7" t="n">
        <v>0</v>
      </c>
      <c r="K122" s="8">
        <f>IF(H122=0,0,I122/H122)</f>
        <v/>
      </c>
      <c r="L122" s="10" t="inlineStr">
        <is>
          <t>Completed</t>
        </is>
      </c>
    </row>
    <row r="123">
      <c r="A123" t="inlineStr">
        <is>
          <t>Island Villas</t>
        </is>
      </c>
      <c r="B123" t="n">
        <v>2022</v>
      </c>
      <c r="C123" t="inlineStr">
        <is>
          <t>Fences &amp; gates - site perimeter</t>
        </is>
      </c>
      <c r="D123" s="4" t="inlineStr">
        <is>
          <t>Replace wood fence and paint</t>
        </is>
      </c>
      <c r="E123" t="inlineStr">
        <is>
          <t>0200 - Site Utilities &amp; Improvements</t>
        </is>
      </c>
      <c r="F123" s="10" t="inlineStr">
        <is>
          <t>GC</t>
        </is>
      </c>
      <c r="G123" t="inlineStr">
        <is>
          <t>Project</t>
        </is>
      </c>
      <c r="H123" s="6" t="n">
        <v>154000</v>
      </c>
      <c r="I123" s="6" t="n">
        <v>154000</v>
      </c>
      <c r="J123" s="7" t="n">
        <v>0</v>
      </c>
      <c r="K123" s="8">
        <f>IF(H123=0,0,I123/H123)</f>
        <v/>
      </c>
      <c r="L123" s="10" t="inlineStr">
        <is>
          <t>Completed</t>
        </is>
      </c>
    </row>
    <row r="124">
      <c r="A124" t="inlineStr">
        <is>
          <t>Island Villas</t>
        </is>
      </c>
      <c r="B124" t="n">
        <v>2022</v>
      </c>
      <c r="C124" t="inlineStr">
        <is>
          <t xml:space="preserve">Retaining walls </t>
        </is>
      </c>
      <c r="D124" s="4" t="inlineStr">
        <is>
          <t>build retaining wall at site exit</t>
        </is>
      </c>
      <c r="E124" t="inlineStr">
        <is>
          <t>0200 - Site Utilities &amp; Improvements</t>
        </is>
      </c>
      <c r="F124" s="10" t="inlineStr">
        <is>
          <t>GC</t>
        </is>
      </c>
      <c r="G124" t="inlineStr">
        <is>
          <t>Project</t>
        </is>
      </c>
      <c r="H124" s="6" t="n">
        <v>60000</v>
      </c>
      <c r="I124" s="6" t="n">
        <v>60000</v>
      </c>
      <c r="J124" s="7" t="n">
        <v>0</v>
      </c>
      <c r="K124" s="8">
        <f>IF(H124=0,0,I124/H124)</f>
        <v/>
      </c>
      <c r="L124" s="10" t="inlineStr">
        <is>
          <t>Completed</t>
        </is>
      </c>
    </row>
    <row r="125">
      <c r="A125" t="inlineStr">
        <is>
          <t>Island Villas</t>
        </is>
      </c>
      <c r="B125" t="n">
        <v>2022</v>
      </c>
      <c r="C125" t="inlineStr">
        <is>
          <t>Landscaping</t>
        </is>
      </c>
      <c r="D125" s="4" t="inlineStr">
        <is>
          <t>remove dead shrubs and change entrance island shrubs, landscaping around pool and planters for 2nd pool. Installation of</t>
        </is>
      </c>
      <c r="E125" t="inlineStr">
        <is>
          <t>0200 - Site Utilities &amp; Improvements</t>
        </is>
      </c>
      <c r="F125" s="10" t="inlineStr">
        <is>
          <t>GC</t>
        </is>
      </c>
      <c r="G125" t="inlineStr">
        <is>
          <t>Project</t>
        </is>
      </c>
      <c r="H125" s="6" t="n">
        <v>100000</v>
      </c>
      <c r="I125" s="6" t="n">
        <v>100000</v>
      </c>
      <c r="J125" s="7" t="n">
        <v>0</v>
      </c>
      <c r="K125" s="8">
        <f>IF(H125=0,0,I125/H125)</f>
        <v/>
      </c>
      <c r="L125" s="10" t="inlineStr">
        <is>
          <t>Completed</t>
        </is>
      </c>
    </row>
    <row r="126">
      <c r="A126" t="inlineStr">
        <is>
          <t>Island Villas</t>
        </is>
      </c>
      <c r="B126" t="n">
        <v>2022</v>
      </c>
      <c r="C126" t="inlineStr">
        <is>
          <t>Resurface swimming pool</t>
        </is>
      </c>
      <c r="D126" s="4" t="inlineStr">
        <is>
          <t>resurface pool by office</t>
        </is>
      </c>
      <c r="E126" t="inlineStr">
        <is>
          <t>0200 - Site Utilities &amp; Improvements</t>
        </is>
      </c>
      <c r="F126" s="10" t="inlineStr">
        <is>
          <t>GC</t>
        </is>
      </c>
      <c r="G126" t="inlineStr">
        <is>
          <t>Project</t>
        </is>
      </c>
      <c r="H126" s="6" t="n">
        <v>41000</v>
      </c>
      <c r="I126" s="6" t="n">
        <v>41000</v>
      </c>
      <c r="J126" s="7" t="n">
        <v>0</v>
      </c>
      <c r="K126" s="8">
        <f>IF(H126=0,0,I126/H126)</f>
        <v/>
      </c>
      <c r="L126" s="10" t="inlineStr">
        <is>
          <t>Completed</t>
        </is>
      </c>
    </row>
    <row r="127">
      <c r="A127" t="inlineStr">
        <is>
          <t>Island Villas</t>
        </is>
      </c>
      <c r="B127" t="n">
        <v>2022</v>
      </c>
      <c r="C127" t="inlineStr">
        <is>
          <t>Replace swimming pool coping</t>
        </is>
      </c>
      <c r="D127" s="4" t="inlineStr">
        <is>
          <t>replace deck-o-seal in both pools</t>
        </is>
      </c>
      <c r="E127" t="inlineStr">
        <is>
          <t>0200 - Site Utilities &amp; Improvements</t>
        </is>
      </c>
      <c r="F127" s="10" t="inlineStr">
        <is>
          <t>GC</t>
        </is>
      </c>
      <c r="G127" t="inlineStr">
        <is>
          <t>Project</t>
        </is>
      </c>
      <c r="H127" s="6" t="n">
        <v>9600</v>
      </c>
      <c r="I127" s="6" t="n">
        <v>9600</v>
      </c>
      <c r="J127" s="7" t="n">
        <v>0</v>
      </c>
      <c r="K127" s="8">
        <f>IF(H127=0,0,I127/H127)</f>
        <v/>
      </c>
      <c r="L127" s="10" t="inlineStr">
        <is>
          <t>Completed</t>
        </is>
      </c>
    </row>
    <row r="128">
      <c r="A128" t="inlineStr">
        <is>
          <t>Island Villas</t>
        </is>
      </c>
      <c r="B128" t="n">
        <v>2022</v>
      </c>
      <c r="C128" t="inlineStr">
        <is>
          <t>Replace swimming pool deck</t>
        </is>
      </c>
      <c r="D128" s="4" t="inlineStr">
        <is>
          <t>Replace pool deck w/ stamp stain concrete (main pool) and repairs to 2nd pool deck</t>
        </is>
      </c>
      <c r="E128" t="inlineStr">
        <is>
          <t>0200 - Site Utilities &amp; Improvements</t>
        </is>
      </c>
      <c r="F128" s="10" t="inlineStr">
        <is>
          <t>GC</t>
        </is>
      </c>
      <c r="G128" t="inlineStr">
        <is>
          <t>Project</t>
        </is>
      </c>
      <c r="H128" s="6" t="n">
        <v>80000</v>
      </c>
      <c r="I128" s="6" t="n">
        <v>80000</v>
      </c>
      <c r="J128" s="7" t="n">
        <v>0</v>
      </c>
      <c r="K128" s="8">
        <f>IF(H128=0,0,I128/H128)</f>
        <v/>
      </c>
      <c r="L128" s="10" t="inlineStr">
        <is>
          <t>Completed</t>
        </is>
      </c>
    </row>
    <row r="129">
      <c r="A129" t="inlineStr">
        <is>
          <t>Island Villas</t>
        </is>
      </c>
      <c r="B129" t="n">
        <v>2022</v>
      </c>
      <c r="C129" t="inlineStr">
        <is>
          <t>Fences &amp; gates - swimming pool</t>
        </is>
      </c>
      <c r="D129" s="4" t="inlineStr">
        <is>
          <t>repair dog park and Pool fences and paint</t>
        </is>
      </c>
      <c r="E129" t="inlineStr">
        <is>
          <t>0200 - Site Utilities &amp; Improvements</t>
        </is>
      </c>
      <c r="F129" s="10" t="inlineStr">
        <is>
          <t>GC</t>
        </is>
      </c>
      <c r="G129" t="inlineStr">
        <is>
          <t>Project</t>
        </is>
      </c>
      <c r="H129" s="6" t="n">
        <v>18000</v>
      </c>
      <c r="I129" s="6" t="n">
        <v>18000</v>
      </c>
      <c r="J129" s="7" t="n">
        <v>0</v>
      </c>
      <c r="K129" s="8">
        <f>IF(H129=0,0,I129/H129)</f>
        <v/>
      </c>
      <c r="L129" s="10" t="inlineStr">
        <is>
          <t>Completed</t>
        </is>
      </c>
    </row>
    <row r="130">
      <c r="A130" t="inlineStr">
        <is>
          <t>Island Villas</t>
        </is>
      </c>
      <c r="B130" t="n">
        <v>2022</v>
      </c>
      <c r="C130" t="inlineStr">
        <is>
          <t>Pool Area</t>
        </is>
      </c>
      <c r="D130" s="4" t="inlineStr">
        <is>
          <t>Install (2) pool cabanas, turf in outdoor kitchen area</t>
        </is>
      </c>
      <c r="E130" t="inlineStr">
        <is>
          <t>0200 - Site Utilities &amp; Improvements</t>
        </is>
      </c>
      <c r="F130" s="10" t="inlineStr">
        <is>
          <t>GC</t>
        </is>
      </c>
      <c r="G130" t="inlineStr">
        <is>
          <t>Project</t>
        </is>
      </c>
      <c r="H130" s="6" t="n">
        <v>45000</v>
      </c>
      <c r="I130" s="6" t="n">
        <v>45000</v>
      </c>
      <c r="J130" s="7" t="n">
        <v>0</v>
      </c>
      <c r="K130" s="8">
        <f>IF(H130=0,0,I130/H130)</f>
        <v/>
      </c>
      <c r="L130" s="10" t="inlineStr">
        <is>
          <t>Completed</t>
        </is>
      </c>
    </row>
    <row r="131">
      <c r="A131" t="inlineStr">
        <is>
          <t>Island Villas</t>
        </is>
      </c>
      <c r="B131" t="n">
        <v>2022</v>
      </c>
      <c r="C131" t="inlineStr">
        <is>
          <t>Dumpster enclosures</t>
        </is>
      </c>
      <c r="D131" s="4" t="inlineStr">
        <is>
          <t>Repair Dumpsters and paint</t>
        </is>
      </c>
      <c r="E131" t="inlineStr">
        <is>
          <t>0200 - Site Utilities &amp; Improvements</t>
        </is>
      </c>
      <c r="F131" s="10" t="inlineStr">
        <is>
          <t>GC</t>
        </is>
      </c>
      <c r="G131" t="inlineStr">
        <is>
          <t>Project</t>
        </is>
      </c>
      <c r="H131" s="6" t="n">
        <v>12000</v>
      </c>
      <c r="I131" s="6" t="n">
        <v>12000</v>
      </c>
      <c r="J131" s="7" t="n">
        <v>0</v>
      </c>
      <c r="K131" s="8">
        <f>IF(H131=0,0,I131/H131)</f>
        <v/>
      </c>
      <c r="L131" s="10" t="inlineStr">
        <is>
          <t>Completed</t>
        </is>
      </c>
    </row>
    <row r="132">
      <c r="A132" t="inlineStr">
        <is>
          <t>Island Villas</t>
        </is>
      </c>
      <c r="B132" t="n">
        <v>2022</v>
      </c>
      <c r="C132" t="inlineStr">
        <is>
          <t>Carports / Garages</t>
        </is>
      </c>
      <c r="D132" s="4" t="inlineStr">
        <is>
          <t>Replace 6 garage doors and paint garages</t>
        </is>
      </c>
      <c r="E132" t="inlineStr">
        <is>
          <t>0200 - Site Utilities &amp; Improvements</t>
        </is>
      </c>
      <c r="F132" s="10" t="inlineStr">
        <is>
          <t>GC</t>
        </is>
      </c>
      <c r="G132" t="inlineStr">
        <is>
          <t>Project</t>
        </is>
      </c>
      <c r="H132" s="6" t="n">
        <v>28000</v>
      </c>
      <c r="I132" s="6" t="n">
        <v>28000</v>
      </c>
      <c r="J132" s="7" t="n">
        <v>0</v>
      </c>
      <c r="K132" s="8">
        <f>IF(H132=0,0,I132/H132)</f>
        <v/>
      </c>
      <c r="L132" s="10" t="inlineStr">
        <is>
          <t>Completed</t>
        </is>
      </c>
    </row>
    <row r="133">
      <c r="A133" t="inlineStr">
        <is>
          <t>Island Villas</t>
        </is>
      </c>
      <c r="B133" t="n">
        <v>2022</v>
      </c>
      <c r="C133" t="inlineStr">
        <is>
          <t>Wall framing</t>
        </is>
      </c>
      <c r="D133" s="4" t="inlineStr"/>
      <c r="E133" t="inlineStr">
        <is>
          <t>0400 - Structure</t>
        </is>
      </c>
      <c r="F133" s="10" t="inlineStr">
        <is>
          <t>GC</t>
        </is>
      </c>
      <c r="G133" t="inlineStr">
        <is>
          <t>Project</t>
        </is>
      </c>
      <c r="H133" s="6" t="n">
        <v>5000</v>
      </c>
      <c r="I133" s="6" t="n">
        <v>5000</v>
      </c>
      <c r="J133" s="7" t="n">
        <v>0</v>
      </c>
      <c r="K133" s="8">
        <f>IF(H133=0,0,I133/H133)</f>
        <v/>
      </c>
      <c r="L133" s="10" t="inlineStr">
        <is>
          <t>Completed</t>
        </is>
      </c>
    </row>
    <row r="134">
      <c r="A134" t="inlineStr">
        <is>
          <t>Island Villas</t>
        </is>
      </c>
      <c r="B134" t="n">
        <v>2022</v>
      </c>
      <c r="C134" t="inlineStr">
        <is>
          <t>Repair exterior stair railings</t>
        </is>
      </c>
      <c r="D134" s="4" t="inlineStr">
        <is>
          <t>Minor repairs to balconies</t>
        </is>
      </c>
      <c r="E134" t="inlineStr">
        <is>
          <t>0400 - Structure</t>
        </is>
      </c>
      <c r="F134" s="10" t="inlineStr">
        <is>
          <t>GC</t>
        </is>
      </c>
      <c r="G134" t="inlineStr">
        <is>
          <t>Project</t>
        </is>
      </c>
      <c r="H134" s="6" t="n">
        <v>7000</v>
      </c>
      <c r="I134" s="6" t="n">
        <v>7000</v>
      </c>
      <c r="J134" s="7" t="n">
        <v>0</v>
      </c>
      <c r="K134" s="8">
        <f>IF(H134=0,0,I134/H134)</f>
        <v/>
      </c>
      <c r="L134" s="10" t="inlineStr">
        <is>
          <t>Completed</t>
        </is>
      </c>
    </row>
    <row r="135">
      <c r="A135" t="inlineStr">
        <is>
          <t>Island Villas</t>
        </is>
      </c>
      <c r="B135" t="n">
        <v>2022</v>
      </c>
      <c r="C135" t="inlineStr">
        <is>
          <t>Repair balcony framing &amp; decking</t>
        </is>
      </c>
      <c r="D135" s="4" t="inlineStr">
        <is>
          <t>Fill cracks in decking</t>
        </is>
      </c>
      <c r="E135" t="inlineStr">
        <is>
          <t>0400 - Structure</t>
        </is>
      </c>
      <c r="F135" s="10" t="inlineStr">
        <is>
          <t>GC</t>
        </is>
      </c>
      <c r="G135" t="inlineStr">
        <is>
          <t>Project</t>
        </is>
      </c>
      <c r="H135" s="6" t="n">
        <v>18500</v>
      </c>
      <c r="I135" s="6" t="n">
        <v>18500</v>
      </c>
      <c r="J135" s="7" t="n">
        <v>0</v>
      </c>
      <c r="K135" s="8">
        <f>IF(H135=0,0,I135/H135)</f>
        <v/>
      </c>
      <c r="L135" s="10" t="inlineStr">
        <is>
          <t>Completed</t>
        </is>
      </c>
    </row>
    <row r="136">
      <c r="A136" t="inlineStr">
        <is>
          <t>Island Villas</t>
        </is>
      </c>
      <c r="B136" t="n">
        <v>2022</v>
      </c>
      <c r="C136" t="inlineStr">
        <is>
          <t>Repair patio/balcony railings</t>
        </is>
      </c>
      <c r="D136" s="4" t="inlineStr">
        <is>
          <t>resecure</t>
        </is>
      </c>
      <c r="E136" t="inlineStr">
        <is>
          <t>0400 - Structure</t>
        </is>
      </c>
      <c r="F136" s="10" t="inlineStr">
        <is>
          <t>GC</t>
        </is>
      </c>
      <c r="G136" t="inlineStr">
        <is>
          <t>Project</t>
        </is>
      </c>
      <c r="H136" s="6" t="n">
        <v>7000</v>
      </c>
      <c r="I136" s="6" t="n">
        <v>7000</v>
      </c>
      <c r="J136" s="7" t="n">
        <v>0</v>
      </c>
      <c r="K136" s="8">
        <f>IF(H136=0,0,I136/H136)</f>
        <v/>
      </c>
      <c r="L136" s="10" t="inlineStr">
        <is>
          <t>Completed</t>
        </is>
      </c>
    </row>
    <row r="137">
      <c r="A137" t="inlineStr">
        <is>
          <t>Island Villas</t>
        </is>
      </c>
      <c r="B137" t="n">
        <v>2022</v>
      </c>
      <c r="C137" t="inlineStr">
        <is>
          <t>Asphalt composite shingle roofing</t>
        </is>
      </c>
      <c r="D137" s="4" t="inlineStr">
        <is>
          <t>inspect and replace missing or damaged shingles</t>
        </is>
      </c>
      <c r="E137" t="inlineStr">
        <is>
          <t>0700 - Roofing</t>
        </is>
      </c>
      <c r="F137" s="10" t="inlineStr">
        <is>
          <t>GC</t>
        </is>
      </c>
      <c r="G137" t="inlineStr">
        <is>
          <t>Project</t>
        </is>
      </c>
      <c r="H137" s="6" t="n">
        <v>20000</v>
      </c>
      <c r="I137" s="6" t="n">
        <v>20000</v>
      </c>
      <c r="J137" s="7" t="n">
        <v>0</v>
      </c>
      <c r="K137" s="8">
        <f>IF(H137=0,0,I137/H137)</f>
        <v/>
      </c>
      <c r="L137" s="10" t="inlineStr">
        <is>
          <t>Completed</t>
        </is>
      </c>
    </row>
    <row r="138">
      <c r="A138" t="inlineStr">
        <is>
          <t>Island Villas</t>
        </is>
      </c>
      <c r="B138" t="n">
        <v>2022</v>
      </c>
      <c r="C138" t="inlineStr">
        <is>
          <t>Cleaning Blue Algae</t>
        </is>
      </c>
      <c r="D138" s="4" t="inlineStr">
        <is>
          <t>Treating/cleaning blue algae on roofs ($4k per building)</t>
        </is>
      </c>
      <c r="E138" t="inlineStr">
        <is>
          <t>0700 - Roofing</t>
        </is>
      </c>
      <c r="F138" s="10" t="inlineStr">
        <is>
          <t>GC</t>
        </is>
      </c>
      <c r="G138" t="inlineStr">
        <is>
          <t>Project</t>
        </is>
      </c>
      <c r="H138" s="6" t="n">
        <v>60000</v>
      </c>
      <c r="I138" s="6" t="n">
        <v>60000</v>
      </c>
      <c r="J138" s="7" t="n">
        <v>0</v>
      </c>
      <c r="K138" s="8">
        <f>IF(H138=0,0,I138/H138)</f>
        <v/>
      </c>
      <c r="L138" s="10" t="inlineStr">
        <is>
          <t>Completed</t>
        </is>
      </c>
    </row>
    <row r="139">
      <c r="A139" t="inlineStr">
        <is>
          <t>Island Villas</t>
        </is>
      </c>
      <c r="B139" t="n">
        <v>2022</v>
      </c>
      <c r="C139" t="inlineStr">
        <is>
          <t>Gutters &amp; downspouts</t>
        </is>
      </c>
      <c r="D139" s="4" t="inlineStr">
        <is>
          <t>replace missing elbows and splash blocks</t>
        </is>
      </c>
      <c r="E139" t="inlineStr">
        <is>
          <t>0700 - Roofing</t>
        </is>
      </c>
      <c r="F139" s="10" t="inlineStr">
        <is>
          <t>GC</t>
        </is>
      </c>
      <c r="G139" t="inlineStr">
        <is>
          <t>Project</t>
        </is>
      </c>
      <c r="H139" s="6" t="n">
        <v>12000</v>
      </c>
      <c r="I139" s="6" t="n">
        <v>12000</v>
      </c>
      <c r="J139" s="7" t="n">
        <v>0</v>
      </c>
      <c r="K139" s="8">
        <f>IF(H139=0,0,I139/H139)</f>
        <v/>
      </c>
      <c r="L139" s="10" t="inlineStr">
        <is>
          <t>Completed</t>
        </is>
      </c>
    </row>
    <row r="140">
      <c r="A140" t="inlineStr">
        <is>
          <t>Island Villas</t>
        </is>
      </c>
      <c r="B140" t="n">
        <v>2022</v>
      </c>
      <c r="C140" t="inlineStr">
        <is>
          <t>Flashing</t>
        </is>
      </c>
      <c r="D140" s="4" t="inlineStr"/>
      <c r="E140" t="inlineStr">
        <is>
          <t>0700 - Roofing</t>
        </is>
      </c>
      <c r="F140" s="10" t="inlineStr">
        <is>
          <t>GC</t>
        </is>
      </c>
      <c r="G140" t="inlineStr">
        <is>
          <t>Project</t>
        </is>
      </c>
      <c r="H140" s="6" t="n">
        <v>5600</v>
      </c>
      <c r="I140" s="6" t="n">
        <v>5600</v>
      </c>
      <c r="J140" s="7" t="n">
        <v>0</v>
      </c>
      <c r="K140" s="8">
        <f>IF(H140=0,0,I140/H140)</f>
        <v/>
      </c>
      <c r="L140" s="10" t="inlineStr">
        <is>
          <t>Completed</t>
        </is>
      </c>
    </row>
    <row r="141">
      <c r="A141" t="inlineStr">
        <is>
          <t>Island Villas</t>
        </is>
      </c>
      <c r="B141" t="n">
        <v>2022</v>
      </c>
      <c r="C141" t="inlineStr">
        <is>
          <t xml:space="preserve">Sealants &amp; caulking and paint </t>
        </is>
      </c>
      <c r="D141" s="4" t="inlineStr">
        <is>
          <t>Seal all face nails in siding</t>
        </is>
      </c>
      <c r="E141" t="inlineStr">
        <is>
          <t>0700 - Roofing</t>
        </is>
      </c>
      <c r="F141" s="10" t="inlineStr">
        <is>
          <t>GC</t>
        </is>
      </c>
      <c r="G141" t="inlineStr">
        <is>
          <t>Project</t>
        </is>
      </c>
      <c r="H141" s="6" t="n">
        <v>67200</v>
      </c>
      <c r="I141" s="6" t="n">
        <v>67200</v>
      </c>
      <c r="J141" s="7" t="n">
        <v>0</v>
      </c>
      <c r="K141" s="8">
        <f>IF(H141=0,0,I141/H141)</f>
        <v/>
      </c>
      <c r="L141" s="10" t="inlineStr">
        <is>
          <t>Completed</t>
        </is>
      </c>
    </row>
    <row r="142">
      <c r="A142" t="inlineStr">
        <is>
          <t>Island Villas</t>
        </is>
      </c>
      <c r="B142" t="n">
        <v>2022</v>
      </c>
      <c r="C142" t="inlineStr">
        <is>
          <t>Repair / replace wood siding</t>
        </is>
      </c>
      <c r="D142" s="4" t="inlineStr">
        <is>
          <t>Added $8000 for paint to match</t>
        </is>
      </c>
      <c r="E142" t="inlineStr">
        <is>
          <t>0800 - Exterior Wall</t>
        </is>
      </c>
      <c r="F142" s="10" t="inlineStr">
        <is>
          <t>GC</t>
        </is>
      </c>
      <c r="G142" t="inlineStr">
        <is>
          <t>Project</t>
        </is>
      </c>
      <c r="H142" s="6" t="n">
        <v>24000</v>
      </c>
      <c r="I142" s="6" t="n">
        <v>24000</v>
      </c>
      <c r="J142" s="7" t="n">
        <v>0</v>
      </c>
      <c r="K142" s="8">
        <f>IF(H142=0,0,I142/H142)</f>
        <v/>
      </c>
      <c r="L142" s="10" t="inlineStr">
        <is>
          <t>Completed</t>
        </is>
      </c>
    </row>
    <row r="143">
      <c r="A143" t="inlineStr">
        <is>
          <t>Island Villas</t>
        </is>
      </c>
      <c r="B143" t="n">
        <v>2022</v>
      </c>
      <c r="C143" t="inlineStr">
        <is>
          <t>Dryer Vents</t>
        </is>
      </c>
      <c r="D143" s="4" t="inlineStr">
        <is>
          <t>clean all dryer vents</t>
        </is>
      </c>
      <c r="E143" t="inlineStr">
        <is>
          <t>0800 - Exterior Wall</t>
        </is>
      </c>
      <c r="F143" s="10" t="inlineStr">
        <is>
          <t>GC</t>
        </is>
      </c>
      <c r="G143" t="inlineStr">
        <is>
          <t>Project</t>
        </is>
      </c>
      <c r="H143" s="6" t="n">
        <v>11760</v>
      </c>
      <c r="I143" s="6" t="n">
        <v>11760</v>
      </c>
      <c r="J143" s="7" t="n">
        <v>0</v>
      </c>
      <c r="K143" s="8">
        <f>IF(H143=0,0,I143/H143)</f>
        <v/>
      </c>
      <c r="L143" s="10" t="inlineStr">
        <is>
          <t>Completed</t>
        </is>
      </c>
    </row>
    <row r="144">
      <c r="A144" t="inlineStr">
        <is>
          <t>Island Villas</t>
        </is>
      </c>
      <c r="B144" t="n">
        <v>2022</v>
      </c>
      <c r="C144" t="inlineStr">
        <is>
          <t>Repair / replace wood trim</t>
        </is>
      </c>
      <c r="D144" s="4" t="inlineStr">
        <is>
          <t>Added $7500 for paint to match</t>
        </is>
      </c>
      <c r="E144" t="inlineStr">
        <is>
          <t>0800 - Exterior Wall</t>
        </is>
      </c>
      <c r="F144" s="10" t="inlineStr">
        <is>
          <t>GC</t>
        </is>
      </c>
      <c r="G144" t="inlineStr">
        <is>
          <t>Project</t>
        </is>
      </c>
      <c r="H144" s="6" t="n">
        <v>22500</v>
      </c>
      <c r="I144" s="6" t="n">
        <v>22500</v>
      </c>
      <c r="J144" s="7" t="n">
        <v>0</v>
      </c>
      <c r="K144" s="8">
        <f>IF(H144=0,0,I144/H144)</f>
        <v/>
      </c>
      <c r="L144" s="10" t="inlineStr">
        <is>
          <t>Completed</t>
        </is>
      </c>
    </row>
    <row r="145">
      <c r="A145" t="inlineStr">
        <is>
          <t>Island Villas</t>
        </is>
      </c>
      <c r="B145" t="n">
        <v>2022</v>
      </c>
      <c r="C145" t="inlineStr">
        <is>
          <t>Shutters</t>
        </is>
      </c>
      <c r="D145" s="4" t="inlineStr">
        <is>
          <t>Added $3000 for paint to match</t>
        </is>
      </c>
      <c r="E145" t="inlineStr">
        <is>
          <t>0800 - Exterior Wall</t>
        </is>
      </c>
      <c r="F145" s="10" t="inlineStr">
        <is>
          <t>GC</t>
        </is>
      </c>
      <c r="G145" t="inlineStr">
        <is>
          <t>Project</t>
        </is>
      </c>
      <c r="H145" s="6" t="n">
        <v>10200</v>
      </c>
      <c r="I145" s="6" t="n">
        <v>10200</v>
      </c>
      <c r="J145" s="7" t="n">
        <v>0</v>
      </c>
      <c r="K145" s="8">
        <f>IF(H145=0,0,I145/H145)</f>
        <v/>
      </c>
      <c r="L145" s="10" t="inlineStr">
        <is>
          <t>Completed</t>
        </is>
      </c>
    </row>
    <row r="146">
      <c r="A146" t="inlineStr">
        <is>
          <t>Island Villas</t>
        </is>
      </c>
      <c r="B146" t="n">
        <v>2022</v>
      </c>
      <c r="C146" t="inlineStr">
        <is>
          <t>Interior Update Placeholder</t>
        </is>
      </c>
      <c r="D146" s="4" t="inlineStr"/>
      <c r="E146" t="inlineStr">
        <is>
          <t>0900 - FF&amp;E in Units</t>
        </is>
      </c>
      <c r="F146" s="5" t="inlineStr">
        <is>
          <t>PMC</t>
        </is>
      </c>
      <c r="G146" t="inlineStr">
        <is>
          <t>Project</t>
        </is>
      </c>
      <c r="H146" s="6" t="n">
        <v>749760</v>
      </c>
      <c r="I146" s="6" t="n">
        <v>592172</v>
      </c>
      <c r="J146" s="7" t="n">
        <v>157588</v>
      </c>
      <c r="K146" s="8">
        <f>IF(H146=0,0,I146/H146)</f>
        <v/>
      </c>
      <c r="L146" s="9" t="inlineStr">
        <is>
          <t>In Progress</t>
        </is>
      </c>
    </row>
    <row r="147">
      <c r="A147" t="inlineStr">
        <is>
          <t>Island Villas</t>
        </is>
      </c>
      <c r="B147" t="n">
        <v>2022</v>
      </c>
      <c r="C147" t="inlineStr">
        <is>
          <t xml:space="preserve">Range Queen </t>
        </is>
      </c>
      <c r="D147" s="4" t="inlineStr"/>
      <c r="E147" t="inlineStr">
        <is>
          <t>0900 - FF&amp;E in Units</t>
        </is>
      </c>
      <c r="F147" s="5" t="inlineStr">
        <is>
          <t>PMC</t>
        </is>
      </c>
      <c r="G147" t="inlineStr">
        <is>
          <t>Project</t>
        </is>
      </c>
      <c r="H147" s="6" t="n">
        <v>30240</v>
      </c>
      <c r="I147" s="6" t="n">
        <v>0</v>
      </c>
      <c r="J147" s="7" t="n">
        <v>30240</v>
      </c>
      <c r="K147" s="8">
        <f>IF(H147=0,0,I147/H147)</f>
        <v/>
      </c>
      <c r="L147" s="11" t="inlineStr">
        <is>
          <t>Not Started</t>
        </is>
      </c>
    </row>
    <row r="148">
      <c r="A148" t="inlineStr">
        <is>
          <t>Island Villas</t>
        </is>
      </c>
      <c r="B148" t="n">
        <v>2022</v>
      </c>
      <c r="C148" t="inlineStr">
        <is>
          <t>Signage - entry</t>
        </is>
      </c>
      <c r="D148" s="4" t="inlineStr">
        <is>
          <t>New Monument Sign at corner</t>
        </is>
      </c>
      <c r="E148" t="inlineStr">
        <is>
          <t>1100- Specialties, Equipment &amp; Furnishings</t>
        </is>
      </c>
      <c r="F148" s="5" t="inlineStr">
        <is>
          <t>PMC</t>
        </is>
      </c>
      <c r="G148" t="inlineStr">
        <is>
          <t>Project</t>
        </is>
      </c>
      <c r="H148" s="6" t="n">
        <v>25000</v>
      </c>
      <c r="I148" s="6" t="n">
        <v>7329</v>
      </c>
      <c r="J148" s="7" t="n">
        <v>17671</v>
      </c>
      <c r="K148" s="8">
        <f>IF(H148=0,0,I148/H148)</f>
        <v/>
      </c>
      <c r="L148" s="9" t="inlineStr">
        <is>
          <t>In Progress</t>
        </is>
      </c>
    </row>
    <row r="149">
      <c r="A149" t="inlineStr">
        <is>
          <t>Island Villas</t>
        </is>
      </c>
      <c r="B149" t="n">
        <v>2022</v>
      </c>
      <c r="C149" t="inlineStr">
        <is>
          <t>Signage - site</t>
        </is>
      </c>
      <c r="D149" s="4" t="inlineStr">
        <is>
          <t>Bldg ID signs, common area signage</t>
        </is>
      </c>
      <c r="E149" t="inlineStr">
        <is>
          <t>1100- Specialties, Equipment &amp; Furnishings</t>
        </is>
      </c>
      <c r="F149" s="5" t="inlineStr">
        <is>
          <t>PMC</t>
        </is>
      </c>
      <c r="G149" t="inlineStr">
        <is>
          <t>Project</t>
        </is>
      </c>
      <c r="H149" s="6" t="n">
        <v>15000</v>
      </c>
      <c r="I149" s="6" t="n">
        <v>4397</v>
      </c>
      <c r="J149" s="7" t="n">
        <v>10603</v>
      </c>
      <c r="K149" s="8">
        <f>IF(H149=0,0,I149/H149)</f>
        <v/>
      </c>
      <c r="L149" s="9" t="inlineStr">
        <is>
          <t>In Progress</t>
        </is>
      </c>
    </row>
    <row r="150">
      <c r="A150" t="inlineStr">
        <is>
          <t>Island Villas</t>
        </is>
      </c>
      <c r="B150" t="n">
        <v>2022</v>
      </c>
      <c r="C150" t="inlineStr">
        <is>
          <t>Clubhouse / Office Remodel</t>
        </is>
      </c>
      <c r="D150" s="4" t="inlineStr">
        <is>
          <t>Re-paint / new flooring for office</t>
        </is>
      </c>
      <c r="E150" t="inlineStr">
        <is>
          <t>1100- Specialties, Equipment &amp; Furnishings</t>
        </is>
      </c>
      <c r="F150" s="10" t="inlineStr">
        <is>
          <t>GC</t>
        </is>
      </c>
      <c r="G150" t="inlineStr">
        <is>
          <t>Project</t>
        </is>
      </c>
      <c r="H150" s="6" t="n">
        <v>50000</v>
      </c>
      <c r="I150" s="6" t="n">
        <v>50000</v>
      </c>
      <c r="J150" s="7" t="n">
        <v>0</v>
      </c>
      <c r="K150" s="8">
        <f>IF(H150=0,0,I150/H150)</f>
        <v/>
      </c>
      <c r="L150" s="10" t="inlineStr">
        <is>
          <t>Completed</t>
        </is>
      </c>
    </row>
    <row r="151">
      <c r="A151" t="inlineStr">
        <is>
          <t>Island Villas</t>
        </is>
      </c>
      <c r="B151" t="n">
        <v>2022</v>
      </c>
      <c r="C151" t="inlineStr">
        <is>
          <t>Clubhouse / Office Redecorate (FFE)</t>
        </is>
      </c>
      <c r="D151" s="4" t="inlineStr"/>
      <c r="E151" t="inlineStr">
        <is>
          <t>1100- Specialties, Equipment &amp; Furnishings</t>
        </is>
      </c>
      <c r="F151" s="5" t="inlineStr">
        <is>
          <t>PMC</t>
        </is>
      </c>
      <c r="G151" t="inlineStr">
        <is>
          <t>Project</t>
        </is>
      </c>
      <c r="H151" s="6" t="n">
        <v>35000</v>
      </c>
      <c r="I151" s="6" t="n">
        <v>53745</v>
      </c>
      <c r="J151" s="7" t="n">
        <v>-18745</v>
      </c>
      <c r="K151" s="8">
        <f>IF(H151=0,0,I151/H151)</f>
        <v/>
      </c>
      <c r="L151" s="10" t="inlineStr">
        <is>
          <t>Completed</t>
        </is>
      </c>
    </row>
    <row r="152">
      <c r="A152" t="inlineStr">
        <is>
          <t>Island Villas</t>
        </is>
      </c>
      <c r="B152" t="n">
        <v>2022</v>
      </c>
      <c r="C152" t="inlineStr">
        <is>
          <t>Security/ fire alarm systems</t>
        </is>
      </c>
      <c r="D152" s="4" t="inlineStr">
        <is>
          <t>Placeholder for installation of  cameras</t>
        </is>
      </c>
      <c r="E152" t="inlineStr">
        <is>
          <t>1100- Specialties, Equipment &amp; Furnishings</t>
        </is>
      </c>
      <c r="F152" s="5" t="inlineStr">
        <is>
          <t>PMC</t>
        </is>
      </c>
      <c r="G152" t="inlineStr">
        <is>
          <t>Project</t>
        </is>
      </c>
      <c r="H152" s="6" t="n">
        <v>60000</v>
      </c>
      <c r="I152" s="6" t="n">
        <v>30339</v>
      </c>
      <c r="J152" s="7" t="n">
        <v>29661</v>
      </c>
      <c r="K152" s="8">
        <f>IF(H152=0,0,I152/H152)</f>
        <v/>
      </c>
      <c r="L152" s="9" t="inlineStr">
        <is>
          <t>In Progress</t>
        </is>
      </c>
    </row>
    <row r="153">
      <c r="A153" t="inlineStr">
        <is>
          <t>Island Villas</t>
        </is>
      </c>
      <c r="B153" t="n">
        <v>2022</v>
      </c>
      <c r="C153" t="inlineStr">
        <is>
          <t>Audio systems</t>
        </is>
      </c>
      <c r="D153" s="4" t="inlineStr">
        <is>
          <t>Speaker system for  main pool area</t>
        </is>
      </c>
      <c r="E153" t="inlineStr">
        <is>
          <t>1100- Specialties, Equipment &amp; Furnishings</t>
        </is>
      </c>
      <c r="F153" s="10" t="inlineStr">
        <is>
          <t>GC</t>
        </is>
      </c>
      <c r="G153" t="inlineStr">
        <is>
          <t>Project</t>
        </is>
      </c>
      <c r="H153" s="6" t="n">
        <v>15000</v>
      </c>
      <c r="I153" s="6" t="n">
        <v>15000</v>
      </c>
      <c r="J153" s="7" t="n">
        <v>0</v>
      </c>
      <c r="K153" s="8">
        <f>IF(H153=0,0,I153/H153)</f>
        <v/>
      </c>
      <c r="L153" s="10" t="inlineStr">
        <is>
          <t>Completed</t>
        </is>
      </c>
    </row>
    <row r="154">
      <c r="A154" t="inlineStr">
        <is>
          <t>Island Villas</t>
        </is>
      </c>
      <c r="B154" t="n">
        <v>2022</v>
      </c>
      <c r="C154" t="inlineStr">
        <is>
          <t>Fitness Equipment</t>
        </is>
      </c>
      <c r="D154" s="4" t="inlineStr">
        <is>
          <t>New gym equipment</t>
        </is>
      </c>
      <c r="E154" t="inlineStr">
        <is>
          <t>1100- Specialties, Equipment &amp; Furnishings</t>
        </is>
      </c>
      <c r="F154" s="5" t="inlineStr">
        <is>
          <t>PMC</t>
        </is>
      </c>
      <c r="G154" t="inlineStr">
        <is>
          <t>Project</t>
        </is>
      </c>
      <c r="H154" s="6" t="n">
        <v>30000</v>
      </c>
      <c r="I154" s="6" t="n">
        <v>19034</v>
      </c>
      <c r="J154" s="7" t="n">
        <v>10966</v>
      </c>
      <c r="K154" s="8">
        <f>IF(H154=0,0,I154/H154)</f>
        <v/>
      </c>
      <c r="L154" s="9" t="inlineStr">
        <is>
          <t>In Progress</t>
        </is>
      </c>
    </row>
    <row r="155">
      <c r="A155" t="inlineStr">
        <is>
          <t>Island Villas</t>
        </is>
      </c>
      <c r="B155" t="n">
        <v>2022</v>
      </c>
      <c r="C155" t="inlineStr">
        <is>
          <t>Pool furniture</t>
        </is>
      </c>
      <c r="D155" s="4" t="inlineStr">
        <is>
          <t>Include additional tables/sitting areas</t>
        </is>
      </c>
      <c r="E155" t="inlineStr">
        <is>
          <t>1100- Specialties, Equipment &amp; Furnishings</t>
        </is>
      </c>
      <c r="F155" s="5" t="inlineStr">
        <is>
          <t>PMC</t>
        </is>
      </c>
      <c r="G155" t="inlineStr">
        <is>
          <t>Project</t>
        </is>
      </c>
      <c r="H155" s="6" t="n">
        <v>30000</v>
      </c>
      <c r="I155" s="6" t="n">
        <v>4650</v>
      </c>
      <c r="J155" s="7" t="n">
        <v>25350</v>
      </c>
      <c r="K155" s="8">
        <f>IF(H155=0,0,I155/H155)</f>
        <v/>
      </c>
      <c r="L155" s="9" t="inlineStr">
        <is>
          <t>In Progress</t>
        </is>
      </c>
    </row>
    <row r="156">
      <c r="A156" t="inlineStr">
        <is>
          <t>Island Villas</t>
        </is>
      </c>
      <c r="B156" t="n">
        <v>2022</v>
      </c>
      <c r="C156" t="inlineStr">
        <is>
          <t>Fitness center renovation</t>
        </is>
      </c>
      <c r="D156" s="4" t="inlineStr">
        <is>
          <t>Remove wall to enlarge gym area &amp; install flooring/paint</t>
        </is>
      </c>
      <c r="E156" t="inlineStr">
        <is>
          <t>1100- Specialties, Equipment &amp; Furnishings</t>
        </is>
      </c>
      <c r="F156" s="10" t="inlineStr">
        <is>
          <t>GC</t>
        </is>
      </c>
      <c r="G156" t="inlineStr">
        <is>
          <t>Project</t>
        </is>
      </c>
      <c r="H156" s="6" t="n">
        <v>25000</v>
      </c>
      <c r="I156" s="6" t="n">
        <v>25000</v>
      </c>
      <c r="J156" s="7" t="n">
        <v>0</v>
      </c>
      <c r="K156" s="8">
        <f>IF(H156=0,0,I156/H156)</f>
        <v/>
      </c>
      <c r="L156" s="10" t="inlineStr">
        <is>
          <t>Completed</t>
        </is>
      </c>
    </row>
    <row r="157">
      <c r="A157" t="inlineStr">
        <is>
          <t>Island Villas</t>
        </is>
      </c>
      <c r="B157" t="n">
        <v>2022</v>
      </c>
      <c r="C157" t="inlineStr">
        <is>
          <t>Electrical distribution</t>
        </is>
      </c>
      <c r="D157" s="4" t="inlineStr">
        <is>
          <t>repair outside GFCI'S</t>
        </is>
      </c>
      <c r="E157" t="inlineStr">
        <is>
          <t>1600 - Electrical</t>
        </is>
      </c>
      <c r="F157" s="10" t="inlineStr">
        <is>
          <t>GC</t>
        </is>
      </c>
      <c r="G157" t="inlineStr">
        <is>
          <t>Project</t>
        </is>
      </c>
      <c r="H157" s="6" t="n">
        <v>16000</v>
      </c>
      <c r="I157" s="6" t="n">
        <v>16000</v>
      </c>
      <c r="J157" s="7" t="n">
        <v>0</v>
      </c>
      <c r="K157" s="8">
        <f>IF(H157=0,0,I157/H157)</f>
        <v/>
      </c>
      <c r="L157" s="10" t="inlineStr">
        <is>
          <t>Completed</t>
        </is>
      </c>
    </row>
    <row r="158">
      <c r="A158" t="inlineStr">
        <is>
          <t>Island Villas</t>
        </is>
      </c>
      <c r="B158" t="n">
        <v>2022</v>
      </c>
      <c r="C158" t="inlineStr">
        <is>
          <t>Common area light fixtures</t>
        </is>
      </c>
      <c r="D158" s="4" t="inlineStr">
        <is>
          <t>replace garage light fixtures and wall packs</t>
        </is>
      </c>
      <c r="E158" t="inlineStr">
        <is>
          <t>1600 - Electrical</t>
        </is>
      </c>
      <c r="F158" s="10" t="inlineStr">
        <is>
          <t>GC</t>
        </is>
      </c>
      <c r="G158" t="inlineStr">
        <is>
          <t>Project</t>
        </is>
      </c>
      <c r="H158" s="6" t="n">
        <v>36000</v>
      </c>
      <c r="I158" s="6" t="n">
        <v>36000</v>
      </c>
      <c r="J158" s="7" t="n">
        <v>0</v>
      </c>
      <c r="K158" s="8">
        <f>IF(H158=0,0,I158/H158)</f>
        <v/>
      </c>
      <c r="L158" s="10" t="inlineStr">
        <is>
          <t>Completed</t>
        </is>
      </c>
    </row>
    <row r="159">
      <c r="A159" t="inlineStr">
        <is>
          <t>Amalfi at Tuscan Lakes</t>
        </is>
      </c>
      <c r="B159" t="n">
        <v>2023</v>
      </c>
      <c r="C159" t="inlineStr">
        <is>
          <t>Concrete pavement</t>
        </is>
      </c>
      <c r="D159" s="4" t="inlineStr"/>
      <c r="E159" t="inlineStr">
        <is>
          <t>83221</t>
        </is>
      </c>
      <c r="F159" s="10" t="inlineStr">
        <is>
          <t>GC</t>
        </is>
      </c>
      <c r="G159" t="inlineStr">
        <is>
          <t>Project</t>
        </is>
      </c>
      <c r="H159" s="6" t="n">
        <v>18000</v>
      </c>
      <c r="I159" s="6" t="n">
        <v>18000</v>
      </c>
      <c r="J159" s="7" t="n">
        <v>0</v>
      </c>
      <c r="K159" s="8">
        <f>IF(H159=0,0,I159/H159)</f>
        <v/>
      </c>
      <c r="L159" s="10" t="inlineStr">
        <is>
          <t>Completed</t>
        </is>
      </c>
    </row>
    <row r="160">
      <c r="A160" t="inlineStr">
        <is>
          <t>Amalfi at Tuscan Lakes</t>
        </is>
      </c>
      <c r="B160" t="n">
        <v>2023</v>
      </c>
      <c r="C160" t="inlineStr">
        <is>
          <t>Stripe parking areas</t>
        </is>
      </c>
      <c r="D160" s="4" t="inlineStr"/>
      <c r="E160" t="inlineStr">
        <is>
          <t>83201</t>
        </is>
      </c>
      <c r="F160" s="10" t="inlineStr">
        <is>
          <t>GC</t>
        </is>
      </c>
      <c r="G160" t="inlineStr">
        <is>
          <t>Project</t>
        </is>
      </c>
      <c r="H160" s="6" t="n">
        <v>16000</v>
      </c>
      <c r="I160" s="6" t="n">
        <v>16000</v>
      </c>
      <c r="J160" s="7" t="n">
        <v>0</v>
      </c>
      <c r="K160" s="8">
        <f>IF(H160=0,0,I160/H160)</f>
        <v/>
      </c>
      <c r="L160" s="10" t="inlineStr">
        <is>
          <t>Completed</t>
        </is>
      </c>
    </row>
    <row r="161">
      <c r="A161" t="inlineStr">
        <is>
          <t>Amalfi at Tuscan Lakes</t>
        </is>
      </c>
      <c r="B161" t="n">
        <v>2023</v>
      </c>
      <c r="C161" t="inlineStr">
        <is>
          <t>ADA parking &amp; curb cuts</t>
        </is>
      </c>
      <c r="D161" s="4" t="inlineStr"/>
      <c r="E161" t="inlineStr">
        <is>
          <t>83520</t>
        </is>
      </c>
      <c r="F161" s="10" t="inlineStr">
        <is>
          <t>GC</t>
        </is>
      </c>
      <c r="G161" t="inlineStr">
        <is>
          <t>Project</t>
        </is>
      </c>
      <c r="H161" s="6" t="n">
        <v>6500</v>
      </c>
      <c r="I161" s="6" t="n">
        <v>6500</v>
      </c>
      <c r="J161" s="7" t="n">
        <v>0</v>
      </c>
      <c r="K161" s="8">
        <f>IF(H161=0,0,I161/H161)</f>
        <v/>
      </c>
      <c r="L161" s="10" t="inlineStr">
        <is>
          <t>Completed</t>
        </is>
      </c>
    </row>
    <row r="162">
      <c r="A162" t="inlineStr">
        <is>
          <t>Amalfi at Tuscan Lakes</t>
        </is>
      </c>
      <c r="B162" t="n">
        <v>2023</v>
      </c>
      <c r="C162" t="inlineStr">
        <is>
          <t>Landscape irrigation</t>
        </is>
      </c>
      <c r="D162" s="4" t="inlineStr">
        <is>
          <t>inspect and repair irrigation</t>
        </is>
      </c>
      <c r="E162" t="inlineStr">
        <is>
          <t>83300</t>
        </is>
      </c>
      <c r="F162" s="10" t="inlineStr">
        <is>
          <t>GC</t>
        </is>
      </c>
      <c r="G162" t="inlineStr">
        <is>
          <t>Project</t>
        </is>
      </c>
      <c r="H162" s="6" t="n">
        <v>34000</v>
      </c>
      <c r="I162" s="6" t="n">
        <v>34000</v>
      </c>
      <c r="J162" s="7" t="n">
        <v>0</v>
      </c>
      <c r="K162" s="8">
        <f>IF(H162=0,0,I162/H162)</f>
        <v/>
      </c>
      <c r="L162" s="10" t="inlineStr">
        <is>
          <t>Completed</t>
        </is>
      </c>
    </row>
    <row r="163">
      <c r="A163" t="inlineStr">
        <is>
          <t>Amalfi at Tuscan Lakes</t>
        </is>
      </c>
      <c r="B163" t="n">
        <v>2023</v>
      </c>
      <c r="C163" t="inlineStr">
        <is>
          <t>Fences &amp; gates - site perimeter</t>
        </is>
      </c>
      <c r="D163" s="4" t="inlineStr">
        <is>
          <t>Remove vines, repair fence and paint fence</t>
        </is>
      </c>
      <c r="E163" t="inlineStr">
        <is>
          <t>83205</t>
        </is>
      </c>
      <c r="F163" s="10" t="inlineStr">
        <is>
          <t>GC</t>
        </is>
      </c>
      <c r="G163" t="inlineStr">
        <is>
          <t>Project</t>
        </is>
      </c>
      <c r="H163" s="6" t="n">
        <v>60000</v>
      </c>
      <c r="I163" s="6" t="n">
        <v>60000</v>
      </c>
      <c r="J163" s="7" t="n">
        <v>0</v>
      </c>
      <c r="K163" s="8">
        <f>IF(H163=0,0,I163/H163)</f>
        <v/>
      </c>
      <c r="L163" s="10" t="inlineStr">
        <is>
          <t>Completed</t>
        </is>
      </c>
    </row>
    <row r="164">
      <c r="A164" t="inlineStr">
        <is>
          <t>Amalfi at Tuscan Lakes</t>
        </is>
      </c>
      <c r="B164" t="n">
        <v>2023</v>
      </c>
      <c r="C164" t="inlineStr">
        <is>
          <t>Landscaping</t>
        </is>
      </c>
      <c r="D164" s="4" t="inlineStr">
        <is>
          <t>Landscaping for curb and pool (place Holder)</t>
        </is>
      </c>
      <c r="E164" t="inlineStr">
        <is>
          <t>83303</t>
        </is>
      </c>
      <c r="F164" s="10" t="inlineStr">
        <is>
          <t>GC</t>
        </is>
      </c>
      <c r="G164" t="inlineStr">
        <is>
          <t>Project</t>
        </is>
      </c>
      <c r="H164" s="6" t="n">
        <v>150000</v>
      </c>
      <c r="I164" s="6" t="n">
        <v>150000</v>
      </c>
      <c r="J164" s="7" t="n">
        <v>0</v>
      </c>
      <c r="K164" s="8">
        <f>IF(H164=0,0,I164/H164)</f>
        <v/>
      </c>
      <c r="L164" s="10" t="inlineStr">
        <is>
          <t>Completed</t>
        </is>
      </c>
    </row>
    <row r="165">
      <c r="A165" t="inlineStr">
        <is>
          <t>Amalfi at Tuscan Lakes</t>
        </is>
      </c>
      <c r="B165" t="n">
        <v>2023</v>
      </c>
      <c r="C165" t="inlineStr">
        <is>
          <t>Resurface swimming pool</t>
        </is>
      </c>
      <c r="D165" s="4" t="inlineStr">
        <is>
          <t>Resurface pool, Replace tile</t>
        </is>
      </c>
      <c r="E165" t="inlineStr">
        <is>
          <t>83100</t>
        </is>
      </c>
      <c r="F165" s="10" t="inlineStr">
        <is>
          <t>GC</t>
        </is>
      </c>
      <c r="G165" t="inlineStr">
        <is>
          <t>Project</t>
        </is>
      </c>
      <c r="H165" s="6" t="n">
        <v>58000</v>
      </c>
      <c r="I165" s="6" t="n">
        <v>58000</v>
      </c>
      <c r="J165" s="7" t="n">
        <v>0</v>
      </c>
      <c r="K165" s="8">
        <f>IF(H165=0,0,I165/H165)</f>
        <v/>
      </c>
      <c r="L165" s="10" t="inlineStr">
        <is>
          <t>Completed</t>
        </is>
      </c>
    </row>
    <row r="166">
      <c r="A166" t="inlineStr">
        <is>
          <t>Amalfi at Tuscan Lakes</t>
        </is>
      </c>
      <c r="B166" t="n">
        <v>2023</v>
      </c>
      <c r="C166" t="inlineStr">
        <is>
          <t>Replace swimming pool coping</t>
        </is>
      </c>
      <c r="D166" s="4" t="inlineStr">
        <is>
          <t>Replace deck-o-seal on pool and repair coping</t>
        </is>
      </c>
      <c r="E166" t="inlineStr">
        <is>
          <t>83100</t>
        </is>
      </c>
      <c r="F166" s="10" t="inlineStr">
        <is>
          <t>GC</t>
        </is>
      </c>
      <c r="G166" t="inlineStr">
        <is>
          <t>Project</t>
        </is>
      </c>
      <c r="H166" s="6" t="n">
        <v>21000</v>
      </c>
      <c r="I166" s="6" t="n">
        <v>21000</v>
      </c>
      <c r="J166" s="7" t="n">
        <v>0</v>
      </c>
      <c r="K166" s="8">
        <f>IF(H166=0,0,I166/H166)</f>
        <v/>
      </c>
      <c r="L166" s="10" t="inlineStr">
        <is>
          <t>Completed</t>
        </is>
      </c>
    </row>
    <row r="167">
      <c r="A167" t="inlineStr">
        <is>
          <t>Amalfi at Tuscan Lakes</t>
        </is>
      </c>
      <c r="B167" t="n">
        <v>2023</v>
      </c>
      <c r="C167" t="inlineStr">
        <is>
          <t>Replace swimming pool deck</t>
        </is>
      </c>
      <c r="D167" s="4" t="inlineStr">
        <is>
          <t>Clean and recoat pool deck</t>
        </is>
      </c>
      <c r="E167" t="inlineStr">
        <is>
          <t>83100</t>
        </is>
      </c>
      <c r="F167" s="10" t="inlineStr">
        <is>
          <t>GC</t>
        </is>
      </c>
      <c r="G167" t="inlineStr">
        <is>
          <t>Project</t>
        </is>
      </c>
      <c r="H167" s="6" t="n">
        <v>45000</v>
      </c>
      <c r="I167" s="6" t="n">
        <v>45000</v>
      </c>
      <c r="J167" s="7" t="n">
        <v>0</v>
      </c>
      <c r="K167" s="8">
        <f>IF(H167=0,0,I167/H167)</f>
        <v/>
      </c>
      <c r="L167" s="10" t="inlineStr">
        <is>
          <t>Completed</t>
        </is>
      </c>
    </row>
    <row r="168">
      <c r="A168" t="inlineStr">
        <is>
          <t>Amalfi at Tuscan Lakes</t>
        </is>
      </c>
      <c r="B168" t="n">
        <v>2023</v>
      </c>
      <c r="C168" t="inlineStr">
        <is>
          <t>Fences &amp; gates - swimming pool</t>
        </is>
      </c>
      <c r="D168" s="4" t="inlineStr">
        <is>
          <t>Repair and paint pool fence</t>
        </is>
      </c>
      <c r="E168" t="inlineStr">
        <is>
          <t>83205</t>
        </is>
      </c>
      <c r="F168" s="10" t="inlineStr">
        <is>
          <t>GC</t>
        </is>
      </c>
      <c r="G168" t="inlineStr">
        <is>
          <t>Project</t>
        </is>
      </c>
      <c r="H168" s="6" t="n">
        <v>9500</v>
      </c>
      <c r="I168" s="6" t="n">
        <v>9500</v>
      </c>
      <c r="J168" s="7" t="n">
        <v>0</v>
      </c>
      <c r="K168" s="8">
        <f>IF(H168=0,0,I168/H168)</f>
        <v/>
      </c>
      <c r="L168" s="10" t="inlineStr">
        <is>
          <t>Completed</t>
        </is>
      </c>
    </row>
    <row r="169">
      <c r="A169" t="inlineStr">
        <is>
          <t>Amalfi at Tuscan Lakes</t>
        </is>
      </c>
      <c r="B169" t="n">
        <v>2023</v>
      </c>
      <c r="C169" t="inlineStr">
        <is>
          <t>Pergola</t>
        </is>
      </c>
      <c r="D169" s="4" t="inlineStr">
        <is>
          <t>repair and stain all pergola</t>
        </is>
      </c>
      <c r="E169" t="inlineStr">
        <is>
          <t>83206</t>
        </is>
      </c>
      <c r="F169" s="10" t="inlineStr">
        <is>
          <t>GC</t>
        </is>
      </c>
      <c r="G169" t="inlineStr">
        <is>
          <t>Project</t>
        </is>
      </c>
      <c r="H169" s="6" t="n">
        <v>18000</v>
      </c>
      <c r="I169" s="6" t="n">
        <v>18000</v>
      </c>
      <c r="J169" s="7" t="n">
        <v>0</v>
      </c>
      <c r="K169" s="8">
        <f>IF(H169=0,0,I169/H169)</f>
        <v/>
      </c>
      <c r="L169" s="10" t="inlineStr">
        <is>
          <t>Completed</t>
        </is>
      </c>
    </row>
    <row r="170">
      <c r="A170" t="inlineStr">
        <is>
          <t>Amalfi at Tuscan Lakes</t>
        </is>
      </c>
      <c r="B170" t="n">
        <v>2023</v>
      </c>
      <c r="C170" t="inlineStr">
        <is>
          <t xml:space="preserve">Carport and garage </t>
        </is>
      </c>
      <c r="D170" s="4" t="inlineStr">
        <is>
          <t>Repair carport damage and paint</t>
        </is>
      </c>
      <c r="E170" t="inlineStr">
        <is>
          <t>83219</t>
        </is>
      </c>
      <c r="F170" s="10" t="inlineStr">
        <is>
          <t>GC</t>
        </is>
      </c>
      <c r="G170" t="inlineStr">
        <is>
          <t>Project</t>
        </is>
      </c>
      <c r="H170" s="6" t="n">
        <v>29000</v>
      </c>
      <c r="I170" s="6" t="n">
        <v>29000</v>
      </c>
      <c r="J170" s="7" t="n">
        <v>0</v>
      </c>
      <c r="K170" s="8">
        <f>IF(H170=0,0,I170/H170)</f>
        <v/>
      </c>
      <c r="L170" s="10" t="inlineStr">
        <is>
          <t>Completed</t>
        </is>
      </c>
    </row>
    <row r="171">
      <c r="A171" t="inlineStr">
        <is>
          <t>Amalfi at Tuscan Lakes</t>
        </is>
      </c>
      <c r="B171" t="n">
        <v>2023</v>
      </c>
      <c r="C171" t="inlineStr">
        <is>
          <t>Dumpster enclosures</t>
        </is>
      </c>
      <c r="D171" s="4" t="inlineStr">
        <is>
          <t>Repair dumpster enclosures</t>
        </is>
      </c>
      <c r="E171" t="inlineStr">
        <is>
          <t>83111</t>
        </is>
      </c>
      <c r="F171" s="10" t="inlineStr">
        <is>
          <t>GC</t>
        </is>
      </c>
      <c r="G171" t="inlineStr">
        <is>
          <t>Project</t>
        </is>
      </c>
      <c r="H171" s="6" t="n">
        <v>15000</v>
      </c>
      <c r="I171" s="6" t="n">
        <v>15000</v>
      </c>
      <c r="J171" s="7" t="n">
        <v>0</v>
      </c>
      <c r="K171" s="8">
        <f>IF(H171=0,0,I171/H171)</f>
        <v/>
      </c>
      <c r="L171" s="10" t="inlineStr">
        <is>
          <t>Completed</t>
        </is>
      </c>
    </row>
    <row r="172">
      <c r="A172" t="inlineStr">
        <is>
          <t>Amalfi at Tuscan Lakes</t>
        </is>
      </c>
      <c r="B172" t="n">
        <v>2023</v>
      </c>
      <c r="C172" t="inlineStr">
        <is>
          <t>Repair exterior stair railings</t>
        </is>
      </c>
      <c r="D172" s="4" t="inlineStr">
        <is>
          <t>secure railings</t>
        </is>
      </c>
      <c r="E172" t="inlineStr">
        <is>
          <t>83114</t>
        </is>
      </c>
      <c r="F172" s="10" t="inlineStr">
        <is>
          <t>GC</t>
        </is>
      </c>
      <c r="G172" t="inlineStr">
        <is>
          <t>Project</t>
        </is>
      </c>
      <c r="H172" s="6" t="n">
        <v>8300</v>
      </c>
      <c r="I172" s="6" t="n">
        <v>8300</v>
      </c>
      <c r="J172" s="7" t="n">
        <v>0</v>
      </c>
      <c r="K172" s="8">
        <f>IF(H172=0,0,I172/H172)</f>
        <v/>
      </c>
      <c r="L172" s="10" t="inlineStr">
        <is>
          <t>Completed</t>
        </is>
      </c>
    </row>
    <row r="173">
      <c r="A173" t="inlineStr">
        <is>
          <t>Amalfi at Tuscan Lakes</t>
        </is>
      </c>
      <c r="B173" t="n">
        <v>2023</v>
      </c>
      <c r="C173" t="inlineStr">
        <is>
          <t>Repair balcony framing &amp; decking</t>
        </is>
      </c>
      <c r="D173" s="4" t="inlineStr">
        <is>
          <t>repair balcony band boards</t>
        </is>
      </c>
      <c r="E173" t="inlineStr">
        <is>
          <t>83104</t>
        </is>
      </c>
      <c r="F173" s="10" t="inlineStr">
        <is>
          <t>GC</t>
        </is>
      </c>
      <c r="G173" t="inlineStr">
        <is>
          <t>Project</t>
        </is>
      </c>
      <c r="H173" s="6" t="n">
        <v>18000</v>
      </c>
      <c r="I173" s="6" t="n">
        <v>18000</v>
      </c>
      <c r="J173" s="7" t="n">
        <v>0</v>
      </c>
      <c r="K173" s="8">
        <f>IF(H173=0,0,I173/H173)</f>
        <v/>
      </c>
      <c r="L173" s="10" t="inlineStr">
        <is>
          <t>Completed</t>
        </is>
      </c>
    </row>
    <row r="174">
      <c r="A174" t="inlineStr">
        <is>
          <t>Amalfi at Tuscan Lakes</t>
        </is>
      </c>
      <c r="B174" t="n">
        <v>2023</v>
      </c>
      <c r="C174" t="inlineStr">
        <is>
          <t>Repair patio/balcony railings</t>
        </is>
      </c>
      <c r="D174" s="4" t="inlineStr">
        <is>
          <t>secure railings</t>
        </is>
      </c>
      <c r="E174" t="inlineStr">
        <is>
          <t>83114</t>
        </is>
      </c>
      <c r="F174" s="10" t="inlineStr">
        <is>
          <t>GC</t>
        </is>
      </c>
      <c r="G174" t="inlineStr">
        <is>
          <t>Project</t>
        </is>
      </c>
      <c r="H174" s="6" t="n">
        <v>8300</v>
      </c>
      <c r="I174" s="6" t="n">
        <v>8300</v>
      </c>
      <c r="J174" s="7" t="n">
        <v>0</v>
      </c>
      <c r="K174" s="8">
        <f>IF(H174=0,0,I174/H174)</f>
        <v/>
      </c>
      <c r="L174" s="10" t="inlineStr">
        <is>
          <t>Completed</t>
        </is>
      </c>
    </row>
    <row r="175">
      <c r="A175" t="inlineStr">
        <is>
          <t>Amalfi at Tuscan Lakes</t>
        </is>
      </c>
      <c r="B175" t="n">
        <v>2023</v>
      </c>
      <c r="C175" t="inlineStr">
        <is>
          <t>Expansion Joints</t>
        </is>
      </c>
      <c r="D175" s="4" t="inlineStr">
        <is>
          <t>clean and seal expansion joints</t>
        </is>
      </c>
      <c r="E175" t="inlineStr">
        <is>
          <t>83206</t>
        </is>
      </c>
      <c r="F175" s="10" t="inlineStr">
        <is>
          <t>GC</t>
        </is>
      </c>
      <c r="G175" t="inlineStr">
        <is>
          <t>Project</t>
        </is>
      </c>
      <c r="H175" s="6" t="n">
        <v>15000</v>
      </c>
      <c r="I175" s="6" t="n">
        <v>15000</v>
      </c>
      <c r="J175" s="7" t="n">
        <v>0</v>
      </c>
      <c r="K175" s="8">
        <f>IF(H175=0,0,I175/H175)</f>
        <v/>
      </c>
      <c r="L175" s="10" t="inlineStr">
        <is>
          <t>Completed</t>
        </is>
      </c>
    </row>
    <row r="176">
      <c r="A176" t="inlineStr">
        <is>
          <t>Amalfi at Tuscan Lakes</t>
        </is>
      </c>
      <c r="B176" t="n">
        <v>2023</v>
      </c>
      <c r="C176" t="inlineStr">
        <is>
          <t>Asphalt composite shingle roofing</t>
        </is>
      </c>
      <c r="D176" s="4" t="inlineStr">
        <is>
          <t>minor roof repairs</t>
        </is>
      </c>
      <c r="E176" t="inlineStr">
        <is>
          <t>83202</t>
        </is>
      </c>
      <c r="F176" s="10" t="inlineStr">
        <is>
          <t>GC</t>
        </is>
      </c>
      <c r="G176" t="inlineStr">
        <is>
          <t>Project</t>
        </is>
      </c>
      <c r="H176" s="6" t="n">
        <v>23000</v>
      </c>
      <c r="I176" s="6" t="n">
        <v>23000</v>
      </c>
      <c r="J176" s="7" t="n">
        <v>0</v>
      </c>
      <c r="K176" s="8">
        <f>IF(H176=0,0,I176/H176)</f>
        <v/>
      </c>
      <c r="L176" s="10" t="inlineStr">
        <is>
          <t>Completed</t>
        </is>
      </c>
    </row>
    <row r="177">
      <c r="A177" t="inlineStr">
        <is>
          <t>Amalfi at Tuscan Lakes</t>
        </is>
      </c>
      <c r="B177" t="n">
        <v>2023</v>
      </c>
      <c r="C177" t="inlineStr">
        <is>
          <t>Gutters &amp; downspouts</t>
        </is>
      </c>
      <c r="D177" s="4" t="inlineStr">
        <is>
          <t>Clean down spouts and gutters</t>
        </is>
      </c>
      <c r="E177" t="inlineStr">
        <is>
          <t>83439</t>
        </is>
      </c>
      <c r="F177" s="10" t="inlineStr">
        <is>
          <t>GC</t>
        </is>
      </c>
      <c r="G177" t="inlineStr">
        <is>
          <t>Project</t>
        </is>
      </c>
      <c r="H177" s="6" t="n">
        <v>23000</v>
      </c>
      <c r="I177" s="6" t="n">
        <v>23000</v>
      </c>
      <c r="J177" s="7" t="n">
        <v>0</v>
      </c>
      <c r="K177" s="8">
        <f>IF(H177=0,0,I177/H177)</f>
        <v/>
      </c>
      <c r="L177" s="10" t="inlineStr">
        <is>
          <t>Completed</t>
        </is>
      </c>
    </row>
    <row r="178">
      <c r="A178" t="inlineStr">
        <is>
          <t>Amalfi at Tuscan Lakes</t>
        </is>
      </c>
      <c r="B178" t="n">
        <v>2023</v>
      </c>
      <c r="C178" t="inlineStr">
        <is>
          <t xml:space="preserve">Sealants &amp; caulking </t>
        </is>
      </c>
      <c r="D178" s="4" t="inlineStr"/>
      <c r="E178" t="inlineStr">
        <is>
          <t>83206</t>
        </is>
      </c>
      <c r="F178" s="10" t="inlineStr">
        <is>
          <t>GC</t>
        </is>
      </c>
      <c r="G178" t="inlineStr">
        <is>
          <t>Project</t>
        </is>
      </c>
      <c r="H178" s="6" t="n">
        <v>18000</v>
      </c>
      <c r="I178" s="6" t="n">
        <v>18000</v>
      </c>
      <c r="J178" s="7" t="n">
        <v>0</v>
      </c>
      <c r="K178" s="8">
        <f>IF(H178=0,0,I178/H178)</f>
        <v/>
      </c>
      <c r="L178" s="10" t="inlineStr">
        <is>
          <t>Completed</t>
        </is>
      </c>
    </row>
    <row r="179">
      <c r="A179" t="inlineStr">
        <is>
          <t>Amalfi at Tuscan Lakes</t>
        </is>
      </c>
      <c r="B179" t="n">
        <v>2023</v>
      </c>
      <c r="C179" t="inlineStr">
        <is>
          <t>Repair / replace cement fiber siding</t>
        </is>
      </c>
      <c r="D179" s="4" t="inlineStr">
        <is>
          <t>repair damaged siding</t>
        </is>
      </c>
      <c r="F179" s="10" t="inlineStr">
        <is>
          <t>GC</t>
        </is>
      </c>
      <c r="G179" t="inlineStr">
        <is>
          <t>Project</t>
        </is>
      </c>
      <c r="H179" s="6" t="n">
        <v>10000</v>
      </c>
      <c r="I179" s="6" t="n">
        <v>10000</v>
      </c>
      <c r="J179" s="7" t="n">
        <v>0</v>
      </c>
      <c r="K179" s="8">
        <f>IF(H179=0,0,I179/H179)</f>
        <v/>
      </c>
      <c r="L179" s="10" t="inlineStr">
        <is>
          <t>Completed</t>
        </is>
      </c>
    </row>
    <row r="180">
      <c r="A180" t="inlineStr">
        <is>
          <t>Amalfi at Tuscan Lakes</t>
        </is>
      </c>
      <c r="B180" t="n">
        <v>2023</v>
      </c>
      <c r="C180" t="inlineStr">
        <is>
          <t>Repair stucco</t>
        </is>
      </c>
      <c r="D180" s="4" t="inlineStr"/>
      <c r="F180" s="10" t="inlineStr">
        <is>
          <t>GC</t>
        </is>
      </c>
      <c r="G180" t="inlineStr">
        <is>
          <t>Project</t>
        </is>
      </c>
      <c r="H180" s="6" t="n">
        <v>20000</v>
      </c>
      <c r="I180" s="6" t="n">
        <v>20000</v>
      </c>
      <c r="J180" s="7" t="n">
        <v>0</v>
      </c>
      <c r="K180" s="8">
        <f>IF(H180=0,0,I180/H180)</f>
        <v/>
      </c>
      <c r="L180" s="10" t="inlineStr">
        <is>
          <t>Completed</t>
        </is>
      </c>
    </row>
    <row r="181">
      <c r="A181" t="inlineStr">
        <is>
          <t>Amalfi at Tuscan Lakes</t>
        </is>
      </c>
      <c r="B181" t="n">
        <v>2023</v>
      </c>
      <c r="C181" t="inlineStr">
        <is>
          <t xml:space="preserve">Breezeway soffit repairs </t>
        </is>
      </c>
      <c r="D181" s="4" t="inlineStr">
        <is>
          <t>Repair soffit on breezeways patios and balconies</t>
        </is>
      </c>
      <c r="F181" s="10" t="inlineStr">
        <is>
          <t>GC</t>
        </is>
      </c>
      <c r="G181" t="inlineStr">
        <is>
          <t>Project</t>
        </is>
      </c>
      <c r="H181" s="6" t="n">
        <v>23000</v>
      </c>
      <c r="I181" s="6" t="n">
        <v>23000</v>
      </c>
      <c r="J181" s="7" t="n">
        <v>0</v>
      </c>
      <c r="K181" s="8">
        <f>IF(H181=0,0,I181/H181)</f>
        <v/>
      </c>
      <c r="L181" s="10" t="inlineStr">
        <is>
          <t>Completed</t>
        </is>
      </c>
    </row>
    <row r="182">
      <c r="A182" t="inlineStr">
        <is>
          <t>Amalfi at Tuscan Lakes</t>
        </is>
      </c>
      <c r="B182" t="n">
        <v>2023</v>
      </c>
      <c r="C182" t="inlineStr">
        <is>
          <t>Exterior building</t>
        </is>
      </c>
      <c r="D182" s="4" t="inlineStr">
        <is>
          <t>Paint community</t>
        </is>
      </c>
      <c r="F182" s="10" t="inlineStr">
        <is>
          <t>GC</t>
        </is>
      </c>
      <c r="G182" t="inlineStr">
        <is>
          <t>Project</t>
        </is>
      </c>
      <c r="H182" s="6" t="n">
        <v>328000</v>
      </c>
      <c r="I182" s="6" t="n">
        <v>328000</v>
      </c>
      <c r="J182" s="7" t="n">
        <v>0</v>
      </c>
      <c r="K182" s="8">
        <f>IF(H182=0,0,I182/H182)</f>
        <v/>
      </c>
      <c r="L182" s="10" t="inlineStr">
        <is>
          <t>Completed</t>
        </is>
      </c>
    </row>
    <row r="183">
      <c r="A183" t="inlineStr">
        <is>
          <t>Amalfi at Tuscan Lakes</t>
        </is>
      </c>
      <c r="B183" t="n">
        <v>2023</v>
      </c>
      <c r="C183" t="inlineStr">
        <is>
          <t>Repair / replace wood trim</t>
        </is>
      </c>
      <c r="D183" s="4" t="inlineStr"/>
      <c r="F183" s="10" t="inlineStr">
        <is>
          <t>GC</t>
        </is>
      </c>
      <c r="G183" t="inlineStr">
        <is>
          <t>Project</t>
        </is>
      </c>
      <c r="H183" s="6" t="n">
        <v>23000</v>
      </c>
      <c r="I183" s="6" t="n">
        <v>23000</v>
      </c>
      <c r="J183" s="7" t="n">
        <v>0</v>
      </c>
      <c r="K183" s="8">
        <f>IF(H183=0,0,I183/H183)</f>
        <v/>
      </c>
      <c r="L183" s="10" t="inlineStr">
        <is>
          <t>Completed</t>
        </is>
      </c>
    </row>
    <row r="184">
      <c r="A184" t="inlineStr">
        <is>
          <t>Amalfi at Tuscan Lakes</t>
        </is>
      </c>
      <c r="B184" t="n">
        <v>2023</v>
      </c>
      <c r="C184" t="inlineStr">
        <is>
          <t>Shutters</t>
        </is>
      </c>
      <c r="D184" s="4" t="inlineStr">
        <is>
          <t>Replace bad shutters</t>
        </is>
      </c>
      <c r="F184" s="10" t="inlineStr">
        <is>
          <t>GC</t>
        </is>
      </c>
      <c r="G184" t="inlineStr">
        <is>
          <t>Project</t>
        </is>
      </c>
      <c r="H184" s="6" t="n">
        <v>28000</v>
      </c>
      <c r="I184" s="6" t="n">
        <v>28000</v>
      </c>
      <c r="J184" s="7" t="n">
        <v>0</v>
      </c>
      <c r="K184" s="8">
        <f>IF(H184=0,0,I184/H184)</f>
        <v/>
      </c>
      <c r="L184" s="10" t="inlineStr">
        <is>
          <t>Completed</t>
        </is>
      </c>
    </row>
    <row r="185">
      <c r="A185" t="inlineStr">
        <is>
          <t>Amalfi at Tuscan Lakes</t>
        </is>
      </c>
      <c r="B185" t="n">
        <v>2023</v>
      </c>
      <c r="C185" t="inlineStr">
        <is>
          <t>Unit Upgrade- Unit type 1AGc</t>
        </is>
      </c>
      <c r="D185" s="4" t="inlineStr">
        <is>
          <t>684sqft, 1BR 1BA</t>
        </is>
      </c>
      <c r="F185" s="10" t="inlineStr">
        <is>
          <t>GC</t>
        </is>
      </c>
      <c r="G185" t="inlineStr">
        <is>
          <t>Project</t>
        </is>
      </c>
      <c r="H185" s="6" t="n">
        <v>352224</v>
      </c>
      <c r="I185" s="6" t="n">
        <v>352224</v>
      </c>
      <c r="J185" s="7" t="n">
        <v>0</v>
      </c>
      <c r="K185" s="8">
        <f>IF(H185=0,0,I185/H185)</f>
        <v/>
      </c>
      <c r="L185" s="10" t="inlineStr">
        <is>
          <t>Completed</t>
        </is>
      </c>
    </row>
    <row r="186">
      <c r="A186" t="inlineStr">
        <is>
          <t>Amalfi at Tuscan Lakes</t>
        </is>
      </c>
      <c r="B186" t="n">
        <v>2023</v>
      </c>
      <c r="C186" t="inlineStr">
        <is>
          <t>Unit Upgrade- Unit type 1AGe</t>
        </is>
      </c>
      <c r="D186" s="4" t="inlineStr">
        <is>
          <t>773sqft, 1BR 1BA</t>
        </is>
      </c>
      <c r="F186" s="10" t="inlineStr">
        <is>
          <t>GC</t>
        </is>
      </c>
      <c r="G186" t="inlineStr">
        <is>
          <t>Project</t>
        </is>
      </c>
      <c r="H186" s="6" t="n">
        <v>540512</v>
      </c>
      <c r="I186" s="6" t="n">
        <v>540512</v>
      </c>
      <c r="J186" s="7" t="n">
        <v>0</v>
      </c>
      <c r="K186" s="8">
        <f>IF(H186=0,0,I186/H186)</f>
        <v/>
      </c>
      <c r="L186" s="10" t="inlineStr">
        <is>
          <t>Completed</t>
        </is>
      </c>
    </row>
    <row r="187">
      <c r="A187" t="inlineStr">
        <is>
          <t>Amalfi at Tuscan Lakes</t>
        </is>
      </c>
      <c r="B187" t="n">
        <v>2023</v>
      </c>
      <c r="C187" t="inlineStr">
        <is>
          <t>Unit Upgrade- Unit type 1AGg</t>
        </is>
      </c>
      <c r="D187" s="4" t="inlineStr">
        <is>
          <t>894sqft, 1BR 1BA</t>
        </is>
      </c>
      <c r="F187" s="10" t="inlineStr">
        <is>
          <t>GC</t>
        </is>
      </c>
      <c r="G187" t="inlineStr">
        <is>
          <t>Project</t>
        </is>
      </c>
      <c r="H187" s="6" t="n">
        <v>50764</v>
      </c>
      <c r="I187" s="6" t="n">
        <v>50764</v>
      </c>
      <c r="J187" s="7" t="n">
        <v>0</v>
      </c>
      <c r="K187" s="8">
        <f>IF(H187=0,0,I187/H187)</f>
        <v/>
      </c>
      <c r="L187" s="10" t="inlineStr">
        <is>
          <t>Completed</t>
        </is>
      </c>
    </row>
    <row r="188">
      <c r="A188" t="inlineStr">
        <is>
          <t>Amalfi at Tuscan Lakes</t>
        </is>
      </c>
      <c r="B188" t="n">
        <v>2023</v>
      </c>
      <c r="C188" t="inlineStr">
        <is>
          <t>Unit Upgrade- Unit type 1AZh</t>
        </is>
      </c>
      <c r="D188" s="4" t="inlineStr">
        <is>
          <t>946sqft, 1BR 1BA</t>
        </is>
      </c>
      <c r="F188" s="10" t="inlineStr">
        <is>
          <t>GC</t>
        </is>
      </c>
      <c r="G188" t="inlineStr">
        <is>
          <t>Project</t>
        </is>
      </c>
      <c r="H188" s="6" t="n">
        <v>249588</v>
      </c>
      <c r="I188" s="6" t="n">
        <v>249588</v>
      </c>
      <c r="J188" s="7" t="n">
        <v>0</v>
      </c>
      <c r="K188" s="8">
        <f>IF(H188=0,0,I188/H188)</f>
        <v/>
      </c>
      <c r="L188" s="10" t="inlineStr">
        <is>
          <t>Completed</t>
        </is>
      </c>
    </row>
    <row r="189">
      <c r="A189" t="inlineStr">
        <is>
          <t>Amalfi at Tuscan Lakes</t>
        </is>
      </c>
      <c r="B189" t="n">
        <v>2023</v>
      </c>
      <c r="C189" t="inlineStr">
        <is>
          <t>Unit Upgrade- Unit type 2CGl</t>
        </is>
      </c>
      <c r="D189" s="4" t="inlineStr">
        <is>
          <t>1117sqft, 2BR 2BA</t>
        </is>
      </c>
      <c r="F189" s="10" t="inlineStr">
        <is>
          <t>GC</t>
        </is>
      </c>
      <c r="G189" t="inlineStr">
        <is>
          <t>Project</t>
        </is>
      </c>
      <c r="H189" s="6" t="n">
        <v>270127</v>
      </c>
      <c r="I189" s="6" t="n">
        <v>270127</v>
      </c>
      <c r="J189" s="7" t="n">
        <v>0</v>
      </c>
      <c r="K189" s="8">
        <f>IF(H189=0,0,I189/H189)</f>
        <v/>
      </c>
      <c r="L189" s="10" t="inlineStr">
        <is>
          <t>Completed</t>
        </is>
      </c>
    </row>
    <row r="190">
      <c r="A190" t="inlineStr">
        <is>
          <t>Amalfi at Tuscan Lakes</t>
        </is>
      </c>
      <c r="B190" t="n">
        <v>2023</v>
      </c>
      <c r="C190" t="inlineStr">
        <is>
          <t>Unit Upgrade- Unit type 2CGn</t>
        </is>
      </c>
      <c r="D190" s="4" t="inlineStr">
        <is>
          <t>1247sqft, 2BR 2BA</t>
        </is>
      </c>
      <c r="F190" s="10" t="inlineStr">
        <is>
          <t>GC</t>
        </is>
      </c>
      <c r="G190" t="inlineStr">
        <is>
          <t>Project</t>
        </is>
      </c>
      <c r="H190" s="6" t="n">
        <v>36836</v>
      </c>
      <c r="I190" s="6" t="n">
        <v>36836</v>
      </c>
      <c r="J190" s="7" t="n">
        <v>0</v>
      </c>
      <c r="K190" s="8">
        <f>IF(H190=0,0,I190/H190)</f>
        <v/>
      </c>
      <c r="L190" s="10" t="inlineStr">
        <is>
          <t>Completed</t>
        </is>
      </c>
    </row>
    <row r="191">
      <c r="A191" t="inlineStr">
        <is>
          <t>Amalfi at Tuscan Lakes</t>
        </is>
      </c>
      <c r="B191" t="n">
        <v>2023</v>
      </c>
      <c r="C191" t="inlineStr">
        <is>
          <t>Unit Upgrade- Unit type 2CGn1</t>
        </is>
      </c>
      <c r="D191" s="4" t="inlineStr">
        <is>
          <t>1256sqft, 2BR 2BA</t>
        </is>
      </c>
      <c r="F191" s="10" t="inlineStr">
        <is>
          <t>GC</t>
        </is>
      </c>
      <c r="G191" t="inlineStr">
        <is>
          <t>Project</t>
        </is>
      </c>
      <c r="H191" s="6" t="n">
        <v>24734</v>
      </c>
      <c r="I191" s="6" t="n">
        <v>24734</v>
      </c>
      <c r="J191" s="7" t="n">
        <v>0</v>
      </c>
      <c r="K191" s="8">
        <f>IF(H191=0,0,I191/H191)</f>
        <v/>
      </c>
      <c r="L191" s="10" t="inlineStr">
        <is>
          <t>Completed</t>
        </is>
      </c>
    </row>
    <row r="192">
      <c r="A192" t="inlineStr">
        <is>
          <t>Amalfi at Tuscan Lakes</t>
        </is>
      </c>
      <c r="B192" t="n">
        <v>2023</v>
      </c>
      <c r="C192" t="inlineStr">
        <is>
          <t>Unit Upgrade- Unit type 2CGn2</t>
        </is>
      </c>
      <c r="D192" s="4" t="inlineStr">
        <is>
          <t>1259sqft, 2BR 2BA</t>
        </is>
      </c>
      <c r="F192" s="10" t="inlineStr">
        <is>
          <t>GC</t>
        </is>
      </c>
      <c r="G192" t="inlineStr">
        <is>
          <t>Project</t>
        </is>
      </c>
      <c r="H192" s="6" t="n">
        <v>24866</v>
      </c>
      <c r="I192" s="6" t="n">
        <v>24866</v>
      </c>
      <c r="J192" s="7" t="n">
        <v>0</v>
      </c>
      <c r="K192" s="8">
        <f>IF(H192=0,0,I192/H192)</f>
        <v/>
      </c>
      <c r="L192" s="10" t="inlineStr">
        <is>
          <t>Completed</t>
        </is>
      </c>
    </row>
    <row r="193">
      <c r="A193" t="inlineStr">
        <is>
          <t>Amalfi at Tuscan Lakes</t>
        </is>
      </c>
      <c r="B193" t="n">
        <v>2023</v>
      </c>
      <c r="C193" t="inlineStr">
        <is>
          <t>Unit Upgrade- Unit type 2CGn3</t>
        </is>
      </c>
      <c r="D193" s="4" t="inlineStr">
        <is>
          <t>1271sqft, 2BR 2BA</t>
        </is>
      </c>
      <c r="F193" s="10" t="inlineStr">
        <is>
          <t>GC</t>
        </is>
      </c>
      <c r="G193" t="inlineStr">
        <is>
          <t>Project</t>
        </is>
      </c>
      <c r="H193" s="6" t="n">
        <v>37596</v>
      </c>
      <c r="I193" s="6" t="n">
        <v>37596</v>
      </c>
      <c r="J193" s="7" t="n">
        <v>0</v>
      </c>
      <c r="K193" s="8">
        <f>IF(H193=0,0,I193/H193)</f>
        <v/>
      </c>
      <c r="L193" s="10" t="inlineStr">
        <is>
          <t>Completed</t>
        </is>
      </c>
    </row>
    <row r="194">
      <c r="A194" t="inlineStr">
        <is>
          <t>Amalfi at Tuscan Lakes</t>
        </is>
      </c>
      <c r="B194" t="n">
        <v>2023</v>
      </c>
      <c r="C194" t="inlineStr">
        <is>
          <t>Unit Upgrade- Unit type 2CGo1</t>
        </is>
      </c>
      <c r="D194" s="4" t="inlineStr">
        <is>
          <t>1376sqft, 2BR 2BA</t>
        </is>
      </c>
      <c r="F194" s="10" t="inlineStr">
        <is>
          <t>GC</t>
        </is>
      </c>
      <c r="G194" t="inlineStr">
        <is>
          <t>Project</t>
        </is>
      </c>
      <c r="H194" s="6" t="n">
        <v>26058</v>
      </c>
      <c r="I194" s="6" t="n">
        <v>26058</v>
      </c>
      <c r="J194" s="7" t="n">
        <v>0</v>
      </c>
      <c r="K194" s="8">
        <f>IF(H194=0,0,I194/H194)</f>
        <v/>
      </c>
      <c r="L194" s="10" t="inlineStr">
        <is>
          <t>Completed</t>
        </is>
      </c>
    </row>
    <row r="195">
      <c r="A195" t="inlineStr">
        <is>
          <t>Amalfi at Tuscan Lakes</t>
        </is>
      </c>
      <c r="B195" t="n">
        <v>2023</v>
      </c>
      <c r="C195" t="inlineStr">
        <is>
          <t>Unit Upgrade- Unit type 3CGo</t>
        </is>
      </c>
      <c r="D195" s="4" t="inlineStr">
        <is>
          <t>1381sqft, 3BR 2BA</t>
        </is>
      </c>
      <c r="F195" s="10" t="inlineStr">
        <is>
          <t>GC</t>
        </is>
      </c>
      <c r="G195" t="inlineStr">
        <is>
          <t>Project</t>
        </is>
      </c>
      <c r="H195" s="6" t="n">
        <v>39307</v>
      </c>
      <c r="I195" s="6" t="n">
        <v>39307</v>
      </c>
      <c r="J195" s="7" t="n">
        <v>0</v>
      </c>
      <c r="K195" s="8">
        <f>IF(H195=0,0,I195/H195)</f>
        <v/>
      </c>
      <c r="L195" s="10" t="inlineStr">
        <is>
          <t>Completed</t>
        </is>
      </c>
    </row>
    <row r="196">
      <c r="A196" t="inlineStr">
        <is>
          <t>Amalfi at Tuscan Lakes</t>
        </is>
      </c>
      <c r="B196" t="n">
        <v>2023</v>
      </c>
      <c r="C196" t="inlineStr">
        <is>
          <t>Unit Upgrade- Unit type 3CGp</t>
        </is>
      </c>
      <c r="D196" s="4" t="inlineStr">
        <is>
          <t>1477sqft, 3BR 2BA</t>
        </is>
      </c>
      <c r="F196" s="10" t="inlineStr">
        <is>
          <t>GC</t>
        </is>
      </c>
      <c r="G196" t="inlineStr">
        <is>
          <t>Project</t>
        </is>
      </c>
      <c r="H196" s="6" t="n">
        <v>27022</v>
      </c>
      <c r="I196" s="6" t="n">
        <v>27022</v>
      </c>
      <c r="J196" s="7" t="n">
        <v>0</v>
      </c>
      <c r="K196" s="8">
        <f>IF(H196=0,0,I196/H196)</f>
        <v/>
      </c>
      <c r="L196" s="10" t="inlineStr">
        <is>
          <t>Completed</t>
        </is>
      </c>
    </row>
    <row r="197">
      <c r="A197" t="inlineStr">
        <is>
          <t>Amalfi at Tuscan Lakes</t>
        </is>
      </c>
      <c r="B197" t="n">
        <v>2023</v>
      </c>
      <c r="C197" t="inlineStr">
        <is>
          <t>Ceiling Fans</t>
        </is>
      </c>
      <c r="D197" s="4" t="inlineStr">
        <is>
          <t>Add to all living rooms</t>
        </is>
      </c>
      <c r="F197" s="10" t="inlineStr">
        <is>
          <t>GC</t>
        </is>
      </c>
      <c r="G197" t="inlineStr">
        <is>
          <t>Project</t>
        </is>
      </c>
      <c r="H197" s="6" t="n">
        <v>90200</v>
      </c>
      <c r="I197" s="6" t="n">
        <v>90200</v>
      </c>
      <c r="J197" s="7" t="n">
        <v>0</v>
      </c>
      <c r="K197" s="8">
        <f>IF(H197=0,0,I197/H197)</f>
        <v/>
      </c>
      <c r="L197" s="10" t="inlineStr">
        <is>
          <t>Completed</t>
        </is>
      </c>
    </row>
    <row r="198">
      <c r="A198" t="inlineStr">
        <is>
          <t>Amalfi at Tuscan Lakes</t>
        </is>
      </c>
      <c r="B198" t="n">
        <v>2023</v>
      </c>
      <c r="C198" t="inlineStr">
        <is>
          <t>Clubhouse / Office Remodel</t>
        </is>
      </c>
      <c r="D198" s="4" t="inlineStr">
        <is>
          <t>Replace carpet tile, some paint and finish refresh</t>
        </is>
      </c>
      <c r="F198" s="10" t="inlineStr">
        <is>
          <t>GC</t>
        </is>
      </c>
      <c r="G198" t="inlineStr">
        <is>
          <t>Project</t>
        </is>
      </c>
      <c r="H198" s="6" t="n">
        <v>50000</v>
      </c>
      <c r="I198" s="6" t="n">
        <v>50000</v>
      </c>
      <c r="J198" s="7" t="n">
        <v>0</v>
      </c>
      <c r="K198" s="8">
        <f>IF(H198=0,0,I198/H198)</f>
        <v/>
      </c>
      <c r="L198" s="10" t="inlineStr">
        <is>
          <t>Completed</t>
        </is>
      </c>
    </row>
    <row r="199">
      <c r="A199" t="inlineStr">
        <is>
          <t>Amalfi at Tuscan Lakes</t>
        </is>
      </c>
      <c r="B199" t="n">
        <v>2023</v>
      </c>
      <c r="C199" t="inlineStr">
        <is>
          <t>Clubhouse / Office Redecorate (FFE)</t>
        </is>
      </c>
      <c r="D199" s="4" t="inlineStr"/>
      <c r="F199" s="11" t="inlineStr">
        <is>
          <t>Unmarked</t>
        </is>
      </c>
      <c r="G199" t="inlineStr">
        <is>
          <t>Project</t>
        </is>
      </c>
      <c r="H199" s="6" t="n">
        <v>80000</v>
      </c>
      <c r="I199" s="6" t="n">
        <v>63309</v>
      </c>
      <c r="J199" s="7" t="n">
        <v>16691</v>
      </c>
      <c r="K199" s="8">
        <f>IF(H199=0,0,I199/H199)</f>
        <v/>
      </c>
      <c r="L199" s="9" t="inlineStr">
        <is>
          <t>In Progress</t>
        </is>
      </c>
    </row>
    <row r="200">
      <c r="A200" t="inlineStr">
        <is>
          <t>Amalfi at Tuscan Lakes</t>
        </is>
      </c>
      <c r="B200" t="n">
        <v>2023</v>
      </c>
      <c r="C200" t="inlineStr">
        <is>
          <t>Model Unit</t>
        </is>
      </c>
      <c r="D200" s="4" t="inlineStr">
        <is>
          <t>Allowance for small additions/refresh</t>
        </is>
      </c>
      <c r="F200" s="11" t="inlineStr">
        <is>
          <t>Unmarked</t>
        </is>
      </c>
      <c r="G200" t="inlineStr">
        <is>
          <t>Project</t>
        </is>
      </c>
      <c r="H200" s="6" t="n">
        <v>4000</v>
      </c>
      <c r="I200" s="6" t="n">
        <v>8256</v>
      </c>
      <c r="J200" s="7" t="n">
        <v>-4256</v>
      </c>
      <c r="K200" s="8">
        <f>IF(H200=0,0,I200/H200)</f>
        <v/>
      </c>
      <c r="L200" s="10" t="inlineStr">
        <is>
          <t>Completed</t>
        </is>
      </c>
    </row>
    <row r="201">
      <c r="A201" t="inlineStr">
        <is>
          <t>Amalfi at Tuscan Lakes</t>
        </is>
      </c>
      <c r="B201" t="n">
        <v>2023</v>
      </c>
      <c r="C201" t="inlineStr">
        <is>
          <t>Computers</t>
        </is>
      </c>
      <c r="D201" s="4" t="inlineStr">
        <is>
          <t>Not needed, allowance for 1</t>
        </is>
      </c>
      <c r="F201" s="11" t="inlineStr">
        <is>
          <t>Unmarked</t>
        </is>
      </c>
      <c r="G201" t="inlineStr">
        <is>
          <t>Project</t>
        </is>
      </c>
      <c r="H201" s="6" t="n">
        <v>1500</v>
      </c>
      <c r="I201" s="6" t="n">
        <v>1817</v>
      </c>
      <c r="J201" s="7" t="n">
        <v>-317</v>
      </c>
      <c r="K201" s="8">
        <f>IF(H201=0,0,I201/H201)</f>
        <v/>
      </c>
      <c r="L201" s="10" t="inlineStr">
        <is>
          <t>Completed</t>
        </is>
      </c>
    </row>
    <row r="202">
      <c r="A202" t="inlineStr">
        <is>
          <t>Amalfi at Tuscan Lakes</t>
        </is>
      </c>
      <c r="B202" t="n">
        <v>2023</v>
      </c>
      <c r="C202" t="inlineStr">
        <is>
          <t xml:space="preserve">Mailboxes </t>
        </is>
      </c>
      <c r="D202" s="4" t="inlineStr">
        <is>
          <t>Package locker or Fetch system needed</t>
        </is>
      </c>
      <c r="F202" s="11" t="inlineStr">
        <is>
          <t>Unmarked</t>
        </is>
      </c>
      <c r="G202" t="inlineStr">
        <is>
          <t>Project</t>
        </is>
      </c>
      <c r="H202" s="6" t="n">
        <v>20000</v>
      </c>
      <c r="I202" s="6" t="n">
        <v>0</v>
      </c>
      <c r="J202" s="7" t="n">
        <v>20000</v>
      </c>
      <c r="K202" s="8">
        <f>IF(H202=0,0,I202/H202)</f>
        <v/>
      </c>
      <c r="L202" s="11" t="inlineStr">
        <is>
          <t>Not Started</t>
        </is>
      </c>
    </row>
    <row r="203">
      <c r="A203" t="inlineStr">
        <is>
          <t>Amalfi at Tuscan Lakes</t>
        </is>
      </c>
      <c r="B203" t="n">
        <v>2023</v>
      </c>
      <c r="C203" t="inlineStr">
        <is>
          <t>Fountain area Remodel</t>
        </is>
      </c>
      <c r="D203" s="4" t="inlineStr">
        <is>
          <t>Address planter- either fill with rocks or fix irrigation 
Look at cabanas or shade over benches by reflecting pond
Lock</t>
        </is>
      </c>
      <c r="F203" s="10" t="inlineStr">
        <is>
          <t>GC</t>
        </is>
      </c>
      <c r="G203" t="inlineStr">
        <is>
          <t>Project</t>
        </is>
      </c>
      <c r="H203" s="6" t="n">
        <v>14000</v>
      </c>
      <c r="I203" s="6" t="n">
        <v>14000</v>
      </c>
      <c r="J203" s="7" t="n">
        <v>0</v>
      </c>
      <c r="K203" s="8">
        <f>IF(H203=0,0,I203/H203)</f>
        <v/>
      </c>
      <c r="L203" s="10" t="inlineStr">
        <is>
          <t>Completed</t>
        </is>
      </c>
    </row>
    <row r="204">
      <c r="A204" t="inlineStr">
        <is>
          <t>Amalfi at Tuscan Lakes</t>
        </is>
      </c>
      <c r="B204" t="n">
        <v>2023</v>
      </c>
      <c r="C204" t="inlineStr">
        <is>
          <t>Security Camera System</t>
        </is>
      </c>
      <c r="D204" s="4" t="inlineStr">
        <is>
          <t>Need at least for entry drive, clubhouse, and amenity coverage</t>
        </is>
      </c>
      <c r="F204" s="11" t="inlineStr">
        <is>
          <t>Unmarked</t>
        </is>
      </c>
      <c r="G204" t="inlineStr">
        <is>
          <t>Project</t>
        </is>
      </c>
      <c r="H204" s="6" t="n">
        <v>20000</v>
      </c>
      <c r="I204" s="6" t="n">
        <v>7426</v>
      </c>
      <c r="J204" s="7" t="n">
        <v>12574</v>
      </c>
      <c r="K204" s="8">
        <f>IF(H204=0,0,I204/H204)</f>
        <v/>
      </c>
      <c r="L204" s="9" t="inlineStr">
        <is>
          <t>In Progress</t>
        </is>
      </c>
    </row>
    <row r="205">
      <c r="A205" t="inlineStr">
        <is>
          <t>Amalfi at Tuscan Lakes</t>
        </is>
      </c>
      <c r="B205" t="n">
        <v>2023</v>
      </c>
      <c r="C205" t="inlineStr">
        <is>
          <t>EV Chargers</t>
        </is>
      </c>
      <c r="D205" s="4" t="inlineStr">
        <is>
          <t>Likely will be no-cost to property, but providing allowance</t>
        </is>
      </c>
      <c r="F205" s="11" t="inlineStr">
        <is>
          <t>Unmarked</t>
        </is>
      </c>
      <c r="G205" t="inlineStr">
        <is>
          <t>Project</t>
        </is>
      </c>
      <c r="H205" s="6" t="n">
        <v>8000</v>
      </c>
      <c r="I205" s="6" t="n">
        <v>0</v>
      </c>
      <c r="J205" s="7" t="n">
        <v>8000</v>
      </c>
      <c r="K205" s="8">
        <f>IF(H205=0,0,I205/H205)</f>
        <v/>
      </c>
      <c r="L205" s="11" t="inlineStr">
        <is>
          <t>Not Started</t>
        </is>
      </c>
    </row>
    <row r="206">
      <c r="A206" t="inlineStr">
        <is>
          <t>Amalfi at Tuscan Lakes</t>
        </is>
      </c>
      <c r="B206" t="n">
        <v>2023</v>
      </c>
      <c r="C206" t="inlineStr">
        <is>
          <t>Pool Remodel</t>
        </is>
      </c>
      <c r="D206" s="4" t="inlineStr">
        <is>
          <t>New vertical tile on side of pool wall to replace aged blue 
Fire pit in raised area if feasible
New grill area with cou</t>
        </is>
      </c>
      <c r="F206" s="10" t="inlineStr">
        <is>
          <t>GC</t>
        </is>
      </c>
      <c r="G206" t="inlineStr">
        <is>
          <t>Project</t>
        </is>
      </c>
      <c r="H206" s="6" t="n">
        <v>100000</v>
      </c>
      <c r="I206" s="6" t="n">
        <v>100000</v>
      </c>
      <c r="J206" s="7" t="n">
        <v>0</v>
      </c>
      <c r="K206" s="8">
        <f>IF(H206=0,0,I206/H206)</f>
        <v/>
      </c>
      <c r="L206" s="10" t="inlineStr">
        <is>
          <t>Completed</t>
        </is>
      </c>
    </row>
    <row r="207">
      <c r="A207" t="inlineStr">
        <is>
          <t>Amalfi at Tuscan Lakes</t>
        </is>
      </c>
      <c r="B207" t="n">
        <v>2023</v>
      </c>
      <c r="C207" t="inlineStr">
        <is>
          <t>Fitness Equipment</t>
        </is>
      </c>
      <c r="D207" s="4" t="inlineStr">
        <is>
          <t>2 Ellipticals, other allowance for repairs and new equipment</t>
        </is>
      </c>
      <c r="F207" s="11" t="inlineStr">
        <is>
          <t>Unmarked</t>
        </is>
      </c>
      <c r="G207" t="inlineStr">
        <is>
          <t>Project</t>
        </is>
      </c>
      <c r="H207" s="6" t="n">
        <v>18000</v>
      </c>
      <c r="I207" s="6" t="n">
        <v>11961</v>
      </c>
      <c r="J207" s="7" t="n">
        <v>6039</v>
      </c>
      <c r="K207" s="8">
        <f>IF(H207=0,0,I207/H207)</f>
        <v/>
      </c>
      <c r="L207" s="9" t="inlineStr">
        <is>
          <t>In Progress</t>
        </is>
      </c>
    </row>
    <row r="208">
      <c r="A208" t="inlineStr">
        <is>
          <t>Amalfi at Tuscan Lakes</t>
        </is>
      </c>
      <c r="B208" t="n">
        <v>2023</v>
      </c>
      <c r="C208" t="inlineStr">
        <is>
          <t>Pool furniture</t>
        </is>
      </c>
      <c r="D208" s="4" t="inlineStr">
        <is>
          <t>New furniture for pool, repurpose and re-sling existing and move to Sorrento</t>
        </is>
      </c>
      <c r="F208" s="11" t="inlineStr">
        <is>
          <t>Unmarked</t>
        </is>
      </c>
      <c r="G208" t="inlineStr">
        <is>
          <t>Project</t>
        </is>
      </c>
      <c r="H208" s="6" t="n">
        <v>45000</v>
      </c>
      <c r="I208" s="6" t="n">
        <v>28892</v>
      </c>
      <c r="J208" s="7" t="n">
        <v>16108</v>
      </c>
      <c r="K208" s="8">
        <f>IF(H208=0,0,I208/H208)</f>
        <v/>
      </c>
      <c r="L208" s="9" t="inlineStr">
        <is>
          <t>In Progress</t>
        </is>
      </c>
    </row>
    <row r="209">
      <c r="A209" t="inlineStr">
        <is>
          <t>Amalfi at Tuscan Lakes</t>
        </is>
      </c>
      <c r="B209" t="n">
        <v>2023</v>
      </c>
      <c r="C209" t="inlineStr">
        <is>
          <t>Fitness center renovation</t>
        </is>
      </c>
      <c r="D209" s="4" t="inlineStr">
        <is>
          <t>Add mirrors, 1-2 TVs</t>
        </is>
      </c>
      <c r="F209" s="10" t="inlineStr">
        <is>
          <t>GC</t>
        </is>
      </c>
      <c r="G209" t="inlineStr">
        <is>
          <t>Project</t>
        </is>
      </c>
      <c r="H209" s="6" t="n">
        <v>10000</v>
      </c>
      <c r="I209" s="6" t="n">
        <v>10000</v>
      </c>
      <c r="J209" s="7" t="n">
        <v>0</v>
      </c>
      <c r="K209" s="8">
        <f>IF(H209=0,0,I209/H209)</f>
        <v/>
      </c>
      <c r="L209" s="10" t="inlineStr">
        <is>
          <t>Completed</t>
        </is>
      </c>
    </row>
    <row r="210">
      <c r="A210" t="inlineStr">
        <is>
          <t>Amalfi at Tuscan Lakes</t>
        </is>
      </c>
      <c r="B210" t="n">
        <v>2023</v>
      </c>
      <c r="C210" t="inlineStr">
        <is>
          <t>Golf Cart</t>
        </is>
      </c>
      <c r="D210" s="4" t="inlineStr">
        <is>
          <t>Utility/Maintenance Cart</t>
        </is>
      </c>
      <c r="F210" s="11" t="inlineStr">
        <is>
          <t>Unmarked</t>
        </is>
      </c>
      <c r="G210" t="inlineStr">
        <is>
          <t>Project</t>
        </is>
      </c>
      <c r="H210" s="6" t="n">
        <v>8000</v>
      </c>
      <c r="I210" s="6" t="n">
        <v>0</v>
      </c>
      <c r="J210" s="7" t="n">
        <v>8000</v>
      </c>
      <c r="K210" s="8">
        <f>IF(H210=0,0,I210/H210)</f>
        <v/>
      </c>
      <c r="L210" s="11" t="inlineStr">
        <is>
          <t>Not Started</t>
        </is>
      </c>
    </row>
    <row r="211">
      <c r="A211" t="inlineStr">
        <is>
          <t>Amalfi at Tuscan Lakes</t>
        </is>
      </c>
      <c r="B211" t="n">
        <v>2023</v>
      </c>
      <c r="C211" t="inlineStr">
        <is>
          <t xml:space="preserve">Dryer Vent cleaning </t>
        </is>
      </c>
      <c r="D211" s="4" t="inlineStr"/>
      <c r="F211" s="10" t="inlineStr">
        <is>
          <t>GC</t>
        </is>
      </c>
      <c r="G211" t="inlineStr">
        <is>
          <t>Project</t>
        </is>
      </c>
      <c r="H211" s="6" t="n">
        <v>24600</v>
      </c>
      <c r="I211" s="6" t="n">
        <v>24600</v>
      </c>
      <c r="J211" s="7" t="n">
        <v>0</v>
      </c>
      <c r="K211" s="8">
        <f>IF(H211=0,0,I211/H211)</f>
        <v/>
      </c>
      <c r="L211" s="10" t="inlineStr">
        <is>
          <t>Completed</t>
        </is>
      </c>
    </row>
    <row r="212">
      <c r="A212" t="inlineStr">
        <is>
          <t>Amalfi at Tuscan Lakes</t>
        </is>
      </c>
      <c r="B212" t="n">
        <v>2023</v>
      </c>
      <c r="C212" t="inlineStr">
        <is>
          <t>Electrical distribution</t>
        </is>
      </c>
      <c r="D212" s="4" t="inlineStr"/>
      <c r="F212" s="10" t="inlineStr">
        <is>
          <t>GC</t>
        </is>
      </c>
      <c r="G212" t="inlineStr">
        <is>
          <t>Project</t>
        </is>
      </c>
      <c r="H212" s="6" t="n">
        <v>8500</v>
      </c>
      <c r="I212" s="6" t="n">
        <v>8500</v>
      </c>
      <c r="J212" s="7" t="n">
        <v>0</v>
      </c>
      <c r="K212" s="8">
        <f>IF(H212=0,0,I212/H212)</f>
        <v/>
      </c>
      <c r="L212" s="10" t="inlineStr">
        <is>
          <t>Completed</t>
        </is>
      </c>
    </row>
    <row r="213">
      <c r="A213" t="inlineStr">
        <is>
          <t>Amalfi at Tuscan Lakes</t>
        </is>
      </c>
      <c r="B213" t="n">
        <v>2023</v>
      </c>
      <c r="C213" t="inlineStr">
        <is>
          <t>Fire and Sprinklers</t>
        </is>
      </c>
      <c r="D213" s="4" t="inlineStr">
        <is>
          <t>replace emergency lights</t>
        </is>
      </c>
      <c r="F213" s="10" t="inlineStr">
        <is>
          <t>GC</t>
        </is>
      </c>
      <c r="G213" t="inlineStr">
        <is>
          <t>Project</t>
        </is>
      </c>
      <c r="H213" s="6" t="n">
        <v>18560</v>
      </c>
      <c r="I213" s="6" t="n">
        <v>18560</v>
      </c>
      <c r="J213" s="7" t="n">
        <v>0</v>
      </c>
      <c r="K213" s="8">
        <f>IF(H213=0,0,I213/H213)</f>
        <v/>
      </c>
      <c r="L213" s="10" t="inlineStr">
        <is>
          <t>Completed</t>
        </is>
      </c>
    </row>
    <row r="214">
      <c r="A214" t="inlineStr">
        <is>
          <t>Amalfi at Tuscan Lakes</t>
        </is>
      </c>
      <c r="B214" t="n">
        <v>2023</v>
      </c>
      <c r="C214" t="inlineStr">
        <is>
          <t>Common area light fixtures</t>
        </is>
      </c>
      <c r="D214" s="4" t="inlineStr">
        <is>
          <t>Replace all wall packs</t>
        </is>
      </c>
      <c r="F214" s="10" t="inlineStr">
        <is>
          <t>GC</t>
        </is>
      </c>
      <c r="G214" t="inlineStr">
        <is>
          <t>Project</t>
        </is>
      </c>
      <c r="H214" s="6" t="n">
        <v>38640</v>
      </c>
      <c r="I214" s="6" t="n">
        <v>38640</v>
      </c>
      <c r="J214" s="7" t="n">
        <v>0</v>
      </c>
      <c r="K214" s="8">
        <f>IF(H214=0,0,I214/H214)</f>
        <v/>
      </c>
      <c r="L214" s="10" t="inlineStr">
        <is>
          <t>Completed</t>
        </is>
      </c>
    </row>
    <row r="215">
      <c r="A215" t="inlineStr">
        <is>
          <t>Amalfi at Tuscan Lakes</t>
        </is>
      </c>
      <c r="B215" t="n">
        <v>2023</v>
      </c>
      <c r="C215" t="inlineStr">
        <is>
          <t xml:space="preserve">Replace breezeway lights </t>
        </is>
      </c>
      <c r="D215" s="4" t="inlineStr">
        <is>
          <t>Replace breezeway, Garage and landscaping lights</t>
        </is>
      </c>
      <c r="F215" s="10" t="inlineStr">
        <is>
          <t>GC</t>
        </is>
      </c>
      <c r="G215" t="inlineStr">
        <is>
          <t>Project</t>
        </is>
      </c>
      <c r="H215" s="6" t="n">
        <v>49860</v>
      </c>
      <c r="I215" s="6" t="n">
        <v>49860</v>
      </c>
      <c r="J215" s="7" t="n">
        <v>0</v>
      </c>
      <c r="K215" s="8">
        <f>IF(H215=0,0,I215/H215)</f>
        <v/>
      </c>
      <c r="L215" s="10" t="inlineStr">
        <is>
          <t>Completed</t>
        </is>
      </c>
    </row>
    <row r="216">
      <c r="A216" t="inlineStr">
        <is>
          <t>Amalfi at Tuscan Lakes</t>
        </is>
      </c>
      <c r="B216" t="n">
        <v>2023</v>
      </c>
      <c r="C216" t="inlineStr">
        <is>
          <t>Contingency</t>
        </is>
      </c>
      <c r="D216" s="4" t="inlineStr"/>
      <c r="F216" s="11" t="inlineStr">
        <is>
          <t>Unmarked</t>
        </is>
      </c>
      <c r="G216" s="2" t="inlineStr">
        <is>
          <t>Contingency</t>
        </is>
      </c>
      <c r="H216" s="6" t="n">
        <v>108322</v>
      </c>
      <c r="I216" s="6" t="n">
        <v>0</v>
      </c>
      <c r="J216" s="7" t="n">
        <v>108322</v>
      </c>
      <c r="K216" s="8">
        <f>IF(H216=0,0,I216/H216)</f>
        <v/>
      </c>
      <c r="L216" s="5" t="inlineStr">
        <is>
          <t>Reserve</t>
        </is>
      </c>
    </row>
    <row r="217">
      <c r="A217" t="inlineStr">
        <is>
          <t>Amalfi at Tuscan Lakes</t>
        </is>
      </c>
      <c r="B217" t="n">
        <v>2023</v>
      </c>
      <c r="C217" t="inlineStr">
        <is>
          <t>Construction Management Fee</t>
        </is>
      </c>
      <c r="D217" s="4" t="inlineStr"/>
      <c r="F217" s="11" t="inlineStr">
        <is>
          <t>Unmarked</t>
        </is>
      </c>
      <c r="G217" s="2" t="inlineStr">
        <is>
          <t>Contingency</t>
        </is>
      </c>
      <c r="H217" s="6" t="n">
        <v>171121</v>
      </c>
      <c r="I217" s="6" t="n">
        <v>0</v>
      </c>
      <c r="J217" s="7" t="n">
        <v>171121</v>
      </c>
      <c r="K217" s="8">
        <f>IF(H217=0,0,I217/H217)</f>
        <v/>
      </c>
      <c r="L217" s="5" t="inlineStr">
        <is>
          <t>Reserve</t>
        </is>
      </c>
    </row>
    <row r="218">
      <c r="A218" t="inlineStr">
        <is>
          <t>Avila</t>
        </is>
      </c>
      <c r="B218" t="n">
        <v>2023</v>
      </c>
      <c r="C218" t="inlineStr">
        <is>
          <t>Storm sewer piping</t>
        </is>
      </c>
      <c r="D218" s="4" t="inlineStr"/>
      <c r="F218" s="10" t="inlineStr">
        <is>
          <t>GC</t>
        </is>
      </c>
      <c r="G218" t="inlineStr">
        <is>
          <t>Project</t>
        </is>
      </c>
      <c r="H218" s="6" t="n">
        <v>38800</v>
      </c>
      <c r="I218" s="6" t="n">
        <v>38800</v>
      </c>
      <c r="J218" s="7" t="n">
        <v>0</v>
      </c>
      <c r="K218" s="8">
        <f>IF(H218=0,0,I218/H218)</f>
        <v/>
      </c>
      <c r="L218" s="10" t="inlineStr">
        <is>
          <t>Completed</t>
        </is>
      </c>
    </row>
    <row r="219">
      <c r="A219" t="inlineStr">
        <is>
          <t>Avila</t>
        </is>
      </c>
      <c r="B219" t="n">
        <v>2023</v>
      </c>
      <c r="C219" t="inlineStr">
        <is>
          <t>Parking Equipment- wheel stops</t>
        </is>
      </c>
      <c r="D219" s="4" t="inlineStr"/>
      <c r="F219" s="10" t="inlineStr">
        <is>
          <t>GC</t>
        </is>
      </c>
      <c r="G219" t="inlineStr">
        <is>
          <t>Project</t>
        </is>
      </c>
      <c r="H219" s="6" t="n">
        <v>750</v>
      </c>
      <c r="I219" s="6" t="n">
        <v>750</v>
      </c>
      <c r="J219" s="7" t="n">
        <v>0</v>
      </c>
      <c r="K219" s="8">
        <f>IF(H219=0,0,I219/H219)</f>
        <v/>
      </c>
      <c r="L219" s="10" t="inlineStr">
        <is>
          <t>Completed</t>
        </is>
      </c>
    </row>
    <row r="220">
      <c r="A220" t="inlineStr">
        <is>
          <t>Avila</t>
        </is>
      </c>
      <c r="B220" t="n">
        <v>2023</v>
      </c>
      <c r="C220" t="inlineStr">
        <is>
          <t>Pavement</t>
        </is>
      </c>
      <c r="D220" s="4" t="inlineStr"/>
      <c r="F220" s="10" t="inlineStr">
        <is>
          <t>GC</t>
        </is>
      </c>
      <c r="G220" t="inlineStr">
        <is>
          <t>Project</t>
        </is>
      </c>
      <c r="H220" s="6" t="n">
        <v>150000</v>
      </c>
      <c r="I220" s="6" t="n">
        <v>150000</v>
      </c>
      <c r="J220" s="7" t="n">
        <v>0</v>
      </c>
      <c r="K220" s="8">
        <f>IF(H220=0,0,I220/H220)</f>
        <v/>
      </c>
      <c r="L220" s="10" t="inlineStr">
        <is>
          <t>Completed</t>
        </is>
      </c>
    </row>
    <row r="221">
      <c r="A221" t="inlineStr">
        <is>
          <t>Avila</t>
        </is>
      </c>
      <c r="B221" t="n">
        <v>2023</v>
      </c>
      <c r="C221" t="inlineStr">
        <is>
          <t>Stripe parking areas</t>
        </is>
      </c>
      <c r="D221" s="4" t="inlineStr"/>
      <c r="F221" s="10" t="inlineStr">
        <is>
          <t>GC</t>
        </is>
      </c>
      <c r="G221" t="inlineStr">
        <is>
          <t>Project</t>
        </is>
      </c>
      <c r="H221" s="6" t="n">
        <v>13000</v>
      </c>
      <c r="I221" s="6" t="n">
        <v>13000</v>
      </c>
      <c r="J221" s="7" t="n">
        <v>0</v>
      </c>
      <c r="K221" s="8">
        <f>IF(H221=0,0,I221/H221)</f>
        <v/>
      </c>
      <c r="L221" s="10" t="inlineStr">
        <is>
          <t>Completed</t>
        </is>
      </c>
    </row>
    <row r="222">
      <c r="A222" t="inlineStr">
        <is>
          <t>Avila</t>
        </is>
      </c>
      <c r="B222" t="n">
        <v>2023</v>
      </c>
      <c r="C222" t="inlineStr">
        <is>
          <t>Asphalt coating</t>
        </is>
      </c>
      <c r="D222" s="4" t="inlineStr"/>
      <c r="F222" s="10" t="inlineStr">
        <is>
          <t>GC</t>
        </is>
      </c>
      <c r="G222" t="inlineStr">
        <is>
          <t>Project</t>
        </is>
      </c>
      <c r="H222" s="6" t="n">
        <v>98000</v>
      </c>
      <c r="I222" s="6" t="n">
        <v>98000</v>
      </c>
      <c r="J222" s="7" t="n">
        <v>0</v>
      </c>
      <c r="K222" s="8">
        <f>IF(H222=0,0,I222/H222)</f>
        <v/>
      </c>
      <c r="L222" s="10" t="inlineStr">
        <is>
          <t>Completed</t>
        </is>
      </c>
    </row>
    <row r="223">
      <c r="A223" t="inlineStr">
        <is>
          <t>Avila</t>
        </is>
      </c>
      <c r="B223" t="n">
        <v>2023</v>
      </c>
      <c r="C223" t="inlineStr">
        <is>
          <t>ADA parking &amp; curb cuts</t>
        </is>
      </c>
      <c r="D223" s="4" t="inlineStr"/>
      <c r="F223" s="10" t="inlineStr">
        <is>
          <t>GC</t>
        </is>
      </c>
      <c r="G223" t="inlineStr">
        <is>
          <t>Project</t>
        </is>
      </c>
      <c r="H223" s="6" t="n">
        <v>6800</v>
      </c>
      <c r="I223" s="6" t="n">
        <v>6800</v>
      </c>
      <c r="J223" s="7" t="n">
        <v>0</v>
      </c>
      <c r="K223" s="8">
        <f>IF(H223=0,0,I223/H223)</f>
        <v/>
      </c>
      <c r="L223" s="10" t="inlineStr">
        <is>
          <t>Completed</t>
        </is>
      </c>
    </row>
    <row r="224">
      <c r="A224" t="inlineStr">
        <is>
          <t>Avila</t>
        </is>
      </c>
      <c r="B224" t="n">
        <v>2023</v>
      </c>
      <c r="C224" t="inlineStr">
        <is>
          <t>Sidewalks</t>
        </is>
      </c>
      <c r="D224" s="4" t="inlineStr"/>
      <c r="F224" s="10" t="inlineStr">
        <is>
          <t>GC</t>
        </is>
      </c>
      <c r="G224" t="inlineStr">
        <is>
          <t>Project</t>
        </is>
      </c>
      <c r="H224" s="6" t="n">
        <v>8400</v>
      </c>
      <c r="I224" s="6" t="n">
        <v>8400</v>
      </c>
      <c r="J224" s="7" t="n">
        <v>0</v>
      </c>
      <c r="K224" s="8">
        <f>IF(H224=0,0,I224/H224)</f>
        <v/>
      </c>
      <c r="L224" s="10" t="inlineStr">
        <is>
          <t>Completed</t>
        </is>
      </c>
    </row>
    <row r="225">
      <c r="A225" t="inlineStr">
        <is>
          <t>Avila</t>
        </is>
      </c>
      <c r="B225" t="n">
        <v>2023</v>
      </c>
      <c r="C225" t="inlineStr">
        <is>
          <t>Landscape irrigation</t>
        </is>
      </c>
      <c r="D225" s="4" t="inlineStr"/>
      <c r="F225" s="10" t="inlineStr">
        <is>
          <t>GC</t>
        </is>
      </c>
      <c r="G225" t="inlineStr">
        <is>
          <t>Project</t>
        </is>
      </c>
      <c r="H225" s="6" t="n">
        <v>49000</v>
      </c>
      <c r="I225" s="6" t="n">
        <v>49000</v>
      </c>
      <c r="J225" s="7" t="n">
        <v>0</v>
      </c>
      <c r="K225" s="8">
        <f>IF(H225=0,0,I225/H225)</f>
        <v/>
      </c>
      <c r="L225" s="10" t="inlineStr">
        <is>
          <t>Completed</t>
        </is>
      </c>
    </row>
    <row r="226">
      <c r="A226" t="inlineStr">
        <is>
          <t>Avila</t>
        </is>
      </c>
      <c r="B226" t="n">
        <v>2023</v>
      </c>
      <c r="C226" t="inlineStr">
        <is>
          <t xml:space="preserve">Erosion control </t>
        </is>
      </c>
      <c r="D226" s="4" t="inlineStr"/>
      <c r="F226" s="10" t="inlineStr">
        <is>
          <t>GC</t>
        </is>
      </c>
      <c r="G226" t="inlineStr">
        <is>
          <t>Project</t>
        </is>
      </c>
      <c r="H226" s="6" t="n">
        <v>30000</v>
      </c>
      <c r="I226" s="6" t="n">
        <v>30000</v>
      </c>
      <c r="J226" s="7" t="n">
        <v>0</v>
      </c>
      <c r="K226" s="8">
        <f>IF(H226=0,0,I226/H226)</f>
        <v/>
      </c>
      <c r="L226" s="10" t="inlineStr">
        <is>
          <t>Completed</t>
        </is>
      </c>
    </row>
    <row r="227">
      <c r="A227" t="inlineStr">
        <is>
          <t>Avila</t>
        </is>
      </c>
      <c r="B227" t="n">
        <v>2023</v>
      </c>
      <c r="C227" t="inlineStr">
        <is>
          <t xml:space="preserve">Retaining walls </t>
        </is>
      </c>
      <c r="D227" s="4" t="inlineStr"/>
      <c r="F227" s="10" t="inlineStr">
        <is>
          <t>GC</t>
        </is>
      </c>
      <c r="G227" t="inlineStr">
        <is>
          <t>Project</t>
        </is>
      </c>
      <c r="H227" s="6" t="n">
        <v>14000</v>
      </c>
      <c r="I227" s="6" t="n">
        <v>14000</v>
      </c>
      <c r="J227" s="7" t="n">
        <v>0</v>
      </c>
      <c r="K227" s="8">
        <f>IF(H227=0,0,I227/H227)</f>
        <v/>
      </c>
      <c r="L227" s="10" t="inlineStr">
        <is>
          <t>Completed</t>
        </is>
      </c>
    </row>
    <row r="228">
      <c r="A228" t="inlineStr">
        <is>
          <t>Avila</t>
        </is>
      </c>
      <c r="B228" t="n">
        <v>2023</v>
      </c>
      <c r="C228" t="inlineStr">
        <is>
          <t>Replace swimming pool coping</t>
        </is>
      </c>
      <c r="D228" s="4" t="inlineStr"/>
      <c r="F228" s="10" t="inlineStr">
        <is>
          <t>GC</t>
        </is>
      </c>
      <c r="G228" t="inlineStr">
        <is>
          <t>Project</t>
        </is>
      </c>
      <c r="H228" s="6" t="n">
        <v>8600</v>
      </c>
      <c r="I228" s="6" t="n">
        <v>8600</v>
      </c>
      <c r="J228" s="7" t="n">
        <v>0</v>
      </c>
      <c r="K228" s="8">
        <f>IF(H228=0,0,I228/H228)</f>
        <v/>
      </c>
      <c r="L228" s="10" t="inlineStr">
        <is>
          <t>Completed</t>
        </is>
      </c>
    </row>
    <row r="229">
      <c r="A229" t="inlineStr">
        <is>
          <t>Avila</t>
        </is>
      </c>
      <c r="B229" t="n">
        <v>2023</v>
      </c>
      <c r="C229" t="inlineStr">
        <is>
          <t>Repair / replace swimming pool pumps</t>
        </is>
      </c>
      <c r="D229" s="4" t="inlineStr"/>
      <c r="F229" s="10" t="inlineStr">
        <is>
          <t>GC</t>
        </is>
      </c>
      <c r="G229" t="inlineStr">
        <is>
          <t>Project</t>
        </is>
      </c>
      <c r="H229" s="6" t="n">
        <v>6800</v>
      </c>
      <c r="I229" s="6" t="n">
        <v>6800</v>
      </c>
      <c r="J229" s="7" t="n">
        <v>0</v>
      </c>
      <c r="K229" s="8">
        <f>IF(H229=0,0,I229/H229)</f>
        <v/>
      </c>
      <c r="L229" s="10" t="inlineStr">
        <is>
          <t>Completed</t>
        </is>
      </c>
    </row>
    <row r="230">
      <c r="A230" t="inlineStr">
        <is>
          <t>Avila</t>
        </is>
      </c>
      <c r="B230" t="n">
        <v>2023</v>
      </c>
      <c r="C230" t="inlineStr">
        <is>
          <t>Fences &amp; gates</t>
        </is>
      </c>
      <c r="D230" s="4" t="inlineStr"/>
      <c r="F230" s="10" t="inlineStr">
        <is>
          <t>GC</t>
        </is>
      </c>
      <c r="G230" t="inlineStr">
        <is>
          <t>Project</t>
        </is>
      </c>
      <c r="H230" s="6" t="n">
        <v>9600</v>
      </c>
      <c r="I230" s="6" t="n">
        <v>9600</v>
      </c>
      <c r="J230" s="7" t="n">
        <v>0</v>
      </c>
      <c r="K230" s="8">
        <f>IF(H230=0,0,I230/H230)</f>
        <v/>
      </c>
      <c r="L230" s="10" t="inlineStr">
        <is>
          <t>Completed</t>
        </is>
      </c>
    </row>
    <row r="231">
      <c r="A231" t="inlineStr">
        <is>
          <t>Avila</t>
        </is>
      </c>
      <c r="B231" t="n">
        <v>2023</v>
      </c>
      <c r="C231" t="inlineStr">
        <is>
          <t xml:space="preserve">Carport and garage </t>
        </is>
      </c>
      <c r="D231" s="4" t="inlineStr"/>
      <c r="F231" s="10" t="inlineStr">
        <is>
          <t>GC</t>
        </is>
      </c>
      <c r="G231" t="inlineStr">
        <is>
          <t>Project</t>
        </is>
      </c>
      <c r="H231" s="6" t="n">
        <v>31000</v>
      </c>
      <c r="I231" s="6" t="n">
        <v>31000</v>
      </c>
      <c r="J231" s="7" t="n">
        <v>0</v>
      </c>
      <c r="K231" s="8">
        <f>IF(H231=0,0,I231/H231)</f>
        <v/>
      </c>
      <c r="L231" s="10" t="inlineStr">
        <is>
          <t>Completed</t>
        </is>
      </c>
    </row>
    <row r="232">
      <c r="A232" t="inlineStr">
        <is>
          <t>Avila</t>
        </is>
      </c>
      <c r="B232" t="n">
        <v>2023</v>
      </c>
      <c r="C232" t="inlineStr">
        <is>
          <t>Dumpster enclosures</t>
        </is>
      </c>
      <c r="D232" s="4" t="inlineStr"/>
      <c r="F232" s="10" t="inlineStr">
        <is>
          <t>GC</t>
        </is>
      </c>
      <c r="G232" t="inlineStr">
        <is>
          <t>Project</t>
        </is>
      </c>
      <c r="H232" s="6" t="n">
        <v>21000</v>
      </c>
      <c r="I232" s="6" t="n">
        <v>21000</v>
      </c>
      <c r="J232" s="7" t="n">
        <v>0</v>
      </c>
      <c r="K232" s="8">
        <f>IF(H232=0,0,I232/H232)</f>
        <v/>
      </c>
      <c r="L232" s="10" t="inlineStr">
        <is>
          <t>Completed</t>
        </is>
      </c>
    </row>
    <row r="233">
      <c r="A233" t="inlineStr">
        <is>
          <t>Avila</t>
        </is>
      </c>
      <c r="B233" t="n">
        <v>2023</v>
      </c>
      <c r="C233" t="inlineStr">
        <is>
          <t>Maintenance Structure</t>
        </is>
      </c>
      <c r="D233" s="4" t="inlineStr"/>
      <c r="F233" s="10" t="inlineStr">
        <is>
          <t>GC</t>
        </is>
      </c>
      <c r="G233" t="inlineStr">
        <is>
          <t>Project</t>
        </is>
      </c>
      <c r="H233" s="6" t="n">
        <v>2500</v>
      </c>
      <c r="I233" s="6" t="n">
        <v>2500</v>
      </c>
      <c r="J233" s="7" t="n">
        <v>0</v>
      </c>
      <c r="K233" s="8">
        <f>IF(H233=0,0,I233/H233)</f>
        <v/>
      </c>
      <c r="L233" s="10" t="inlineStr">
        <is>
          <t>Completed</t>
        </is>
      </c>
    </row>
    <row r="234">
      <c r="A234" t="inlineStr">
        <is>
          <t>Avila</t>
        </is>
      </c>
      <c r="B234" t="n">
        <v>2023</v>
      </c>
      <c r="C234" t="inlineStr">
        <is>
          <t>Jack &amp; underpin foundations</t>
        </is>
      </c>
      <c r="D234" s="4" t="inlineStr"/>
      <c r="F234" s="10" t="inlineStr">
        <is>
          <t>GC</t>
        </is>
      </c>
      <c r="G234" t="inlineStr">
        <is>
          <t>Project</t>
        </is>
      </c>
      <c r="H234" s="6" t="n">
        <v>72000</v>
      </c>
      <c r="I234" s="6" t="n">
        <v>72000</v>
      </c>
      <c r="J234" s="7" t="n">
        <v>0</v>
      </c>
      <c r="K234" s="8">
        <f>IF(H234=0,0,I234/H234)</f>
        <v/>
      </c>
      <c r="L234" s="10" t="inlineStr">
        <is>
          <t>Completed</t>
        </is>
      </c>
    </row>
    <row r="235">
      <c r="A235" t="inlineStr">
        <is>
          <t>Avila</t>
        </is>
      </c>
      <c r="B235" t="n">
        <v>2023</v>
      </c>
      <c r="C235" t="inlineStr">
        <is>
          <t>Concrete deck / floor fill</t>
        </is>
      </c>
      <c r="D235" s="4" t="inlineStr"/>
      <c r="F235" s="10" t="inlineStr">
        <is>
          <t>GC</t>
        </is>
      </c>
      <c r="G235" t="inlineStr">
        <is>
          <t>Project</t>
        </is>
      </c>
      <c r="H235" s="6" t="n">
        <v>18000</v>
      </c>
      <c r="I235" s="6" t="n">
        <v>18000</v>
      </c>
      <c r="J235" s="7" t="n">
        <v>0</v>
      </c>
      <c r="K235" s="8">
        <f>IF(H235=0,0,I235/H235)</f>
        <v/>
      </c>
      <c r="L235" s="10" t="inlineStr">
        <is>
          <t>Completed</t>
        </is>
      </c>
    </row>
    <row r="236">
      <c r="A236" t="inlineStr">
        <is>
          <t>Avila</t>
        </is>
      </c>
      <c r="B236" t="n">
        <v>2023</v>
      </c>
      <c r="C236" t="inlineStr">
        <is>
          <t>Wall framing</t>
        </is>
      </c>
      <c r="D236" s="4" t="inlineStr"/>
      <c r="F236" s="10" t="inlineStr">
        <is>
          <t>GC</t>
        </is>
      </c>
      <c r="G236" t="inlineStr">
        <is>
          <t>Project</t>
        </is>
      </c>
      <c r="H236" s="6" t="n">
        <v>1500</v>
      </c>
      <c r="I236" s="6" t="n">
        <v>1500</v>
      </c>
      <c r="J236" s="7" t="n">
        <v>0</v>
      </c>
      <c r="K236" s="8">
        <f>IF(H236=0,0,I236/H236)</f>
        <v/>
      </c>
      <c r="L236" s="10" t="inlineStr">
        <is>
          <t>Completed</t>
        </is>
      </c>
    </row>
    <row r="237">
      <c r="A237" t="inlineStr">
        <is>
          <t>Avila</t>
        </is>
      </c>
      <c r="B237" t="n">
        <v>2023</v>
      </c>
      <c r="C237" t="inlineStr">
        <is>
          <t>Repair exterior stair treads and stringers</t>
        </is>
      </c>
      <c r="D237" s="4" t="inlineStr"/>
      <c r="F237" s="10" t="inlineStr">
        <is>
          <t>GC</t>
        </is>
      </c>
      <c r="G237" t="inlineStr">
        <is>
          <t>Project</t>
        </is>
      </c>
      <c r="H237" s="6" t="n">
        <v>30000</v>
      </c>
      <c r="I237" s="6" t="n">
        <v>30000</v>
      </c>
      <c r="J237" s="7" t="n">
        <v>0</v>
      </c>
      <c r="K237" s="8">
        <f>IF(H237=0,0,I237/H237)</f>
        <v/>
      </c>
      <c r="L237" s="10" t="inlineStr">
        <is>
          <t>Completed</t>
        </is>
      </c>
    </row>
    <row r="238">
      <c r="A238" t="inlineStr">
        <is>
          <t>Avila</t>
        </is>
      </c>
      <c r="B238" t="n">
        <v>2023</v>
      </c>
      <c r="C238" t="inlineStr">
        <is>
          <t>Repair exterior stair railings</t>
        </is>
      </c>
      <c r="D238" s="4" t="inlineStr"/>
      <c r="F238" s="10" t="inlineStr">
        <is>
          <t>GC</t>
        </is>
      </c>
      <c r="G238" t="inlineStr">
        <is>
          <t>Project</t>
        </is>
      </c>
      <c r="H238" s="6" t="n">
        <v>30000</v>
      </c>
      <c r="I238" s="6" t="n">
        <v>30000</v>
      </c>
      <c r="J238" s="7" t="n">
        <v>0</v>
      </c>
      <c r="K238" s="8">
        <f>IF(H238=0,0,I238/H238)</f>
        <v/>
      </c>
      <c r="L238" s="10" t="inlineStr">
        <is>
          <t>Completed</t>
        </is>
      </c>
    </row>
    <row r="239">
      <c r="A239" t="inlineStr">
        <is>
          <t>Avila</t>
        </is>
      </c>
      <c r="B239" t="n">
        <v>2023</v>
      </c>
      <c r="C239" t="inlineStr">
        <is>
          <t>Repair balcony framing &amp; decking</t>
        </is>
      </c>
      <c r="D239" s="4" t="inlineStr"/>
      <c r="F239" s="10" t="inlineStr">
        <is>
          <t>GC</t>
        </is>
      </c>
      <c r="G239" t="inlineStr">
        <is>
          <t>Project</t>
        </is>
      </c>
      <c r="H239" s="6" t="n">
        <v>20000</v>
      </c>
      <c r="I239" s="6" t="n">
        <v>20000</v>
      </c>
      <c r="J239" s="7" t="n">
        <v>0</v>
      </c>
      <c r="K239" s="8">
        <f>IF(H239=0,0,I239/H239)</f>
        <v/>
      </c>
      <c r="L239" s="10" t="inlineStr">
        <is>
          <t>Completed</t>
        </is>
      </c>
    </row>
    <row r="240">
      <c r="A240" t="inlineStr">
        <is>
          <t>Avila</t>
        </is>
      </c>
      <c r="B240" t="n">
        <v>2023</v>
      </c>
      <c r="C240" t="inlineStr">
        <is>
          <t>Repair patio/balcony railings</t>
        </is>
      </c>
      <c r="D240" s="4" t="inlineStr"/>
      <c r="F240" s="10" t="inlineStr">
        <is>
          <t>GC</t>
        </is>
      </c>
      <c r="G240" t="inlineStr">
        <is>
          <t>Project</t>
        </is>
      </c>
      <c r="H240" s="6" t="n">
        <v>6500</v>
      </c>
      <c r="I240" s="6" t="n">
        <v>6500</v>
      </c>
      <c r="J240" s="7" t="n">
        <v>0</v>
      </c>
      <c r="K240" s="8">
        <f>IF(H240=0,0,I240/H240)</f>
        <v/>
      </c>
      <c r="L240" s="10" t="inlineStr">
        <is>
          <t>Completed</t>
        </is>
      </c>
    </row>
    <row r="241">
      <c r="A241" t="inlineStr">
        <is>
          <t>Avila</t>
        </is>
      </c>
      <c r="B241" t="n">
        <v>2023</v>
      </c>
      <c r="C241" t="inlineStr">
        <is>
          <t>Asphalt composite shingle roofing</t>
        </is>
      </c>
      <c r="D241" s="4" t="inlineStr"/>
      <c r="F241" s="10" t="inlineStr">
        <is>
          <t>GC</t>
        </is>
      </c>
      <c r="G241" t="inlineStr">
        <is>
          <t>Project</t>
        </is>
      </c>
      <c r="H241" s="6" t="n">
        <v>23000</v>
      </c>
      <c r="I241" s="6" t="n">
        <v>23000</v>
      </c>
      <c r="J241" s="7" t="n">
        <v>0</v>
      </c>
      <c r="K241" s="8">
        <f>IF(H241=0,0,I241/H241)</f>
        <v/>
      </c>
      <c r="L241" s="10" t="inlineStr">
        <is>
          <t>Completed</t>
        </is>
      </c>
    </row>
    <row r="242">
      <c r="A242" t="inlineStr">
        <is>
          <t>Avila</t>
        </is>
      </c>
      <c r="B242" t="n">
        <v>2023</v>
      </c>
      <c r="C242" t="inlineStr">
        <is>
          <t>Gutters &amp; downspouts</t>
        </is>
      </c>
      <c r="D242" s="4" t="inlineStr"/>
      <c r="F242" s="10" t="inlineStr">
        <is>
          <t>GC</t>
        </is>
      </c>
      <c r="G242" t="inlineStr">
        <is>
          <t>Project</t>
        </is>
      </c>
      <c r="H242" s="6" t="n">
        <v>23000</v>
      </c>
      <c r="I242" s="6" t="n">
        <v>23000</v>
      </c>
      <c r="J242" s="7" t="n">
        <v>0</v>
      </c>
      <c r="K242" s="8">
        <f>IF(H242=0,0,I242/H242)</f>
        <v/>
      </c>
      <c r="L242" s="10" t="inlineStr">
        <is>
          <t>Completed</t>
        </is>
      </c>
    </row>
    <row r="243">
      <c r="A243" t="inlineStr">
        <is>
          <t>Avila</t>
        </is>
      </c>
      <c r="B243" t="n">
        <v>2023</v>
      </c>
      <c r="C243" t="inlineStr">
        <is>
          <t>Flashing</t>
        </is>
      </c>
      <c r="D243" s="4" t="inlineStr"/>
      <c r="F243" s="10" t="inlineStr">
        <is>
          <t>GC</t>
        </is>
      </c>
      <c r="G243" t="inlineStr">
        <is>
          <t>Project</t>
        </is>
      </c>
      <c r="H243" s="6" t="n">
        <v>11000</v>
      </c>
      <c r="I243" s="6" t="n">
        <v>11000</v>
      </c>
      <c r="J243" s="7" t="n">
        <v>0</v>
      </c>
      <c r="K243" s="8">
        <f>IF(H243=0,0,I243/H243)</f>
        <v/>
      </c>
      <c r="L243" s="10" t="inlineStr">
        <is>
          <t>Completed</t>
        </is>
      </c>
    </row>
    <row r="244">
      <c r="A244" t="inlineStr">
        <is>
          <t>Avila</t>
        </is>
      </c>
      <c r="B244" t="n">
        <v>2023</v>
      </c>
      <c r="C244" t="inlineStr">
        <is>
          <t xml:space="preserve">Sealants &amp; caulking and paint </t>
        </is>
      </c>
      <c r="D244" s="4" t="inlineStr"/>
      <c r="F244" s="10" t="inlineStr">
        <is>
          <t>GC</t>
        </is>
      </c>
      <c r="G244" t="inlineStr">
        <is>
          <t>Project</t>
        </is>
      </c>
      <c r="H244" s="6" t="n">
        <v>7500</v>
      </c>
      <c r="I244" s="6" t="n">
        <v>7500</v>
      </c>
      <c r="J244" s="7" t="n">
        <v>0</v>
      </c>
      <c r="K244" s="8">
        <f>IF(H244=0,0,I244/H244)</f>
        <v/>
      </c>
      <c r="L244" s="10" t="inlineStr">
        <is>
          <t>Completed</t>
        </is>
      </c>
    </row>
    <row r="245">
      <c r="A245" t="inlineStr">
        <is>
          <t>Avila</t>
        </is>
      </c>
      <c r="B245" t="n">
        <v>2023</v>
      </c>
      <c r="C245" t="inlineStr">
        <is>
          <t>Repair / replace wood siding</t>
        </is>
      </c>
      <c r="D245" s="4" t="inlineStr"/>
      <c r="F245" s="10" t="inlineStr">
        <is>
          <t>GC</t>
        </is>
      </c>
      <c r="G245" t="inlineStr">
        <is>
          <t>Project</t>
        </is>
      </c>
      <c r="H245" s="6" t="n">
        <v>66000</v>
      </c>
      <c r="I245" s="6" t="n">
        <v>66000</v>
      </c>
      <c r="J245" s="7" t="n">
        <v>0</v>
      </c>
      <c r="K245" s="8">
        <f>IF(H245=0,0,I245/H245)</f>
        <v/>
      </c>
      <c r="L245" s="10" t="inlineStr">
        <is>
          <t>Completed</t>
        </is>
      </c>
    </row>
    <row r="246">
      <c r="A246" t="inlineStr">
        <is>
          <t>Avila</t>
        </is>
      </c>
      <c r="B246" t="n">
        <v>2023</v>
      </c>
      <c r="C246" t="inlineStr">
        <is>
          <t>Tuck-pointing</t>
        </is>
      </c>
      <c r="D246" s="4" t="inlineStr"/>
      <c r="F246" s="10" t="inlineStr">
        <is>
          <t>GC</t>
        </is>
      </c>
      <c r="G246" t="inlineStr">
        <is>
          <t>Project</t>
        </is>
      </c>
      <c r="H246" s="6" t="n">
        <v>23000</v>
      </c>
      <c r="I246" s="6" t="n">
        <v>23000</v>
      </c>
      <c r="J246" s="7" t="n">
        <v>0</v>
      </c>
      <c r="K246" s="8">
        <f>IF(H246=0,0,I246/H246)</f>
        <v/>
      </c>
      <c r="L246" s="10" t="inlineStr">
        <is>
          <t>Completed</t>
        </is>
      </c>
    </row>
    <row r="247">
      <c r="A247" t="inlineStr">
        <is>
          <t>Avila</t>
        </is>
      </c>
      <c r="B247" t="n">
        <v>2023</v>
      </c>
      <c r="C247" t="inlineStr">
        <is>
          <t>Exterior building</t>
        </is>
      </c>
      <c r="D247" s="4" t="inlineStr"/>
      <c r="F247" s="10" t="inlineStr">
        <is>
          <t>GC</t>
        </is>
      </c>
      <c r="G247" t="inlineStr">
        <is>
          <t>Project</t>
        </is>
      </c>
      <c r="H247" s="6" t="n">
        <v>400000</v>
      </c>
      <c r="I247" s="6" t="n">
        <v>400000</v>
      </c>
      <c r="J247" s="7" t="n">
        <v>0</v>
      </c>
      <c r="K247" s="8">
        <f>IF(H247=0,0,I247/H247)</f>
        <v/>
      </c>
      <c r="L247" s="10" t="inlineStr">
        <is>
          <t>Completed</t>
        </is>
      </c>
    </row>
    <row r="248">
      <c r="A248" t="inlineStr">
        <is>
          <t>Avila</t>
        </is>
      </c>
      <c r="B248" t="n">
        <v>2023</v>
      </c>
      <c r="C248" t="inlineStr">
        <is>
          <t>Repair / replace wood trim</t>
        </is>
      </c>
      <c r="D248" s="4" t="inlineStr"/>
      <c r="F248" s="10" t="inlineStr">
        <is>
          <t>GC</t>
        </is>
      </c>
      <c r="G248" t="inlineStr">
        <is>
          <t>Project</t>
        </is>
      </c>
      <c r="H248" s="6" t="n">
        <v>28000</v>
      </c>
      <c r="I248" s="6" t="n">
        <v>28000</v>
      </c>
      <c r="J248" s="7" t="n">
        <v>0</v>
      </c>
      <c r="K248" s="8">
        <f>IF(H248=0,0,I248/H248)</f>
        <v/>
      </c>
      <c r="L248" s="10" t="inlineStr">
        <is>
          <t>Completed</t>
        </is>
      </c>
    </row>
    <row r="249">
      <c r="A249" t="inlineStr">
        <is>
          <t>Avila</t>
        </is>
      </c>
      <c r="B249" t="n">
        <v>2023</v>
      </c>
      <c r="C249" t="inlineStr">
        <is>
          <t>storage room doors - exterior</t>
        </is>
      </c>
      <c r="D249" s="4" t="inlineStr"/>
      <c r="F249" s="10" t="inlineStr">
        <is>
          <t>GC</t>
        </is>
      </c>
      <c r="G249" t="inlineStr">
        <is>
          <t>Project</t>
        </is>
      </c>
      <c r="H249" s="6" t="n">
        <v>20000</v>
      </c>
      <c r="I249" s="6" t="n">
        <v>20000</v>
      </c>
      <c r="J249" s="7" t="n">
        <v>0</v>
      </c>
      <c r="K249" s="8">
        <f>IF(H249=0,0,I249/H249)</f>
        <v/>
      </c>
      <c r="L249" s="10" t="inlineStr">
        <is>
          <t>Completed</t>
        </is>
      </c>
    </row>
    <row r="250">
      <c r="A250" t="inlineStr">
        <is>
          <t>Avila</t>
        </is>
      </c>
      <c r="B250" t="n">
        <v>2023</v>
      </c>
      <c r="C250" t="inlineStr">
        <is>
          <t>Unit Repair</t>
        </is>
      </c>
      <c r="D250" s="4" t="inlineStr"/>
      <c r="F250" s="10" t="inlineStr">
        <is>
          <t>GC</t>
        </is>
      </c>
      <c r="G250" t="inlineStr">
        <is>
          <t>Project</t>
        </is>
      </c>
      <c r="H250" s="6" t="n">
        <v>1500</v>
      </c>
      <c r="I250" s="6" t="n">
        <v>1500</v>
      </c>
      <c r="J250" s="7" t="n">
        <v>0</v>
      </c>
      <c r="K250" s="8">
        <f>IF(H250=0,0,I250/H250)</f>
        <v/>
      </c>
      <c r="L250" s="10" t="inlineStr">
        <is>
          <t>Completed</t>
        </is>
      </c>
    </row>
    <row r="251">
      <c r="A251" t="inlineStr">
        <is>
          <t>Avila</t>
        </is>
      </c>
      <c r="B251" t="n">
        <v>2023</v>
      </c>
      <c r="C251" t="inlineStr">
        <is>
          <t>Fire protection</t>
        </is>
      </c>
      <c r="D251" s="4" t="inlineStr">
        <is>
          <t>327</t>
        </is>
      </c>
      <c r="F251" s="10" t="inlineStr">
        <is>
          <t>GC</t>
        </is>
      </c>
      <c r="G251" t="inlineStr">
        <is>
          <t>Project</t>
        </is>
      </c>
      <c r="H251" s="6" t="n">
        <v>24525</v>
      </c>
      <c r="I251" s="6" t="n">
        <v>24525</v>
      </c>
      <c r="J251" s="7" t="n">
        <v>0</v>
      </c>
      <c r="K251" s="8">
        <f>IF(H251=0,0,I251/H251)</f>
        <v/>
      </c>
      <c r="L251" s="10" t="inlineStr">
        <is>
          <t>Completed</t>
        </is>
      </c>
    </row>
    <row r="252">
      <c r="A252" t="inlineStr">
        <is>
          <t>Avila</t>
        </is>
      </c>
      <c r="B252" t="n">
        <v>2023</v>
      </c>
      <c r="C252" t="inlineStr">
        <is>
          <t>Clubhouse / Office Redecorate (FFE)</t>
        </is>
      </c>
      <c r="D252" s="4" t="inlineStr"/>
      <c r="F252" s="10" t="inlineStr">
        <is>
          <t>GC</t>
        </is>
      </c>
      <c r="G252" t="inlineStr">
        <is>
          <t>Project</t>
        </is>
      </c>
      <c r="H252" s="6" t="n">
        <v>15000</v>
      </c>
      <c r="I252" s="6" t="n">
        <v>15000</v>
      </c>
      <c r="J252" s="7" t="n">
        <v>0</v>
      </c>
      <c r="K252" s="8">
        <f>IF(H252=0,0,I252/H252)</f>
        <v/>
      </c>
      <c r="L252" s="10" t="inlineStr">
        <is>
          <t>Completed</t>
        </is>
      </c>
    </row>
    <row r="253">
      <c r="A253" t="inlineStr">
        <is>
          <t>Avila</t>
        </is>
      </c>
      <c r="B253" t="n">
        <v>2023</v>
      </c>
      <c r="C253" t="inlineStr">
        <is>
          <t>Picnic Area Renovation</t>
        </is>
      </c>
      <c r="D253" s="4" t="inlineStr"/>
      <c r="F253" s="10" t="inlineStr">
        <is>
          <t>GC</t>
        </is>
      </c>
      <c r="G253" t="inlineStr">
        <is>
          <t>Project</t>
        </is>
      </c>
      <c r="H253" s="6" t="n">
        <v>150000</v>
      </c>
      <c r="I253" s="6" t="n">
        <v>150000</v>
      </c>
      <c r="J253" s="7" t="n">
        <v>0</v>
      </c>
      <c r="K253" s="8">
        <f>IF(H253=0,0,I253/H253)</f>
        <v/>
      </c>
      <c r="L253" s="10" t="inlineStr">
        <is>
          <t>Completed</t>
        </is>
      </c>
    </row>
    <row r="254">
      <c r="A254" t="inlineStr">
        <is>
          <t>Avila</t>
        </is>
      </c>
      <c r="B254" t="n">
        <v>2023</v>
      </c>
      <c r="C254" t="inlineStr">
        <is>
          <t>Pool 1 (West) Renovation</t>
        </is>
      </c>
      <c r="D254" s="4" t="inlineStr"/>
      <c r="F254" s="10" t="inlineStr">
        <is>
          <t>GC</t>
        </is>
      </c>
      <c r="G254" t="inlineStr">
        <is>
          <t>Project</t>
        </is>
      </c>
      <c r="H254" s="6" t="n">
        <v>10000</v>
      </c>
      <c r="I254" s="6" t="n">
        <v>10000</v>
      </c>
      <c r="J254" s="7" t="n">
        <v>0</v>
      </c>
      <c r="K254" s="8">
        <f>IF(H254=0,0,I254/H254)</f>
        <v/>
      </c>
      <c r="L254" s="10" t="inlineStr">
        <is>
          <t>Completed</t>
        </is>
      </c>
    </row>
    <row r="255">
      <c r="A255" t="inlineStr">
        <is>
          <t>Avila</t>
        </is>
      </c>
      <c r="B255" t="n">
        <v>2023</v>
      </c>
      <c r="C255" t="inlineStr">
        <is>
          <t>Old Pool House by Pool 1 (West)</t>
        </is>
      </c>
      <c r="D255" s="4" t="inlineStr"/>
      <c r="F255" s="10" t="inlineStr">
        <is>
          <t>GC</t>
        </is>
      </c>
      <c r="G255" t="inlineStr">
        <is>
          <t>Project</t>
        </is>
      </c>
      <c r="H255" s="6" t="n">
        <v>30000</v>
      </c>
      <c r="I255" s="6" t="n">
        <v>30000</v>
      </c>
      <c r="J255" s="7" t="n">
        <v>0</v>
      </c>
      <c r="K255" s="8">
        <f>IF(H255=0,0,I255/H255)</f>
        <v/>
      </c>
      <c r="L255" s="10" t="inlineStr">
        <is>
          <t>Completed</t>
        </is>
      </c>
    </row>
    <row r="256">
      <c r="A256" t="inlineStr">
        <is>
          <t>Avila</t>
        </is>
      </c>
      <c r="B256" t="n">
        <v>2023</v>
      </c>
      <c r="C256" t="inlineStr">
        <is>
          <t>Pool 2 (East) Renovation</t>
        </is>
      </c>
      <c r="D256" s="4" t="inlineStr"/>
      <c r="F256" s="10" t="inlineStr">
        <is>
          <t>GC</t>
        </is>
      </c>
      <c r="G256" t="inlineStr">
        <is>
          <t>Project</t>
        </is>
      </c>
      <c r="H256" s="6" t="n">
        <v>5000</v>
      </c>
      <c r="I256" s="6" t="n">
        <v>5000</v>
      </c>
      <c r="J256" s="7" t="n">
        <v>0</v>
      </c>
      <c r="K256" s="8">
        <f>IF(H256=0,0,I256/H256)</f>
        <v/>
      </c>
      <c r="L256" s="10" t="inlineStr">
        <is>
          <t>Completed</t>
        </is>
      </c>
    </row>
    <row r="257">
      <c r="A257" t="inlineStr">
        <is>
          <t>Avila</t>
        </is>
      </c>
      <c r="B257" t="n">
        <v>2023</v>
      </c>
      <c r="C257" t="inlineStr">
        <is>
          <t>Dog Park</t>
        </is>
      </c>
      <c r="D257" s="4" t="inlineStr"/>
      <c r="F257" s="10" t="inlineStr">
        <is>
          <t>GC</t>
        </is>
      </c>
      <c r="G257" t="inlineStr">
        <is>
          <t>Project</t>
        </is>
      </c>
      <c r="H257" s="6" t="n">
        <v>20000</v>
      </c>
      <c r="I257" s="6" t="n">
        <v>20000</v>
      </c>
      <c r="J257" s="7" t="n">
        <v>0</v>
      </c>
      <c r="K257" s="8">
        <f>IF(H257=0,0,I257/H257)</f>
        <v/>
      </c>
      <c r="L257" s="10" t="inlineStr">
        <is>
          <t>Completed</t>
        </is>
      </c>
    </row>
    <row r="258">
      <c r="A258" t="inlineStr">
        <is>
          <t>Avila</t>
        </is>
      </c>
      <c r="B258" t="n">
        <v>2023</v>
      </c>
      <c r="C258" t="inlineStr">
        <is>
          <t>Electrical distribution</t>
        </is>
      </c>
      <c r="D258" s="4" t="inlineStr"/>
      <c r="F258" s="10" t="inlineStr">
        <is>
          <t>GC</t>
        </is>
      </c>
      <c r="G258" t="inlineStr">
        <is>
          <t>Project</t>
        </is>
      </c>
      <c r="H258" s="6" t="n">
        <v>22800</v>
      </c>
      <c r="I258" s="6" t="n">
        <v>22800</v>
      </c>
      <c r="J258" s="7" t="n">
        <v>0</v>
      </c>
      <c r="K258" s="8">
        <f>IF(H258=0,0,I258/H258)</f>
        <v/>
      </c>
      <c r="L258" s="10" t="inlineStr">
        <is>
          <t>Completed</t>
        </is>
      </c>
    </row>
    <row r="259">
      <c r="A259" t="inlineStr">
        <is>
          <t>Avila</t>
        </is>
      </c>
      <c r="B259" t="n">
        <v>2023</v>
      </c>
      <c r="C259" t="inlineStr">
        <is>
          <t>Common area light fixtures</t>
        </is>
      </c>
      <c r="D259" s="4" t="inlineStr"/>
      <c r="F259" s="10" t="inlineStr">
        <is>
          <t>GC</t>
        </is>
      </c>
      <c r="G259" t="inlineStr">
        <is>
          <t>Project</t>
        </is>
      </c>
      <c r="H259" s="6" t="n">
        <v>32400</v>
      </c>
      <c r="I259" s="6" t="n">
        <v>32400</v>
      </c>
      <c r="J259" s="7" t="n">
        <v>0</v>
      </c>
      <c r="K259" s="8">
        <f>IF(H259=0,0,I259/H259)</f>
        <v/>
      </c>
      <c r="L259" s="10" t="inlineStr">
        <is>
          <t>Completed</t>
        </is>
      </c>
    </row>
    <row r="260">
      <c r="A260" t="inlineStr">
        <is>
          <t>Collin Creek</t>
        </is>
      </c>
      <c r="B260" t="n">
        <v>2023</v>
      </c>
      <c r="C260" t="inlineStr">
        <is>
          <t>Storm sewer piping</t>
        </is>
      </c>
      <c r="D260" s="4" t="inlineStr">
        <is>
          <t>clean out storm drain boxes</t>
        </is>
      </c>
      <c r="E260" t="inlineStr">
        <is>
          <t>0200 - Site Utilities &amp; Improvements</t>
        </is>
      </c>
      <c r="F260" s="10" t="inlineStr">
        <is>
          <t>GC</t>
        </is>
      </c>
      <c r="G260" t="inlineStr">
        <is>
          <t>Project</t>
        </is>
      </c>
      <c r="H260" s="6" t="n">
        <v>8600</v>
      </c>
      <c r="I260" s="6" t="n">
        <v>8600</v>
      </c>
      <c r="J260" s="7" t="n">
        <v>0</v>
      </c>
      <c r="K260" s="8">
        <f>IF(H260=0,0,I260/H260)</f>
        <v/>
      </c>
      <c r="L260" s="10" t="inlineStr">
        <is>
          <t>Completed</t>
        </is>
      </c>
    </row>
    <row r="261">
      <c r="A261" t="inlineStr">
        <is>
          <t>Collin Creek</t>
        </is>
      </c>
      <c r="B261" t="n">
        <v>2023</v>
      </c>
      <c r="C261" t="inlineStr">
        <is>
          <t>Concrete pavement</t>
        </is>
      </c>
      <c r="D261" s="4" t="inlineStr">
        <is>
          <t>repair pot holes and broken sidewalks</t>
        </is>
      </c>
      <c r="E261" t="inlineStr">
        <is>
          <t>0200 - Site Utilities &amp; Improvements</t>
        </is>
      </c>
      <c r="F261" s="10" t="inlineStr">
        <is>
          <t>GC</t>
        </is>
      </c>
      <c r="G261" t="inlineStr">
        <is>
          <t>Project</t>
        </is>
      </c>
      <c r="H261" s="6" t="n">
        <v>39000</v>
      </c>
      <c r="I261" s="6" t="n">
        <v>39000</v>
      </c>
      <c r="J261" s="7" t="n">
        <v>0</v>
      </c>
      <c r="K261" s="8">
        <f>IF(H261=0,0,I261/H261)</f>
        <v/>
      </c>
      <c r="L261" s="10" t="inlineStr">
        <is>
          <t>Completed</t>
        </is>
      </c>
    </row>
    <row r="262">
      <c r="A262" t="inlineStr">
        <is>
          <t>Collin Creek</t>
        </is>
      </c>
      <c r="B262" t="n">
        <v>2023</v>
      </c>
      <c r="C262" t="inlineStr">
        <is>
          <t>Stripe parking areas</t>
        </is>
      </c>
      <c r="D262" s="4" t="inlineStr"/>
      <c r="E262" t="inlineStr">
        <is>
          <t>0200 - Site Utilities &amp; Improvements</t>
        </is>
      </c>
      <c r="F262" s="10" t="inlineStr">
        <is>
          <t>GC</t>
        </is>
      </c>
      <c r="G262" t="inlineStr">
        <is>
          <t>Project</t>
        </is>
      </c>
      <c r="H262" s="6" t="n">
        <v>9500</v>
      </c>
      <c r="I262" s="6" t="n">
        <v>9500</v>
      </c>
      <c r="J262" s="7" t="n">
        <v>0</v>
      </c>
      <c r="K262" s="8">
        <f>IF(H262=0,0,I262/H262)</f>
        <v/>
      </c>
      <c r="L262" s="10" t="inlineStr">
        <is>
          <t>Completed</t>
        </is>
      </c>
    </row>
    <row r="263">
      <c r="A263" t="inlineStr">
        <is>
          <t>Collin Creek</t>
        </is>
      </c>
      <c r="B263" t="n">
        <v>2023</v>
      </c>
      <c r="C263" t="inlineStr">
        <is>
          <t>ADA parking &amp; curb cuts</t>
        </is>
      </c>
      <c r="D263" s="4" t="inlineStr"/>
      <c r="E263" t="inlineStr">
        <is>
          <t>0200 - Site Utilities &amp; Improvements</t>
        </is>
      </c>
      <c r="F263" s="10" t="inlineStr">
        <is>
          <t>GC</t>
        </is>
      </c>
      <c r="G263" t="inlineStr">
        <is>
          <t>Project</t>
        </is>
      </c>
      <c r="H263" s="6" t="n">
        <v>6500</v>
      </c>
      <c r="I263" s="6" t="n">
        <v>6500</v>
      </c>
      <c r="J263" s="7" t="n">
        <v>0</v>
      </c>
      <c r="K263" s="8">
        <f>IF(H263=0,0,I263/H263)</f>
        <v/>
      </c>
      <c r="L263" s="10" t="inlineStr">
        <is>
          <t>Completed</t>
        </is>
      </c>
    </row>
    <row r="264">
      <c r="A264" t="inlineStr">
        <is>
          <t>Collin Creek</t>
        </is>
      </c>
      <c r="B264" t="n">
        <v>2023</v>
      </c>
      <c r="C264" t="inlineStr">
        <is>
          <t>Sidewalks</t>
        </is>
      </c>
      <c r="D264" s="4" t="inlineStr"/>
      <c r="E264" t="inlineStr">
        <is>
          <t>0200 - Site Utilities &amp; Improvements</t>
        </is>
      </c>
      <c r="F264" s="10" t="inlineStr">
        <is>
          <t>GC</t>
        </is>
      </c>
      <c r="G264" t="inlineStr">
        <is>
          <t>Project</t>
        </is>
      </c>
      <c r="H264" s="6" t="n">
        <v>26000</v>
      </c>
      <c r="I264" s="6" t="n">
        <v>26000</v>
      </c>
      <c r="J264" s="7" t="n">
        <v>0</v>
      </c>
      <c r="K264" s="8">
        <f>IF(H264=0,0,I264/H264)</f>
        <v/>
      </c>
      <c r="L264" s="10" t="inlineStr">
        <is>
          <t>Completed</t>
        </is>
      </c>
    </row>
    <row r="265">
      <c r="A265" t="inlineStr">
        <is>
          <t>Collin Creek</t>
        </is>
      </c>
      <c r="B265" t="n">
        <v>2023</v>
      </c>
      <c r="C265" t="inlineStr">
        <is>
          <t>Landscape irrigation</t>
        </is>
      </c>
      <c r="D265" s="4" t="inlineStr">
        <is>
          <t>inspect and repair irrigation</t>
        </is>
      </c>
      <c r="E265" t="inlineStr">
        <is>
          <t>0200 - Site Utilities &amp; Improvements</t>
        </is>
      </c>
      <c r="F265" s="10" t="inlineStr">
        <is>
          <t>GC</t>
        </is>
      </c>
      <c r="G265" t="inlineStr">
        <is>
          <t>Project</t>
        </is>
      </c>
      <c r="H265" s="6" t="n">
        <v>26000</v>
      </c>
      <c r="I265" s="6" t="n">
        <v>26000</v>
      </c>
      <c r="J265" s="7" t="n">
        <v>0</v>
      </c>
      <c r="K265" s="8">
        <f>IF(H265=0,0,I265/H265)</f>
        <v/>
      </c>
      <c r="L265" s="10" t="inlineStr">
        <is>
          <t>Completed</t>
        </is>
      </c>
    </row>
    <row r="266">
      <c r="A266" t="inlineStr">
        <is>
          <t>Collin Creek</t>
        </is>
      </c>
      <c r="B266" t="n">
        <v>2023</v>
      </c>
      <c r="C266" t="inlineStr">
        <is>
          <t xml:space="preserve">Erosion control </t>
        </is>
      </c>
      <c r="D266" s="4" t="inlineStr"/>
      <c r="E266" t="inlineStr">
        <is>
          <t>0200 - Site Utilities &amp; Improvements</t>
        </is>
      </c>
      <c r="F266" s="10" t="inlineStr">
        <is>
          <t>GC</t>
        </is>
      </c>
      <c r="G266" t="inlineStr">
        <is>
          <t>Project</t>
        </is>
      </c>
      <c r="H266" s="6" t="n">
        <v>31000</v>
      </c>
      <c r="I266" s="6" t="n">
        <v>31000</v>
      </c>
      <c r="J266" s="7" t="n">
        <v>0</v>
      </c>
      <c r="K266" s="8">
        <f>IF(H266=0,0,I266/H266)</f>
        <v/>
      </c>
      <c r="L266" s="10" t="inlineStr">
        <is>
          <t>Completed</t>
        </is>
      </c>
    </row>
    <row r="267">
      <c r="A267" t="inlineStr">
        <is>
          <t>Collin Creek</t>
        </is>
      </c>
      <c r="B267" t="n">
        <v>2023</v>
      </c>
      <c r="C267" t="inlineStr">
        <is>
          <t xml:space="preserve">Retaining walls </t>
        </is>
      </c>
      <c r="D267" s="4" t="inlineStr">
        <is>
          <t>Replace railroad tie retaining walls</t>
        </is>
      </c>
      <c r="E267" t="inlineStr">
        <is>
          <t>0200 - Site Utilities &amp; Improvements</t>
        </is>
      </c>
      <c r="F267" s="10" t="inlineStr">
        <is>
          <t>GC</t>
        </is>
      </c>
      <c r="G267" t="inlineStr">
        <is>
          <t>Project</t>
        </is>
      </c>
      <c r="H267" s="6" t="n">
        <v>120000</v>
      </c>
      <c r="I267" s="6" t="n">
        <v>120000</v>
      </c>
      <c r="J267" s="7" t="n">
        <v>0</v>
      </c>
      <c r="K267" s="8">
        <f>IF(H267=0,0,I267/H267)</f>
        <v/>
      </c>
      <c r="L267" s="10" t="inlineStr">
        <is>
          <t>Completed</t>
        </is>
      </c>
    </row>
    <row r="268">
      <c r="A268" t="inlineStr">
        <is>
          <t>Collin Creek</t>
        </is>
      </c>
      <c r="B268" t="n">
        <v>2023</v>
      </c>
      <c r="C268" t="inlineStr">
        <is>
          <t>Landscaping</t>
        </is>
      </c>
      <c r="D268" s="4" t="inlineStr">
        <is>
          <t>Trim Trees and sod building with erosion</t>
        </is>
      </c>
      <c r="E268" t="inlineStr">
        <is>
          <t>0200 - Site Utilities &amp; Improvements</t>
        </is>
      </c>
      <c r="F268" s="10" t="inlineStr">
        <is>
          <t>GC</t>
        </is>
      </c>
      <c r="G268" t="inlineStr">
        <is>
          <t>Project</t>
        </is>
      </c>
      <c r="H268" s="6" t="n">
        <v>72000</v>
      </c>
      <c r="I268" s="6" t="n">
        <v>72000</v>
      </c>
      <c r="J268" s="7" t="n">
        <v>0</v>
      </c>
      <c r="K268" s="8">
        <f>IF(H268=0,0,I268/H268)</f>
        <v/>
      </c>
      <c r="L268" s="10" t="inlineStr">
        <is>
          <t>Completed</t>
        </is>
      </c>
    </row>
    <row r="269">
      <c r="A269" t="inlineStr">
        <is>
          <t>Collin Creek</t>
        </is>
      </c>
      <c r="B269" t="n">
        <v>2023</v>
      </c>
      <c r="C269" t="inlineStr">
        <is>
          <t>Landscaping- Primary pool area</t>
        </is>
      </c>
      <c r="D269" s="4" t="inlineStr">
        <is>
          <t>Turf or other plants instead of brown mulch and boxwood hedges in planters</t>
        </is>
      </c>
      <c r="E269" t="inlineStr">
        <is>
          <t>0200 - Site Utilities &amp; Improvements</t>
        </is>
      </c>
      <c r="F269" s="10" t="inlineStr">
        <is>
          <t>GC</t>
        </is>
      </c>
      <c r="G269" t="inlineStr">
        <is>
          <t>Project</t>
        </is>
      </c>
      <c r="H269" s="6" t="n">
        <v>20000</v>
      </c>
      <c r="I269" s="6" t="n">
        <v>20000</v>
      </c>
      <c r="J269" s="7" t="n">
        <v>0</v>
      </c>
      <c r="K269" s="8">
        <f>IF(H269=0,0,I269/H269)</f>
        <v/>
      </c>
      <c r="L269" s="10" t="inlineStr">
        <is>
          <t>Completed</t>
        </is>
      </c>
    </row>
    <row r="270">
      <c r="A270" t="inlineStr">
        <is>
          <t>Collin Creek</t>
        </is>
      </c>
      <c r="B270" t="n">
        <v>2023</v>
      </c>
      <c r="C270" t="inlineStr">
        <is>
          <t>Landscaping- Secondary pool area</t>
        </is>
      </c>
      <c r="D270" s="4" t="inlineStr">
        <is>
          <t>Areas by pool- new sod</t>
        </is>
      </c>
      <c r="E270" t="inlineStr">
        <is>
          <t>0200 - Site Utilities &amp; Improvements</t>
        </is>
      </c>
      <c r="F270" s="10" t="inlineStr">
        <is>
          <t>GC</t>
        </is>
      </c>
      <c r="G270" t="inlineStr">
        <is>
          <t>Project</t>
        </is>
      </c>
      <c r="H270" s="6" t="n">
        <v>10000</v>
      </c>
      <c r="I270" s="6" t="n">
        <v>10000</v>
      </c>
      <c r="J270" s="7" t="n">
        <v>0</v>
      </c>
      <c r="K270" s="8">
        <f>IF(H270=0,0,I270/H270)</f>
        <v/>
      </c>
      <c r="L270" s="10" t="inlineStr">
        <is>
          <t>Completed</t>
        </is>
      </c>
    </row>
    <row r="271">
      <c r="A271" t="inlineStr">
        <is>
          <t>Collin Creek</t>
        </is>
      </c>
      <c r="B271" t="n">
        <v>2023</v>
      </c>
      <c r="C271" t="inlineStr">
        <is>
          <t>Resurface swimming pool</t>
        </is>
      </c>
      <c r="D271" s="4" t="inlineStr">
        <is>
          <t>resurface pool</t>
        </is>
      </c>
      <c r="E271" t="inlineStr">
        <is>
          <t>0200 - Site Utilities &amp; Improvements</t>
        </is>
      </c>
      <c r="F271" s="10" t="inlineStr">
        <is>
          <t>GC</t>
        </is>
      </c>
      <c r="G271" t="inlineStr">
        <is>
          <t>Project</t>
        </is>
      </c>
      <c r="H271" s="6" t="n">
        <v>31000</v>
      </c>
      <c r="I271" s="6" t="n">
        <v>31000</v>
      </c>
      <c r="J271" s="7" t="n">
        <v>0</v>
      </c>
      <c r="K271" s="8">
        <f>IF(H271=0,0,I271/H271)</f>
        <v/>
      </c>
      <c r="L271" s="10" t="inlineStr">
        <is>
          <t>Completed</t>
        </is>
      </c>
    </row>
    <row r="272">
      <c r="A272" t="inlineStr">
        <is>
          <t>Collin Creek</t>
        </is>
      </c>
      <c r="B272" t="n">
        <v>2023</v>
      </c>
      <c r="C272" t="inlineStr">
        <is>
          <t>Replace swimming pool coping</t>
        </is>
      </c>
      <c r="D272" s="4" t="inlineStr">
        <is>
          <t>Replace deck-o-seal on pool</t>
        </is>
      </c>
      <c r="E272" t="inlineStr">
        <is>
          <t>0200 - Site Utilities &amp; Improvements</t>
        </is>
      </c>
      <c r="F272" s="10" t="inlineStr">
        <is>
          <t>GC</t>
        </is>
      </c>
      <c r="G272" t="inlineStr">
        <is>
          <t>Project</t>
        </is>
      </c>
      <c r="H272" s="6" t="n">
        <v>8600</v>
      </c>
      <c r="I272" s="6" t="n">
        <v>8600</v>
      </c>
      <c r="J272" s="7" t="n">
        <v>0</v>
      </c>
      <c r="K272" s="8">
        <f>IF(H272=0,0,I272/H272)</f>
        <v/>
      </c>
      <c r="L272" s="10" t="inlineStr">
        <is>
          <t>Completed</t>
        </is>
      </c>
    </row>
    <row r="273">
      <c r="A273" t="inlineStr">
        <is>
          <t>Collin Creek</t>
        </is>
      </c>
      <c r="B273" t="n">
        <v>2023</v>
      </c>
      <c r="C273" t="inlineStr">
        <is>
          <t>Replace swimming pool deck- Primary pool</t>
        </is>
      </c>
      <c r="D273" s="4" t="inlineStr">
        <is>
          <t>New decking to replace aggregate</t>
        </is>
      </c>
      <c r="E273" t="inlineStr">
        <is>
          <t>0200 - Site Utilities &amp; Improvements</t>
        </is>
      </c>
      <c r="F273" s="10" t="inlineStr">
        <is>
          <t>GC</t>
        </is>
      </c>
      <c r="G273" t="inlineStr">
        <is>
          <t>Project</t>
        </is>
      </c>
      <c r="H273" s="6" t="n">
        <v>70000</v>
      </c>
      <c r="I273" s="6" t="n">
        <v>70000</v>
      </c>
      <c r="J273" s="7" t="n">
        <v>0</v>
      </c>
      <c r="K273" s="8">
        <f>IF(H273=0,0,I273/H273)</f>
        <v/>
      </c>
      <c r="L273" s="10" t="inlineStr">
        <is>
          <t>Completed</t>
        </is>
      </c>
    </row>
    <row r="274">
      <c r="A274" t="inlineStr">
        <is>
          <t>Collin Creek</t>
        </is>
      </c>
      <c r="B274" t="n">
        <v>2023</v>
      </c>
      <c r="C274" t="inlineStr">
        <is>
          <t>Fences &amp; gates - swimming pool</t>
        </is>
      </c>
      <c r="D274" s="4" t="inlineStr">
        <is>
          <t>Repair and paint pool fences</t>
        </is>
      </c>
      <c r="E274" t="inlineStr">
        <is>
          <t>0200 - Site Utilities &amp; Improvements</t>
        </is>
      </c>
      <c r="F274" s="10" t="inlineStr">
        <is>
          <t>GC</t>
        </is>
      </c>
      <c r="G274" t="inlineStr">
        <is>
          <t>Project</t>
        </is>
      </c>
      <c r="H274" s="6" t="n">
        <v>5600</v>
      </c>
      <c r="I274" s="6" t="n">
        <v>5600</v>
      </c>
      <c r="J274" s="7" t="n">
        <v>0</v>
      </c>
      <c r="K274" s="8">
        <f>IF(H274=0,0,I274/H274)</f>
        <v/>
      </c>
      <c r="L274" s="10" t="inlineStr">
        <is>
          <t>Completed</t>
        </is>
      </c>
    </row>
    <row r="275">
      <c r="A275" t="inlineStr">
        <is>
          <t>Collin Creek</t>
        </is>
      </c>
      <c r="B275" t="n">
        <v>2023</v>
      </c>
      <c r="C275" t="inlineStr">
        <is>
          <t>Pergola</t>
        </is>
      </c>
      <c r="D275" s="4" t="inlineStr">
        <is>
          <t>repair and stain all pergola</t>
        </is>
      </c>
      <c r="E275" t="inlineStr">
        <is>
          <t>0200 - Site Utilities &amp; Improvements</t>
        </is>
      </c>
      <c r="F275" s="10" t="inlineStr">
        <is>
          <t>GC</t>
        </is>
      </c>
      <c r="G275" t="inlineStr">
        <is>
          <t>Project</t>
        </is>
      </c>
      <c r="H275" s="6" t="n">
        <v>3100</v>
      </c>
      <c r="I275" s="6" t="n">
        <v>3100</v>
      </c>
      <c r="J275" s="7" t="n">
        <v>0</v>
      </c>
      <c r="K275" s="8">
        <f>IF(H275=0,0,I275/H275)</f>
        <v/>
      </c>
      <c r="L275" s="10" t="inlineStr">
        <is>
          <t>Completed</t>
        </is>
      </c>
    </row>
    <row r="276">
      <c r="A276" t="inlineStr">
        <is>
          <t>Collin Creek</t>
        </is>
      </c>
      <c r="B276" t="n">
        <v>2023</v>
      </c>
      <c r="C276" t="inlineStr">
        <is>
          <t>Playground equipment</t>
        </is>
      </c>
      <c r="D276" s="4" t="inlineStr">
        <is>
          <t>Replace Fall zone in play ground</t>
        </is>
      </c>
      <c r="E276" t="inlineStr">
        <is>
          <t>0200 - Site Utilities &amp; Improvements</t>
        </is>
      </c>
      <c r="F276" s="10" t="inlineStr">
        <is>
          <t>GC</t>
        </is>
      </c>
      <c r="G276" t="inlineStr">
        <is>
          <t>Project</t>
        </is>
      </c>
      <c r="H276" s="6" t="n">
        <v>9800</v>
      </c>
      <c r="I276" s="6" t="n">
        <v>9800</v>
      </c>
      <c r="J276" s="7" t="n">
        <v>0</v>
      </c>
      <c r="K276" s="8">
        <f>IF(H276=0,0,I276/H276)</f>
        <v/>
      </c>
      <c r="L276" s="10" t="inlineStr">
        <is>
          <t>Completed</t>
        </is>
      </c>
    </row>
    <row r="277">
      <c r="A277" t="inlineStr">
        <is>
          <t>Collin Creek</t>
        </is>
      </c>
      <c r="B277" t="n">
        <v>2023</v>
      </c>
      <c r="C277" t="inlineStr">
        <is>
          <t>Picnic areas</t>
        </is>
      </c>
      <c r="D277" s="4" t="inlineStr">
        <is>
          <t>replace 2 grills</t>
        </is>
      </c>
      <c r="E277" t="inlineStr">
        <is>
          <t>0200 - Site Utilities &amp; Improvements</t>
        </is>
      </c>
      <c r="F277" s="10" t="inlineStr">
        <is>
          <t>GC</t>
        </is>
      </c>
      <c r="G277" t="inlineStr">
        <is>
          <t>Project</t>
        </is>
      </c>
      <c r="H277" s="6" t="n">
        <v>8800</v>
      </c>
      <c r="I277" s="6" t="n">
        <v>8800</v>
      </c>
      <c r="J277" s="7" t="n">
        <v>0</v>
      </c>
      <c r="K277" s="8">
        <f>IF(H277=0,0,I277/H277)</f>
        <v/>
      </c>
      <c r="L277" s="10" t="inlineStr">
        <is>
          <t>Completed</t>
        </is>
      </c>
    </row>
    <row r="278">
      <c r="A278" t="inlineStr">
        <is>
          <t>Collin Creek</t>
        </is>
      </c>
      <c r="B278" t="n">
        <v>2023</v>
      </c>
      <c r="C278" t="inlineStr">
        <is>
          <t>Dumpster enclosures</t>
        </is>
      </c>
      <c r="D278" s="4" t="inlineStr">
        <is>
          <t>Dumpster enclosures are scrubs replace with fencing and repair gates</t>
        </is>
      </c>
      <c r="E278" t="inlineStr">
        <is>
          <t>0200 - Site Utilities &amp; Improvements</t>
        </is>
      </c>
      <c r="F278" s="10" t="inlineStr">
        <is>
          <t>GC</t>
        </is>
      </c>
      <c r="G278" t="inlineStr">
        <is>
          <t>Project</t>
        </is>
      </c>
      <c r="H278" s="6" t="n">
        <v>21000</v>
      </c>
      <c r="I278" s="6" t="n">
        <v>21000</v>
      </c>
      <c r="J278" s="7" t="n">
        <v>0</v>
      </c>
      <c r="K278" s="8">
        <f>IF(H278=0,0,I278/H278)</f>
        <v/>
      </c>
      <c r="L278" s="10" t="inlineStr">
        <is>
          <t>Completed</t>
        </is>
      </c>
    </row>
    <row r="279">
      <c r="A279" t="inlineStr">
        <is>
          <t>Collin Creek</t>
        </is>
      </c>
      <c r="B279" t="n">
        <v>2023</v>
      </c>
      <c r="C279" t="inlineStr">
        <is>
          <t>Radon Remediation from lender report</t>
        </is>
      </c>
      <c r="D279" s="4" t="inlineStr">
        <is>
          <t>Radon mitigation should be completed by a Texas-licensed contractor. When radon remains elevated over the EPA Action Lev</t>
        </is>
      </c>
      <c r="E279" t="inlineStr">
        <is>
          <t>0200 - Site Utilities &amp; Improvements</t>
        </is>
      </c>
      <c r="F279" s="5" t="inlineStr">
        <is>
          <t>PMC</t>
        </is>
      </c>
      <c r="G279" t="inlineStr">
        <is>
          <t>Project</t>
        </is>
      </c>
      <c r="H279" s="6" t="n">
        <v>10000</v>
      </c>
      <c r="I279" s="6" t="n">
        <v>40580</v>
      </c>
      <c r="J279" s="7" t="n">
        <v>-30580</v>
      </c>
      <c r="K279" s="8">
        <f>IF(H279=0,0,I279/H279)</f>
        <v/>
      </c>
      <c r="L279" s="10" t="inlineStr">
        <is>
          <t>Completed</t>
        </is>
      </c>
    </row>
    <row r="280">
      <c r="A280" t="inlineStr">
        <is>
          <t>Collin Creek</t>
        </is>
      </c>
      <c r="B280" t="n">
        <v>2023</v>
      </c>
      <c r="C280" t="inlineStr">
        <is>
          <t>Jack &amp; underpin foundations</t>
        </is>
      </c>
      <c r="D280" s="4" t="inlineStr">
        <is>
          <t>Place holder for 5 building that show signs of foundation movement</t>
        </is>
      </c>
      <c r="E280" t="inlineStr">
        <is>
          <t>0300 - Excavation &amp; Foundations</t>
        </is>
      </c>
      <c r="F280" s="10" t="inlineStr">
        <is>
          <t>GC</t>
        </is>
      </c>
      <c r="G280" t="inlineStr">
        <is>
          <t>Project</t>
        </is>
      </c>
      <c r="H280" s="6" t="n">
        <v>150000</v>
      </c>
      <c r="I280" s="6" t="n">
        <v>150000</v>
      </c>
      <c r="J280" s="7" t="n">
        <v>0</v>
      </c>
      <c r="K280" s="8">
        <f>IF(H280=0,0,I280/H280)</f>
        <v/>
      </c>
      <c r="L280" s="10" t="inlineStr">
        <is>
          <t>Completed</t>
        </is>
      </c>
    </row>
    <row r="281">
      <c r="A281" t="inlineStr">
        <is>
          <t>Collin Creek</t>
        </is>
      </c>
      <c r="B281" t="n">
        <v>2023</v>
      </c>
      <c r="C281" t="inlineStr">
        <is>
          <t>Foundations</t>
        </is>
      </c>
      <c r="D281" s="4" t="inlineStr">
        <is>
          <t>Additional scope identified by TAM</t>
        </is>
      </c>
      <c r="E281" t="inlineStr">
        <is>
          <t>0300 - Excavation &amp; Foundations</t>
        </is>
      </c>
      <c r="F281" s="10" t="inlineStr">
        <is>
          <t>GC</t>
        </is>
      </c>
      <c r="G281" t="inlineStr">
        <is>
          <t>Project</t>
        </is>
      </c>
      <c r="H281" s="6" t="n">
        <v>172728</v>
      </c>
      <c r="I281" s="6" t="n">
        <v>172728</v>
      </c>
      <c r="J281" s="7" t="n">
        <v>0</v>
      </c>
      <c r="K281" s="8">
        <f>IF(H281=0,0,I281/H281)</f>
        <v/>
      </c>
      <c r="L281" s="10" t="inlineStr">
        <is>
          <t>Completed</t>
        </is>
      </c>
    </row>
    <row r="282">
      <c r="A282" t="inlineStr">
        <is>
          <t>Collin Creek</t>
        </is>
      </c>
      <c r="B282" t="n">
        <v>2023</v>
      </c>
      <c r="C282" t="inlineStr">
        <is>
          <t>Wall framing</t>
        </is>
      </c>
      <c r="D282" s="4" t="inlineStr">
        <is>
          <t>Replace damaged gable vents and balcony structure</t>
        </is>
      </c>
      <c r="E282" t="inlineStr">
        <is>
          <t>0400 - Structure</t>
        </is>
      </c>
      <c r="F282" s="10" t="inlineStr">
        <is>
          <t>GC</t>
        </is>
      </c>
      <c r="G282" t="inlineStr">
        <is>
          <t>Project</t>
        </is>
      </c>
      <c r="H282" s="6" t="n">
        <v>43000</v>
      </c>
      <c r="I282" s="6" t="n">
        <v>43000</v>
      </c>
      <c r="J282" s="7" t="n">
        <v>0</v>
      </c>
      <c r="K282" s="8">
        <f>IF(H282=0,0,I282/H282)</f>
        <v/>
      </c>
      <c r="L282" s="10" t="inlineStr">
        <is>
          <t>Completed</t>
        </is>
      </c>
    </row>
    <row r="283">
      <c r="A283" t="inlineStr">
        <is>
          <t>Collin Creek</t>
        </is>
      </c>
      <c r="B283" t="n">
        <v>2023</v>
      </c>
      <c r="C283" t="inlineStr">
        <is>
          <t>Roof deck</t>
        </is>
      </c>
      <c r="D283" s="4" t="inlineStr">
        <is>
          <t>replace bad decking on roofs</t>
        </is>
      </c>
      <c r="E283" t="inlineStr">
        <is>
          <t>0400 - Structure</t>
        </is>
      </c>
      <c r="F283" s="10" t="inlineStr">
        <is>
          <t>GC</t>
        </is>
      </c>
      <c r="G283" t="inlineStr">
        <is>
          <t>Project</t>
        </is>
      </c>
      <c r="H283" s="6" t="n">
        <v>25000</v>
      </c>
      <c r="I283" s="6" t="n">
        <v>25000</v>
      </c>
      <c r="J283" s="7" t="n">
        <v>0</v>
      </c>
      <c r="K283" s="8">
        <f>IF(H283=0,0,I283/H283)</f>
        <v/>
      </c>
      <c r="L283" s="10" t="inlineStr">
        <is>
          <t>Completed</t>
        </is>
      </c>
    </row>
    <row r="284">
      <c r="A284" t="inlineStr">
        <is>
          <t>Collin Creek</t>
        </is>
      </c>
      <c r="B284" t="n">
        <v>2023</v>
      </c>
      <c r="C284" t="inlineStr">
        <is>
          <t>Repair exterior stair railings</t>
        </is>
      </c>
      <c r="D284" s="4" t="inlineStr">
        <is>
          <t>secure railings</t>
        </is>
      </c>
      <c r="E284" t="inlineStr">
        <is>
          <t>0400 - Structure</t>
        </is>
      </c>
      <c r="F284" s="10" t="inlineStr">
        <is>
          <t>GC</t>
        </is>
      </c>
      <c r="G284" t="inlineStr">
        <is>
          <t>Project</t>
        </is>
      </c>
      <c r="H284" s="6" t="n">
        <v>4200</v>
      </c>
      <c r="I284" s="6" t="n">
        <v>4200</v>
      </c>
      <c r="J284" s="7" t="n">
        <v>0</v>
      </c>
      <c r="K284" s="8">
        <f>IF(H284=0,0,I284/H284)</f>
        <v/>
      </c>
      <c r="L284" s="10" t="inlineStr">
        <is>
          <t>Completed</t>
        </is>
      </c>
    </row>
    <row r="285">
      <c r="A285" t="inlineStr">
        <is>
          <t>Collin Creek</t>
        </is>
      </c>
      <c r="B285" t="n">
        <v>2023</v>
      </c>
      <c r="C285" t="inlineStr">
        <is>
          <t>Repair balcony framing &amp; decking</t>
        </is>
      </c>
      <c r="D285" s="4" t="inlineStr">
        <is>
          <t>repair balcony band boards</t>
        </is>
      </c>
      <c r="E285" t="inlineStr">
        <is>
          <t>0400 - Structure</t>
        </is>
      </c>
      <c r="F285" s="10" t="inlineStr">
        <is>
          <t>GC</t>
        </is>
      </c>
      <c r="G285" t="inlineStr">
        <is>
          <t>Project</t>
        </is>
      </c>
      <c r="H285" s="6" t="n">
        <v>9700</v>
      </c>
      <c r="I285" s="6" t="n">
        <v>9700</v>
      </c>
      <c r="J285" s="7" t="n">
        <v>0</v>
      </c>
      <c r="K285" s="8">
        <f>IF(H285=0,0,I285/H285)</f>
        <v/>
      </c>
      <c r="L285" s="10" t="inlineStr">
        <is>
          <t>Completed</t>
        </is>
      </c>
    </row>
    <row r="286">
      <c r="A286" t="inlineStr">
        <is>
          <t>Collin Creek</t>
        </is>
      </c>
      <c r="B286" t="n">
        <v>2023</v>
      </c>
      <c r="C286" t="inlineStr">
        <is>
          <t>Repair patio/balcony railings</t>
        </is>
      </c>
      <c r="D286" s="4" t="inlineStr">
        <is>
          <t>secure railings</t>
        </is>
      </c>
      <c r="E286" t="inlineStr">
        <is>
          <t>0400 - Structure</t>
        </is>
      </c>
      <c r="F286" s="10" t="inlineStr">
        <is>
          <t>GC</t>
        </is>
      </c>
      <c r="G286" t="inlineStr">
        <is>
          <t>Project</t>
        </is>
      </c>
      <c r="H286" s="6" t="n">
        <v>4200</v>
      </c>
      <c r="I286" s="6" t="n">
        <v>4200</v>
      </c>
      <c r="J286" s="7" t="n">
        <v>0</v>
      </c>
      <c r="K286" s="8">
        <f>IF(H286=0,0,I286/H286)</f>
        <v/>
      </c>
      <c r="L286" s="10" t="inlineStr">
        <is>
          <t>Completed</t>
        </is>
      </c>
    </row>
    <row r="287">
      <c r="A287" t="inlineStr">
        <is>
          <t>Collin Creek</t>
        </is>
      </c>
      <c r="B287" t="n">
        <v>2023</v>
      </c>
      <c r="C287" t="inlineStr">
        <is>
          <t>Expansion joints</t>
        </is>
      </c>
      <c r="D287" s="4" t="inlineStr">
        <is>
          <t>clean and seal expansion joints</t>
        </is>
      </c>
      <c r="E287" t="inlineStr">
        <is>
          <t>0400 - Structure</t>
        </is>
      </c>
      <c r="F287" s="10" t="inlineStr">
        <is>
          <t>GC</t>
        </is>
      </c>
      <c r="G287" t="inlineStr">
        <is>
          <t>Project</t>
        </is>
      </c>
      <c r="H287" s="6" t="n">
        <v>12000</v>
      </c>
      <c r="I287" s="6" t="n">
        <v>12000</v>
      </c>
      <c r="J287" s="7" t="n">
        <v>0</v>
      </c>
      <c r="K287" s="8">
        <f>IF(H287=0,0,I287/H287)</f>
        <v/>
      </c>
      <c r="L287" s="10" t="inlineStr">
        <is>
          <t>Completed</t>
        </is>
      </c>
    </row>
    <row r="288">
      <c r="A288" t="inlineStr">
        <is>
          <t>Collin Creek</t>
        </is>
      </c>
      <c r="B288" t="n">
        <v>2023</v>
      </c>
      <c r="C288" t="inlineStr">
        <is>
          <t>Asphalt composite shingle roofing</t>
        </is>
      </c>
      <c r="D288" s="4" t="inlineStr">
        <is>
          <t>minor roof repairs</t>
        </is>
      </c>
      <c r="E288" t="inlineStr">
        <is>
          <t>0700 - Roofing</t>
        </is>
      </c>
      <c r="F288" s="10" t="inlineStr">
        <is>
          <t>GC</t>
        </is>
      </c>
      <c r="G288" t="inlineStr">
        <is>
          <t>Project</t>
        </is>
      </c>
      <c r="H288" s="6" t="n">
        <v>36000</v>
      </c>
      <c r="I288" s="6" t="n">
        <v>36000</v>
      </c>
      <c r="J288" s="7" t="n">
        <v>0</v>
      </c>
      <c r="K288" s="8">
        <f>IF(H288=0,0,I288/H288)</f>
        <v/>
      </c>
      <c r="L288" s="10" t="inlineStr">
        <is>
          <t>Completed</t>
        </is>
      </c>
    </row>
    <row r="289">
      <c r="A289" t="inlineStr">
        <is>
          <t>Collin Creek</t>
        </is>
      </c>
      <c r="B289" t="n">
        <v>2023</v>
      </c>
      <c r="C289" t="inlineStr">
        <is>
          <t>Gutters &amp; downspouts</t>
        </is>
      </c>
      <c r="D289" s="4" t="inlineStr">
        <is>
          <t>Clean down spouts and gutters</t>
        </is>
      </c>
      <c r="E289" t="inlineStr">
        <is>
          <t>0700 - Roofing</t>
        </is>
      </c>
      <c r="F289" s="10" t="inlineStr">
        <is>
          <t>GC</t>
        </is>
      </c>
      <c r="G289" t="inlineStr">
        <is>
          <t>Project</t>
        </is>
      </c>
      <c r="H289" s="6" t="n">
        <v>20000</v>
      </c>
      <c r="I289" s="6" t="n">
        <v>20000</v>
      </c>
      <c r="J289" s="7" t="n">
        <v>0</v>
      </c>
      <c r="K289" s="8">
        <f>IF(H289=0,0,I289/H289)</f>
        <v/>
      </c>
      <c r="L289" s="10" t="inlineStr">
        <is>
          <t>Completed</t>
        </is>
      </c>
    </row>
    <row r="290">
      <c r="A290" t="inlineStr">
        <is>
          <t>Collin Creek</t>
        </is>
      </c>
      <c r="B290" t="n">
        <v>2023</v>
      </c>
      <c r="C290" t="inlineStr">
        <is>
          <t xml:space="preserve">Sealants &amp; caulking and paint </t>
        </is>
      </c>
      <c r="D290" s="4" t="inlineStr"/>
      <c r="E290" t="inlineStr">
        <is>
          <t>0700 - Roofing</t>
        </is>
      </c>
      <c r="F290" s="10" t="inlineStr">
        <is>
          <t>GC</t>
        </is>
      </c>
      <c r="G290" t="inlineStr">
        <is>
          <t>Project</t>
        </is>
      </c>
      <c r="H290" s="6" t="n">
        <v>9000</v>
      </c>
      <c r="I290" s="6" t="n">
        <v>9000</v>
      </c>
      <c r="J290" s="7" t="n">
        <v>0</v>
      </c>
      <c r="K290" s="8">
        <f>IF(H290=0,0,I290/H290)</f>
        <v/>
      </c>
      <c r="L290" s="10" t="inlineStr">
        <is>
          <t>Completed</t>
        </is>
      </c>
    </row>
    <row r="291">
      <c r="A291" t="inlineStr">
        <is>
          <t>Collin Creek</t>
        </is>
      </c>
      <c r="B291" t="n">
        <v>2023</v>
      </c>
      <c r="C291" t="inlineStr">
        <is>
          <t>Repair / replace cement fiber siding</t>
        </is>
      </c>
      <c r="D291" s="4" t="inlineStr">
        <is>
          <t>repair damaged siding</t>
        </is>
      </c>
      <c r="E291" t="inlineStr">
        <is>
          <t>0800 - Exterior Wall</t>
        </is>
      </c>
      <c r="F291" s="10" t="inlineStr">
        <is>
          <t>GC</t>
        </is>
      </c>
      <c r="G291" t="inlineStr">
        <is>
          <t>Project</t>
        </is>
      </c>
      <c r="H291" s="6" t="n">
        <v>12000</v>
      </c>
      <c r="I291" s="6" t="n">
        <v>12000</v>
      </c>
      <c r="J291" s="7" t="n">
        <v>0</v>
      </c>
      <c r="K291" s="8">
        <f>IF(H291=0,0,I291/H291)</f>
        <v/>
      </c>
      <c r="L291" s="10" t="inlineStr">
        <is>
          <t>Completed</t>
        </is>
      </c>
    </row>
    <row r="292">
      <c r="A292" t="inlineStr">
        <is>
          <t>Collin Creek</t>
        </is>
      </c>
      <c r="B292" t="n">
        <v>2023</v>
      </c>
      <c r="C292" t="inlineStr">
        <is>
          <t>Tuck-pointing</t>
        </is>
      </c>
      <c r="D292" s="4" t="inlineStr"/>
      <c r="E292" t="inlineStr">
        <is>
          <t>0800 - Exterior Wall</t>
        </is>
      </c>
      <c r="F292" s="10" t="inlineStr">
        <is>
          <t>GC</t>
        </is>
      </c>
      <c r="G292" t="inlineStr">
        <is>
          <t>Project</t>
        </is>
      </c>
      <c r="H292" s="6" t="n">
        <v>14000</v>
      </c>
      <c r="I292" s="6" t="n">
        <v>14000</v>
      </c>
      <c r="J292" s="7" t="n">
        <v>0</v>
      </c>
      <c r="K292" s="8">
        <f>IF(H292=0,0,I292/H292)</f>
        <v/>
      </c>
      <c r="L292" s="10" t="inlineStr">
        <is>
          <t>Completed</t>
        </is>
      </c>
    </row>
    <row r="293">
      <c r="A293" t="inlineStr">
        <is>
          <t>Collin Creek</t>
        </is>
      </c>
      <c r="B293" t="n">
        <v>2023</v>
      </c>
      <c r="C293" t="inlineStr">
        <is>
          <t xml:space="preserve">Breezeway soffit repairs </t>
        </is>
      </c>
      <c r="D293" s="4" t="inlineStr">
        <is>
          <t>Repair soffit on breezeways patios and balconies</t>
        </is>
      </c>
      <c r="E293" t="inlineStr">
        <is>
          <t>0800 - Exterior Wall</t>
        </is>
      </c>
      <c r="F293" s="10" t="inlineStr">
        <is>
          <t>GC</t>
        </is>
      </c>
      <c r="G293" t="inlineStr">
        <is>
          <t>Project</t>
        </is>
      </c>
      <c r="H293" s="6" t="n">
        <v>6800</v>
      </c>
      <c r="I293" s="6" t="n">
        <v>6800</v>
      </c>
      <c r="J293" s="7" t="n">
        <v>0</v>
      </c>
      <c r="K293" s="8">
        <f>IF(H293=0,0,I293/H293)</f>
        <v/>
      </c>
      <c r="L293" s="10" t="inlineStr">
        <is>
          <t>Completed</t>
        </is>
      </c>
    </row>
    <row r="294">
      <c r="A294" t="inlineStr">
        <is>
          <t>Collin Creek</t>
        </is>
      </c>
      <c r="B294" t="n">
        <v>2023</v>
      </c>
      <c r="C294" t="inlineStr">
        <is>
          <t>Exterior building</t>
        </is>
      </c>
      <c r="D294" s="4" t="inlineStr">
        <is>
          <t>Paint community</t>
        </is>
      </c>
      <c r="E294" t="inlineStr">
        <is>
          <t>0800 - Exterior Wall</t>
        </is>
      </c>
      <c r="F294" s="10" t="inlineStr">
        <is>
          <t>GC</t>
        </is>
      </c>
      <c r="G294" t="inlineStr">
        <is>
          <t>Project</t>
        </is>
      </c>
      <c r="H294" s="6" t="n">
        <v>320000</v>
      </c>
      <c r="I294" s="6" t="n">
        <v>320000</v>
      </c>
      <c r="J294" s="7" t="n">
        <v>0</v>
      </c>
      <c r="K294" s="8">
        <f>IF(H294=0,0,I294/H294)</f>
        <v/>
      </c>
      <c r="L294" s="10" t="inlineStr">
        <is>
          <t>Completed</t>
        </is>
      </c>
    </row>
    <row r="295">
      <c r="A295" t="inlineStr">
        <is>
          <t>Collin Creek</t>
        </is>
      </c>
      <c r="B295" t="n">
        <v>2023</v>
      </c>
      <c r="C295" t="inlineStr">
        <is>
          <t>Repair / replace wood trim</t>
        </is>
      </c>
      <c r="D295" s="4" t="inlineStr"/>
      <c r="E295" t="inlineStr">
        <is>
          <t>0800 - Exterior Wall</t>
        </is>
      </c>
      <c r="F295" s="10" t="inlineStr">
        <is>
          <t>GC</t>
        </is>
      </c>
      <c r="G295" t="inlineStr">
        <is>
          <t>Project</t>
        </is>
      </c>
      <c r="H295" s="6" t="n">
        <v>51000</v>
      </c>
      <c r="I295" s="6" t="n">
        <v>51000</v>
      </c>
      <c r="J295" s="7" t="n">
        <v>0</v>
      </c>
      <c r="K295" s="8">
        <f>IF(H295=0,0,I295/H295)</f>
        <v/>
      </c>
      <c r="L295" s="10" t="inlineStr">
        <is>
          <t>Completed</t>
        </is>
      </c>
    </row>
    <row r="296">
      <c r="A296" t="inlineStr">
        <is>
          <t>Collin Creek</t>
        </is>
      </c>
      <c r="B296" t="n">
        <v>2023</v>
      </c>
      <c r="C296" t="inlineStr">
        <is>
          <t>Interior Update- Classic to Gold</t>
        </is>
      </c>
      <c r="D296" s="4" t="inlineStr">
        <is>
          <t>Test smaller initial qty</t>
        </is>
      </c>
      <c r="E296" t="inlineStr">
        <is>
          <t>0900 - FF&amp;E in Units</t>
        </is>
      </c>
      <c r="F296" s="5" t="inlineStr">
        <is>
          <t>PMC</t>
        </is>
      </c>
      <c r="G296" t="inlineStr">
        <is>
          <t>Project</t>
        </is>
      </c>
      <c r="H296" s="6" t="n">
        <v>500000</v>
      </c>
      <c r="I296" s="6" t="n">
        <v>255167</v>
      </c>
      <c r="J296" s="7" t="n">
        <v>244833</v>
      </c>
      <c r="K296" s="8">
        <f>IF(H296=0,0,I296/H296)</f>
        <v/>
      </c>
      <c r="L296" s="9" t="inlineStr">
        <is>
          <t>In Progress</t>
        </is>
      </c>
    </row>
    <row r="297">
      <c r="A297" t="inlineStr">
        <is>
          <t>Collin Creek</t>
        </is>
      </c>
      <c r="B297" t="n">
        <v>2023</v>
      </c>
      <c r="C297" t="inlineStr">
        <is>
          <t>Interior Update- Silver to Gold</t>
        </is>
      </c>
      <c r="D297" s="4" t="inlineStr">
        <is>
          <t>Test smaller initial qty</t>
        </is>
      </c>
      <c r="E297" t="inlineStr">
        <is>
          <t>0900 - FF&amp;E in Units</t>
        </is>
      </c>
      <c r="F297" s="5" t="inlineStr">
        <is>
          <t>PMC</t>
        </is>
      </c>
      <c r="G297" t="inlineStr">
        <is>
          <t>Project</t>
        </is>
      </c>
      <c r="H297" s="6" t="n">
        <v>450000</v>
      </c>
      <c r="I297" s="6" t="n">
        <v>229651</v>
      </c>
      <c r="J297" s="7" t="n">
        <v>220349</v>
      </c>
      <c r="K297" s="8">
        <f>IF(H297=0,0,I297/H297)</f>
        <v/>
      </c>
      <c r="L297" s="9" t="inlineStr">
        <is>
          <t>In Progress</t>
        </is>
      </c>
    </row>
    <row r="298">
      <c r="A298" t="inlineStr">
        <is>
          <t>Collin Creek</t>
        </is>
      </c>
      <c r="B298" t="n">
        <v>2023</v>
      </c>
      <c r="C298" t="inlineStr">
        <is>
          <t xml:space="preserve">Range Queen </t>
        </is>
      </c>
      <c r="D298" s="4" t="inlineStr"/>
      <c r="E298" t="inlineStr">
        <is>
          <t>0900 - FF&amp;E in Units</t>
        </is>
      </c>
      <c r="F298" s="10" t="inlineStr">
        <is>
          <t>GC</t>
        </is>
      </c>
      <c r="G298" t="inlineStr">
        <is>
          <t>Project</t>
        </is>
      </c>
      <c r="H298" s="6" t="n">
        <v>29830</v>
      </c>
      <c r="I298" s="6" t="n">
        <v>29830</v>
      </c>
      <c r="J298" s="7" t="n">
        <v>0</v>
      </c>
      <c r="K298" s="8">
        <f>IF(H298=0,0,I298/H298)</f>
        <v/>
      </c>
      <c r="L298" s="10" t="inlineStr">
        <is>
          <t>Completed</t>
        </is>
      </c>
    </row>
    <row r="299">
      <c r="A299" t="inlineStr">
        <is>
          <t>Collin Creek</t>
        </is>
      </c>
      <c r="B299" t="n">
        <v>2023</v>
      </c>
      <c r="C299" t="inlineStr">
        <is>
          <t>Gym Fitness Equipment</t>
        </is>
      </c>
      <c r="D299" s="4" t="inlineStr">
        <is>
          <t>Upgraded package from Comm FIT, Basic also available fo $20k</t>
        </is>
      </c>
      <c r="E299" t="inlineStr">
        <is>
          <t>1100- Specialties, Equipment &amp; Furnishings</t>
        </is>
      </c>
      <c r="F299" s="5" t="inlineStr">
        <is>
          <t>PMC</t>
        </is>
      </c>
      <c r="G299" t="inlineStr">
        <is>
          <t>Project</t>
        </is>
      </c>
      <c r="H299" s="6" t="n">
        <v>34000</v>
      </c>
      <c r="I299" s="6" t="n">
        <v>13734</v>
      </c>
      <c r="J299" s="7" t="n">
        <v>20266</v>
      </c>
      <c r="K299" s="8">
        <f>IF(H299=0,0,I299/H299)</f>
        <v/>
      </c>
      <c r="L299" s="9" t="inlineStr">
        <is>
          <t>In Progress</t>
        </is>
      </c>
    </row>
    <row r="300">
      <c r="A300" t="inlineStr">
        <is>
          <t>Collin Creek</t>
        </is>
      </c>
      <c r="B300" t="n">
        <v>2023</v>
      </c>
      <c r="C300" t="inlineStr">
        <is>
          <t>Gym Flooring</t>
        </is>
      </c>
      <c r="D300" s="4" t="inlineStr">
        <is>
          <t>Fitdek 8mm roll with install- Quotation # S07142 from Comm FIT</t>
        </is>
      </c>
      <c r="E300" t="inlineStr">
        <is>
          <t>1100- Specialties, Equipment &amp; Furnishings</t>
        </is>
      </c>
      <c r="F300" s="5" t="inlineStr">
        <is>
          <t>PMC</t>
        </is>
      </c>
      <c r="G300" t="inlineStr">
        <is>
          <t>Project</t>
        </is>
      </c>
      <c r="H300" s="6" t="n">
        <v>11000</v>
      </c>
      <c r="I300" s="6" t="n">
        <v>1957</v>
      </c>
      <c r="J300" s="7" t="n">
        <v>9043</v>
      </c>
      <c r="K300" s="8">
        <f>IF(H300=0,0,I300/H300)</f>
        <v/>
      </c>
      <c r="L300" s="9" t="inlineStr">
        <is>
          <t>In Progress</t>
        </is>
      </c>
    </row>
    <row r="301">
      <c r="A301" t="inlineStr">
        <is>
          <t>Collin Creek</t>
        </is>
      </c>
      <c r="B301" t="n">
        <v>2023</v>
      </c>
      <c r="C301" t="inlineStr">
        <is>
          <t>Pool furniture- Primary Pool</t>
        </is>
      </c>
      <c r="D301" s="4" t="inlineStr"/>
      <c r="E301" t="inlineStr">
        <is>
          <t>1100- Specialties, Equipment &amp; Furnishings</t>
        </is>
      </c>
      <c r="F301" s="5" t="inlineStr">
        <is>
          <t>PMC</t>
        </is>
      </c>
      <c r="G301" t="inlineStr">
        <is>
          <t>Project</t>
        </is>
      </c>
      <c r="H301" s="6" t="n">
        <v>25000</v>
      </c>
      <c r="I301" s="6" t="n">
        <v>27009</v>
      </c>
      <c r="J301" s="7" t="n">
        <v>-2009</v>
      </c>
      <c r="K301" s="8">
        <f>IF(H301=0,0,I301/H301)</f>
        <v/>
      </c>
      <c r="L301" s="10" t="inlineStr">
        <is>
          <t>Completed</t>
        </is>
      </c>
    </row>
    <row r="302">
      <c r="A302" t="inlineStr">
        <is>
          <t>Collin Creek</t>
        </is>
      </c>
      <c r="B302" t="n">
        <v>2023</v>
      </c>
      <c r="C302" t="inlineStr">
        <is>
          <t>Pool enhancements- Primary Pool</t>
        </is>
      </c>
      <c r="D302" s="4" t="inlineStr">
        <is>
          <t>110 &amp; 55 sqft of turf
2 corn hole boards w/custom logo
chess/checkers
shade structure Budget</t>
        </is>
      </c>
      <c r="E302" t="inlineStr">
        <is>
          <t>1100- Specialties, Equipment &amp; Furnishings</t>
        </is>
      </c>
      <c r="F302" s="5" t="inlineStr">
        <is>
          <t>PMC</t>
        </is>
      </c>
      <c r="G302" t="inlineStr">
        <is>
          <t>Project</t>
        </is>
      </c>
      <c r="H302" s="6" t="n">
        <v>36000</v>
      </c>
      <c r="I302" s="6" t="n">
        <v>2899</v>
      </c>
      <c r="J302" s="7" t="n">
        <v>33101</v>
      </c>
      <c r="K302" s="8">
        <f>IF(H302=0,0,I302/H302)</f>
        <v/>
      </c>
      <c r="L302" s="9" t="inlineStr">
        <is>
          <t>In Progress</t>
        </is>
      </c>
    </row>
    <row r="303">
      <c r="A303" t="inlineStr">
        <is>
          <t>Collin Creek</t>
        </is>
      </c>
      <c r="B303" t="n">
        <v>2023</v>
      </c>
      <c r="C303" t="inlineStr">
        <is>
          <t>Pool enhancements- Secondary Pool</t>
        </is>
      </c>
      <c r="D303" s="4" t="inlineStr">
        <is>
          <t>New grill
New fire pit
Convert planters next to pool to turf or pavers</t>
        </is>
      </c>
      <c r="E303" t="inlineStr">
        <is>
          <t>1100- Specialties, Equipment &amp; Furnishings</t>
        </is>
      </c>
      <c r="F303" s="5" t="inlineStr">
        <is>
          <t>PMC</t>
        </is>
      </c>
      <c r="G303" t="inlineStr">
        <is>
          <t>Project</t>
        </is>
      </c>
      <c r="H303" s="6" t="n">
        <v>30000</v>
      </c>
      <c r="I303" s="6" t="n">
        <v>2415</v>
      </c>
      <c r="J303" s="7" t="n">
        <v>27585</v>
      </c>
      <c r="K303" s="8">
        <f>IF(H303=0,0,I303/H303)</f>
        <v/>
      </c>
      <c r="L303" s="9" t="inlineStr">
        <is>
          <t>In Progress</t>
        </is>
      </c>
    </row>
    <row r="304">
      <c r="A304" t="inlineStr">
        <is>
          <t>Collin Creek</t>
        </is>
      </c>
      <c r="B304" t="n">
        <v>2023</v>
      </c>
      <c r="C304" t="inlineStr">
        <is>
          <t>Pool area lighting fixtures</t>
        </is>
      </c>
      <c r="D304" s="4" t="inlineStr">
        <is>
          <t>Update pole lighting- new fixtures on top and straighten poles</t>
        </is>
      </c>
      <c r="E304" t="inlineStr">
        <is>
          <t>1100- Specialties, Equipment &amp; Furnishings</t>
        </is>
      </c>
      <c r="F304" s="10" t="inlineStr">
        <is>
          <t>GC</t>
        </is>
      </c>
      <c r="G304" t="inlineStr">
        <is>
          <t>Project</t>
        </is>
      </c>
      <c r="H304" s="6" t="n">
        <v>6000</v>
      </c>
      <c r="I304" s="6" t="n">
        <v>6000</v>
      </c>
      <c r="J304" s="7" t="n">
        <v>0</v>
      </c>
      <c r="K304" s="8">
        <f>IF(H304=0,0,I304/H304)</f>
        <v/>
      </c>
      <c r="L304" s="10" t="inlineStr">
        <is>
          <t>Completed</t>
        </is>
      </c>
    </row>
    <row r="305">
      <c r="A305" t="inlineStr">
        <is>
          <t>Collin Creek</t>
        </is>
      </c>
      <c r="B305" t="n">
        <v>2023</v>
      </c>
      <c r="C305" t="inlineStr">
        <is>
          <t>Fitness center renovation</t>
        </is>
      </c>
      <c r="D305" s="4" t="inlineStr">
        <is>
          <t>New exterior windows
New flooring-rubber tiles
Paint
Ventilation/fans
Electrical to doors for key
Relocate TV above aero</t>
        </is>
      </c>
      <c r="E305" t="inlineStr">
        <is>
          <t>1100- Specialties, Equipment &amp; Furnishings</t>
        </is>
      </c>
      <c r="F305" s="10" t="inlineStr">
        <is>
          <t>GC</t>
        </is>
      </c>
      <c r="G305" t="inlineStr">
        <is>
          <t>Project</t>
        </is>
      </c>
      <c r="H305" s="6" t="n">
        <v>40000</v>
      </c>
      <c r="I305" s="6" t="n">
        <v>40000</v>
      </c>
      <c r="J305" s="7" t="n">
        <v>0</v>
      </c>
      <c r="K305" s="8">
        <f>IF(H305=0,0,I305/H305)</f>
        <v/>
      </c>
      <c r="L305" s="10" t="inlineStr">
        <is>
          <t>Completed</t>
        </is>
      </c>
    </row>
    <row r="306">
      <c r="A306" t="inlineStr">
        <is>
          <t>Collin Creek</t>
        </is>
      </c>
      <c r="B306" t="n">
        <v>2023</v>
      </c>
      <c r="C306" t="inlineStr">
        <is>
          <t>Laundry room</t>
        </is>
      </c>
      <c r="D306" s="4" t="inlineStr">
        <is>
          <t>Built in table instead of floating tables
Replace broken window</t>
        </is>
      </c>
      <c r="E306" t="inlineStr">
        <is>
          <t>1100- Specialties, Equipment &amp; Furnishings</t>
        </is>
      </c>
      <c r="F306" s="10" t="inlineStr">
        <is>
          <t>GC</t>
        </is>
      </c>
      <c r="G306" t="inlineStr">
        <is>
          <t>Project</t>
        </is>
      </c>
      <c r="H306" s="6" t="n">
        <v>1500</v>
      </c>
      <c r="I306" s="6" t="n">
        <v>1500</v>
      </c>
      <c r="J306" s="7" t="n">
        <v>0</v>
      </c>
      <c r="K306" s="8">
        <f>IF(H306=0,0,I306/H306)</f>
        <v/>
      </c>
      <c r="L306" s="10" t="inlineStr">
        <is>
          <t>Completed</t>
        </is>
      </c>
    </row>
    <row r="307">
      <c r="A307" t="inlineStr">
        <is>
          <t>Collin Creek</t>
        </is>
      </c>
      <c r="B307" t="n">
        <v>2023</v>
      </c>
      <c r="C307" t="inlineStr">
        <is>
          <t>Laundry room furniture</t>
        </is>
      </c>
      <c r="D307" s="4" t="inlineStr">
        <is>
          <t>Furniture in waiting area</t>
        </is>
      </c>
      <c r="E307" t="inlineStr">
        <is>
          <t>1100- Specialties, Equipment &amp; Furnishings</t>
        </is>
      </c>
      <c r="F307" s="5" t="inlineStr">
        <is>
          <t>PMC</t>
        </is>
      </c>
      <c r="G307" t="inlineStr">
        <is>
          <t>Project</t>
        </is>
      </c>
      <c r="H307" s="6" t="n">
        <v>2000</v>
      </c>
      <c r="I307" s="6" t="n">
        <v>0</v>
      </c>
      <c r="J307" s="7" t="n">
        <v>2000</v>
      </c>
      <c r="K307" s="8">
        <f>IF(H307=0,0,I307/H307)</f>
        <v/>
      </c>
      <c r="L307" s="11" t="inlineStr">
        <is>
          <t>Not Started</t>
        </is>
      </c>
    </row>
    <row r="308">
      <c r="A308" t="inlineStr">
        <is>
          <t>Collin Creek</t>
        </is>
      </c>
      <c r="B308" t="n">
        <v>2023</v>
      </c>
      <c r="C308" t="inlineStr">
        <is>
          <t>Dog Park upgrades</t>
        </is>
      </c>
      <c r="D308" s="4" t="inlineStr">
        <is>
          <t>Move square dog jump
paint jumps
Wash station for dogs</t>
        </is>
      </c>
      <c r="E308" t="inlineStr">
        <is>
          <t>1100- Specialties, Equipment &amp; Furnishings</t>
        </is>
      </c>
      <c r="F308" s="10" t="inlineStr">
        <is>
          <t>GC</t>
        </is>
      </c>
      <c r="G308" t="inlineStr">
        <is>
          <t>Project</t>
        </is>
      </c>
      <c r="H308" s="6" t="n">
        <v>5000</v>
      </c>
      <c r="I308" s="6" t="n">
        <v>5000</v>
      </c>
      <c r="J308" s="7" t="n">
        <v>0</v>
      </c>
      <c r="K308" s="8">
        <f>IF(H308=0,0,I308/H308)</f>
        <v/>
      </c>
      <c r="L308" s="10" t="inlineStr">
        <is>
          <t>Completed</t>
        </is>
      </c>
    </row>
    <row r="309">
      <c r="A309" t="inlineStr">
        <is>
          <t>Collin Creek</t>
        </is>
      </c>
      <c r="B309" t="n">
        <v>2023</v>
      </c>
      <c r="C309" t="inlineStr">
        <is>
          <t>Dog Park entrance area</t>
        </is>
      </c>
      <c r="D309" s="4" t="inlineStr">
        <is>
          <t>Convert entry area to concrete. Adjust entry level to avoid erosion/wash out and raise gate to avoid contact with ground</t>
        </is>
      </c>
      <c r="E309" t="inlineStr">
        <is>
          <t>1100- Specialties, Equipment &amp; Furnishings</t>
        </is>
      </c>
      <c r="F309" s="10" t="inlineStr">
        <is>
          <t>GC</t>
        </is>
      </c>
      <c r="G309" t="inlineStr">
        <is>
          <t>Project</t>
        </is>
      </c>
      <c r="H309" s="6" t="n">
        <v>17000</v>
      </c>
      <c r="I309" s="6" t="n">
        <v>17000</v>
      </c>
      <c r="J309" s="7" t="n">
        <v>0</v>
      </c>
      <c r="K309" s="8">
        <f>IF(H309=0,0,I309/H309)</f>
        <v/>
      </c>
      <c r="L309" s="10" t="inlineStr">
        <is>
          <t>Completed</t>
        </is>
      </c>
    </row>
    <row r="310">
      <c r="A310" t="inlineStr">
        <is>
          <t>Collin Creek</t>
        </is>
      </c>
      <c r="B310" t="n">
        <v>2023</v>
      </c>
      <c r="C310" t="inlineStr">
        <is>
          <t>Package lockers</t>
        </is>
      </c>
      <c r="D310" s="4" t="inlineStr">
        <is>
          <t>Luxer one- from Texas Package Solutions</t>
        </is>
      </c>
      <c r="E310" t="inlineStr">
        <is>
          <t>1100- Specialties, Equipment &amp; Furnishings</t>
        </is>
      </c>
      <c r="F310" s="5" t="inlineStr">
        <is>
          <t>PMC</t>
        </is>
      </c>
      <c r="G310" t="inlineStr">
        <is>
          <t>Project</t>
        </is>
      </c>
      <c r="H310" s="6" t="n">
        <v>70000</v>
      </c>
      <c r="I310" s="6" t="n">
        <v>0</v>
      </c>
      <c r="J310" s="7" t="n">
        <v>70000</v>
      </c>
      <c r="K310" s="8">
        <f>IF(H310=0,0,I310/H310)</f>
        <v/>
      </c>
      <c r="L310" s="11" t="inlineStr">
        <is>
          <t>Not Started</t>
        </is>
      </c>
    </row>
    <row r="311">
      <c r="A311" t="inlineStr">
        <is>
          <t>Collin Creek</t>
        </is>
      </c>
      <c r="B311" t="n">
        <v>2023</v>
      </c>
      <c r="C311" t="inlineStr">
        <is>
          <t>Sport court surfacing</t>
        </is>
      </c>
      <c r="D311" s="4" t="inlineStr"/>
      <c r="E311" t="inlineStr">
        <is>
          <t>1100- Specialties, Equipment &amp; Furnishings</t>
        </is>
      </c>
      <c r="F311" s="10" t="inlineStr">
        <is>
          <t>GC</t>
        </is>
      </c>
      <c r="G311" t="inlineStr">
        <is>
          <t>Project</t>
        </is>
      </c>
      <c r="H311" s="6" t="n">
        <v>11000</v>
      </c>
      <c r="I311" s="6" t="n">
        <v>11000</v>
      </c>
      <c r="J311" s="7" t="n">
        <v>0</v>
      </c>
      <c r="K311" s="8">
        <f>IF(H311=0,0,I311/H311)</f>
        <v/>
      </c>
      <c r="L311" s="10" t="inlineStr">
        <is>
          <t>Completed</t>
        </is>
      </c>
    </row>
    <row r="312">
      <c r="A312" t="inlineStr">
        <is>
          <t>Collin Creek</t>
        </is>
      </c>
      <c r="B312" t="n">
        <v>2023</v>
      </c>
      <c r="C312" t="inlineStr">
        <is>
          <t>Gym hallway &amp; Restrooms</t>
        </is>
      </c>
      <c r="D312" s="4" t="inlineStr">
        <is>
          <t>Paint
Toilets/fixtures
New cove base Base</t>
        </is>
      </c>
      <c r="E312" t="inlineStr">
        <is>
          <t>1100- Specialties, Equipment &amp; Furnishings</t>
        </is>
      </c>
      <c r="F312" s="10" t="inlineStr">
        <is>
          <t>GC</t>
        </is>
      </c>
      <c r="G312" t="inlineStr">
        <is>
          <t>Project</t>
        </is>
      </c>
      <c r="H312" s="6" t="n">
        <v>8000</v>
      </c>
      <c r="I312" s="6" t="n">
        <v>8000</v>
      </c>
      <c r="J312" s="7" t="n">
        <v>0</v>
      </c>
      <c r="K312" s="8">
        <f>IF(H312=0,0,I312/H312)</f>
        <v/>
      </c>
      <c r="L312" s="10" t="inlineStr">
        <is>
          <t>Completed</t>
        </is>
      </c>
    </row>
    <row r="313">
      <c r="A313" t="inlineStr">
        <is>
          <t>Collin Creek</t>
        </is>
      </c>
      <c r="B313" t="n">
        <v>2023</v>
      </c>
      <c r="C313" t="inlineStr">
        <is>
          <t>Electrical distribution</t>
        </is>
      </c>
      <c r="D313" s="4" t="inlineStr"/>
      <c r="E313" t="inlineStr">
        <is>
          <t>1600 - Electrical</t>
        </is>
      </c>
      <c r="F313" s="10" t="inlineStr">
        <is>
          <t>GC</t>
        </is>
      </c>
      <c r="G313" t="inlineStr">
        <is>
          <t>Project</t>
        </is>
      </c>
      <c r="H313" s="6" t="n">
        <v>6000</v>
      </c>
      <c r="I313" s="6" t="n">
        <v>6000</v>
      </c>
      <c r="J313" s="7" t="n">
        <v>0</v>
      </c>
      <c r="K313" s="8">
        <f>IF(H313=0,0,I313/H313)</f>
        <v/>
      </c>
      <c r="L313" s="10" t="inlineStr">
        <is>
          <t>Completed</t>
        </is>
      </c>
    </row>
    <row r="314">
      <c r="A314" t="inlineStr">
        <is>
          <t>Collin Creek</t>
        </is>
      </c>
      <c r="B314" t="n">
        <v>2023</v>
      </c>
      <c r="C314" t="inlineStr">
        <is>
          <t>Common area light fixtures</t>
        </is>
      </c>
      <c r="D314" s="4" t="inlineStr"/>
      <c r="E314" t="inlineStr">
        <is>
          <t>1600 - Electrical</t>
        </is>
      </c>
      <c r="F314" s="10" t="inlineStr">
        <is>
          <t>GC</t>
        </is>
      </c>
      <c r="G314" t="inlineStr">
        <is>
          <t>Project</t>
        </is>
      </c>
      <c r="H314" s="6" t="n">
        <v>29000</v>
      </c>
      <c r="I314" s="6" t="n">
        <v>29000</v>
      </c>
      <c r="J314" s="7" t="n">
        <v>0</v>
      </c>
      <c r="K314" s="8">
        <f>IF(H314=0,0,I314/H314)</f>
        <v/>
      </c>
      <c r="L314" s="10" t="inlineStr">
        <is>
          <t>Completed</t>
        </is>
      </c>
    </row>
    <row r="315">
      <c r="A315" t="inlineStr">
        <is>
          <t>Collin Creek</t>
        </is>
      </c>
      <c r="B315" t="n">
        <v>2023</v>
      </c>
      <c r="C315" t="inlineStr">
        <is>
          <t xml:space="preserve">Replace breezeway lights </t>
        </is>
      </c>
      <c r="D315" s="4" t="inlineStr"/>
      <c r="E315" t="inlineStr">
        <is>
          <t>1600 - Electrical</t>
        </is>
      </c>
      <c r="F315" s="10" t="inlineStr">
        <is>
          <t>GC</t>
        </is>
      </c>
      <c r="G315" t="inlineStr">
        <is>
          <t>Project</t>
        </is>
      </c>
      <c r="H315" s="6" t="n">
        <v>26000</v>
      </c>
      <c r="I315" s="6" t="n">
        <v>26000</v>
      </c>
      <c r="J315" s="7" t="n">
        <v>0</v>
      </c>
      <c r="K315" s="8">
        <f>IF(H315=0,0,I315/H315)</f>
        <v/>
      </c>
      <c r="L315" s="10" t="inlineStr">
        <is>
          <t>Completed</t>
        </is>
      </c>
    </row>
    <row r="316">
      <c r="A316" t="inlineStr">
        <is>
          <t>Collin Creek</t>
        </is>
      </c>
      <c r="B316" t="n">
        <v>2023</v>
      </c>
      <c r="C316" t="inlineStr">
        <is>
          <t>Contingency- Deferred Maintenance</t>
        </is>
      </c>
      <c r="D316" s="4" t="inlineStr"/>
      <c r="E316" t="inlineStr">
        <is>
          <t>Contingency</t>
        </is>
      </c>
      <c r="F316" s="11" t="inlineStr">
        <is>
          <t>Unmarked</t>
        </is>
      </c>
      <c r="G316" s="2" t="inlineStr">
        <is>
          <t>Contingency</t>
        </is>
      </c>
      <c r="H316" s="6" t="n">
        <v>290000</v>
      </c>
      <c r="I316" s="6" t="n">
        <v>0</v>
      </c>
      <c r="J316" s="7" t="n">
        <v>290000</v>
      </c>
      <c r="K316" s="8">
        <f>IF(H316=0,0,I316/H316)</f>
        <v/>
      </c>
      <c r="L316" s="5" t="inlineStr">
        <is>
          <t>Reserve</t>
        </is>
      </c>
    </row>
    <row r="317">
      <c r="A317" t="inlineStr">
        <is>
          <t>Collin Creek</t>
        </is>
      </c>
      <c r="B317" t="n">
        <v>2023</v>
      </c>
      <c r="C317" t="inlineStr">
        <is>
          <t>Contingency- Amenities</t>
        </is>
      </c>
      <c r="D317" s="4" t="inlineStr"/>
      <c r="E317" t="inlineStr">
        <is>
          <t>Contingency</t>
        </is>
      </c>
      <c r="F317" s="11" t="inlineStr">
        <is>
          <t>Unmarked</t>
        </is>
      </c>
      <c r="G317" s="2" t="inlineStr">
        <is>
          <t>Contingency</t>
        </is>
      </c>
      <c r="H317" s="6" t="n">
        <v>104542</v>
      </c>
      <c r="I317" s="6" t="n">
        <v>0</v>
      </c>
      <c r="J317" s="7" t="n">
        <v>104542</v>
      </c>
      <c r="K317" s="8">
        <f>IF(H317=0,0,I317/H317)</f>
        <v/>
      </c>
      <c r="L317" s="5" t="inlineStr">
        <is>
          <t>Reserve</t>
        </is>
      </c>
    </row>
    <row r="318">
      <c r="A318" t="inlineStr">
        <is>
          <t>Collin Creek</t>
        </is>
      </c>
      <c r="B318" t="n">
        <v>2023</v>
      </c>
      <c r="C318" t="inlineStr">
        <is>
          <t>Contingency- Unit Upgrades</t>
        </is>
      </c>
      <c r="D318" s="4" t="inlineStr"/>
      <c r="E318" t="inlineStr">
        <is>
          <t>Contingency</t>
        </is>
      </c>
      <c r="F318" s="5" t="inlineStr">
        <is>
          <t>PMC</t>
        </is>
      </c>
      <c r="G318" s="2" t="inlineStr">
        <is>
          <t>Contingency</t>
        </is>
      </c>
      <c r="H318" s="6" t="n">
        <v>610000</v>
      </c>
      <c r="I318" s="6" t="n">
        <v>0</v>
      </c>
      <c r="J318" s="7" t="n">
        <v>610000</v>
      </c>
      <c r="K318" s="8">
        <f>IF(H318=0,0,I318/H318)</f>
        <v/>
      </c>
      <c r="L318" s="5" t="inlineStr">
        <is>
          <t>Reserve</t>
        </is>
      </c>
    </row>
    <row r="319">
      <c r="A319" t="inlineStr">
        <is>
          <t>Las Colinas Heights</t>
        </is>
      </c>
      <c r="B319" t="n">
        <v>2023</v>
      </c>
      <c r="C319" t="inlineStr">
        <is>
          <t>Storm sewer piping</t>
        </is>
      </c>
      <c r="D319" s="4" t="inlineStr">
        <is>
          <t>clear storm drains, repair drains around pool two, clean and service lift pumps, install drainage is sub-terrain units</t>
        </is>
      </c>
      <c r="E319" t="inlineStr">
        <is>
          <t>0200 - Site Utilities &amp; Improvements</t>
        </is>
      </c>
      <c r="F319" s="10" t="inlineStr">
        <is>
          <t>GC</t>
        </is>
      </c>
      <c r="G319" t="inlineStr">
        <is>
          <t>Project</t>
        </is>
      </c>
      <c r="H319" s="6" t="n">
        <v>225000</v>
      </c>
      <c r="I319" s="6" t="n">
        <v>225000</v>
      </c>
      <c r="J319" s="7" t="n">
        <v>0</v>
      </c>
      <c r="K319" s="8">
        <f>IF(H319=0,0,I319/H319)</f>
        <v/>
      </c>
      <c r="L319" s="10" t="inlineStr">
        <is>
          <t>Completed</t>
        </is>
      </c>
    </row>
    <row r="320">
      <c r="A320" t="inlineStr">
        <is>
          <t>Las Colinas Heights</t>
        </is>
      </c>
      <c r="B320" t="n">
        <v>2023</v>
      </c>
      <c r="C320" t="inlineStr">
        <is>
          <t>Concrete pavement</t>
        </is>
      </c>
      <c r="D320" s="4" t="inlineStr">
        <is>
          <t>Repair concrete drive
From PCA- $3,750- Isolated sections of the concrete pavement were observed to be cracked, settled,</t>
        </is>
      </c>
      <c r="E320" t="inlineStr">
        <is>
          <t>0200 - Site Utilities &amp; Improvements</t>
        </is>
      </c>
      <c r="F320" s="10" t="inlineStr">
        <is>
          <t>GC</t>
        </is>
      </c>
      <c r="G320" t="inlineStr">
        <is>
          <t>Project</t>
        </is>
      </c>
      <c r="H320" s="6" t="n">
        <v>94000</v>
      </c>
      <c r="I320" s="6" t="n">
        <v>94000</v>
      </c>
      <c r="J320" s="7" t="n">
        <v>0</v>
      </c>
      <c r="K320" s="8">
        <f>IF(H320=0,0,I320/H320)</f>
        <v/>
      </c>
      <c r="L320" s="10" t="inlineStr">
        <is>
          <t>Completed</t>
        </is>
      </c>
    </row>
    <row r="321">
      <c r="A321" t="inlineStr">
        <is>
          <t>Las Colinas Heights</t>
        </is>
      </c>
      <c r="B321" t="n">
        <v>2023</v>
      </c>
      <c r="C321" t="inlineStr">
        <is>
          <t>Stripe parking areas</t>
        </is>
      </c>
      <c r="D321" s="4" t="inlineStr"/>
      <c r="E321" t="inlineStr">
        <is>
          <t>0200 - Site Utilities &amp; Improvements</t>
        </is>
      </c>
      <c r="F321" s="10" t="inlineStr">
        <is>
          <t>GC</t>
        </is>
      </c>
      <c r="G321" t="inlineStr">
        <is>
          <t>Project</t>
        </is>
      </c>
      <c r="H321" s="6" t="n">
        <v>14000</v>
      </c>
      <c r="I321" s="6" t="n">
        <v>14000</v>
      </c>
      <c r="J321" s="7" t="n">
        <v>0</v>
      </c>
      <c r="K321" s="8">
        <f>IF(H321=0,0,I321/H321)</f>
        <v/>
      </c>
      <c r="L321" s="10" t="inlineStr">
        <is>
          <t>Completed</t>
        </is>
      </c>
    </row>
    <row r="322">
      <c r="A322" t="inlineStr">
        <is>
          <t>Las Colinas Heights</t>
        </is>
      </c>
      <c r="B322" t="n">
        <v>2023</v>
      </c>
      <c r="C322" t="inlineStr">
        <is>
          <t>Parking equipment</t>
        </is>
      </c>
      <c r="D322" s="4" t="inlineStr">
        <is>
          <t>add parking stops by fencing</t>
        </is>
      </c>
      <c r="E322" t="inlineStr">
        <is>
          <t>0200 - Site Utilities &amp; Improvements</t>
        </is>
      </c>
      <c r="F322" s="10" t="inlineStr">
        <is>
          <t>GC</t>
        </is>
      </c>
      <c r="G322" t="inlineStr">
        <is>
          <t>Project</t>
        </is>
      </c>
      <c r="H322" s="6" t="n">
        <v>22000</v>
      </c>
      <c r="I322" s="6" t="n">
        <v>22000</v>
      </c>
      <c r="J322" s="7" t="n">
        <v>0</v>
      </c>
      <c r="K322" s="8">
        <f>IF(H322=0,0,I322/H322)</f>
        <v/>
      </c>
      <c r="L322" s="10" t="inlineStr">
        <is>
          <t>Completed</t>
        </is>
      </c>
    </row>
    <row r="323">
      <c r="A323" t="inlineStr">
        <is>
          <t>Las Colinas Heights</t>
        </is>
      </c>
      <c r="B323" t="n">
        <v>2023</v>
      </c>
      <c r="C323" t="inlineStr">
        <is>
          <t>ADA parking &amp; curb cuts</t>
        </is>
      </c>
      <c r="D323" s="4" t="inlineStr">
        <is>
          <t>add proper signage</t>
        </is>
      </c>
      <c r="E323" t="inlineStr">
        <is>
          <t>0200 - Site Utilities &amp; Improvements</t>
        </is>
      </c>
      <c r="F323" s="10" t="inlineStr">
        <is>
          <t>GC</t>
        </is>
      </c>
      <c r="G323" t="inlineStr">
        <is>
          <t>Project</t>
        </is>
      </c>
      <c r="H323" s="6" t="n">
        <v>5600</v>
      </c>
      <c r="I323" s="6" t="n">
        <v>5600</v>
      </c>
      <c r="J323" s="7" t="n">
        <v>0</v>
      </c>
      <c r="K323" s="8">
        <f>IF(H323=0,0,I323/H323)</f>
        <v/>
      </c>
      <c r="L323" s="10" t="inlineStr">
        <is>
          <t>Completed</t>
        </is>
      </c>
    </row>
    <row r="324">
      <c r="A324" t="inlineStr">
        <is>
          <t>Las Colinas Heights</t>
        </is>
      </c>
      <c r="B324" t="n">
        <v>2023</v>
      </c>
      <c r="C324" t="inlineStr">
        <is>
          <t>Curbs &amp; gutters</t>
        </is>
      </c>
      <c r="D324" s="4" t="inlineStr">
        <is>
          <t>Sections of the concrete curbing were noted to be chipped, spalled, and damaged. Such sections were noted by the mainten</t>
        </is>
      </c>
      <c r="E324" t="inlineStr">
        <is>
          <t>0200 - Site Utilities &amp; Improvements</t>
        </is>
      </c>
      <c r="F324" s="10" t="inlineStr">
        <is>
          <t>GC</t>
        </is>
      </c>
      <c r="G324" t="inlineStr">
        <is>
          <t>Project</t>
        </is>
      </c>
      <c r="H324" s="6" t="n">
        <v>1500</v>
      </c>
      <c r="I324" s="6" t="n">
        <v>1500</v>
      </c>
      <c r="J324" s="7" t="n">
        <v>0</v>
      </c>
      <c r="K324" s="8">
        <f>IF(H324=0,0,I324/H324)</f>
        <v/>
      </c>
      <c r="L324" s="10" t="inlineStr">
        <is>
          <t>Completed</t>
        </is>
      </c>
    </row>
    <row r="325">
      <c r="A325" t="inlineStr">
        <is>
          <t>Las Colinas Heights</t>
        </is>
      </c>
      <c r="B325" t="n">
        <v>2023</v>
      </c>
      <c r="C325" t="inlineStr">
        <is>
          <t>Sidewalks</t>
        </is>
      </c>
      <c r="D325" s="4" t="inlineStr">
        <is>
          <t>replace missing expansion boards in sidewalks 
From PCA- $7,000- Several of the Subject's concrete sidewalk sections hav</t>
        </is>
      </c>
      <c r="E325" t="inlineStr">
        <is>
          <t>0200 - Site Utilities &amp; Improvements</t>
        </is>
      </c>
      <c r="F325" s="10" t="inlineStr">
        <is>
          <t>GC</t>
        </is>
      </c>
      <c r="G325" t="inlineStr">
        <is>
          <t>Project</t>
        </is>
      </c>
      <c r="H325" s="6" t="n">
        <v>75000</v>
      </c>
      <c r="I325" s="6" t="n">
        <v>75000</v>
      </c>
      <c r="J325" s="7" t="n">
        <v>0</v>
      </c>
      <c r="K325" s="8">
        <f>IF(H325=0,0,I325/H325)</f>
        <v/>
      </c>
      <c r="L325" s="10" t="inlineStr">
        <is>
          <t>Completed</t>
        </is>
      </c>
    </row>
    <row r="326">
      <c r="A326" t="inlineStr">
        <is>
          <t>Las Colinas Heights</t>
        </is>
      </c>
      <c r="B326" t="n">
        <v>2023</v>
      </c>
      <c r="C326" t="inlineStr">
        <is>
          <t>Landscape irrigation</t>
        </is>
      </c>
      <c r="D326" s="4" t="inlineStr">
        <is>
          <t>inspect and repair irrigation</t>
        </is>
      </c>
      <c r="E326" t="inlineStr">
        <is>
          <t>0200 - Site Utilities &amp; Improvements</t>
        </is>
      </c>
      <c r="F326" s="10" t="inlineStr">
        <is>
          <t>GC</t>
        </is>
      </c>
      <c r="G326" t="inlineStr">
        <is>
          <t>Project</t>
        </is>
      </c>
      <c r="H326" s="6" t="n">
        <v>45000</v>
      </c>
      <c r="I326" s="6" t="n">
        <v>45000</v>
      </c>
      <c r="J326" s="7" t="n">
        <v>0</v>
      </c>
      <c r="K326" s="8">
        <f>IF(H326=0,0,I326/H326)</f>
        <v/>
      </c>
      <c r="L326" s="10" t="inlineStr">
        <is>
          <t>Completed</t>
        </is>
      </c>
    </row>
    <row r="327">
      <c r="A327" t="inlineStr">
        <is>
          <t>Las Colinas Heights</t>
        </is>
      </c>
      <c r="B327" t="n">
        <v>2023</v>
      </c>
      <c r="C327" t="inlineStr">
        <is>
          <t xml:space="preserve">Erosion control </t>
        </is>
      </c>
      <c r="D327" s="4" t="inlineStr">
        <is>
          <t>add dirt around each building</t>
        </is>
      </c>
      <c r="E327" t="inlineStr">
        <is>
          <t>0200 - Site Utilities &amp; Improvements</t>
        </is>
      </c>
      <c r="F327" s="10" t="inlineStr">
        <is>
          <t>GC</t>
        </is>
      </c>
      <c r="G327" t="inlineStr">
        <is>
          <t>Project</t>
        </is>
      </c>
      <c r="H327" s="6" t="n">
        <v>60000</v>
      </c>
      <c r="I327" s="6" t="n">
        <v>60000</v>
      </c>
      <c r="J327" s="7" t="n">
        <v>0</v>
      </c>
      <c r="K327" s="8">
        <f>IF(H327=0,0,I327/H327)</f>
        <v/>
      </c>
      <c r="L327" s="10" t="inlineStr">
        <is>
          <t>Completed</t>
        </is>
      </c>
    </row>
    <row r="328">
      <c r="A328" t="inlineStr">
        <is>
          <t>Las Colinas Heights</t>
        </is>
      </c>
      <c r="B328" t="n">
        <v>2023</v>
      </c>
      <c r="C328" t="inlineStr">
        <is>
          <t>Fences &amp; gates - site perimeter</t>
        </is>
      </c>
      <c r="D328" s="4" t="inlineStr">
        <is>
          <t>Repair fence, columns and paint 
From PCA- $1,000- The concrete fencing on the southwest side was observed to be damaged</t>
        </is>
      </c>
      <c r="E328" t="inlineStr">
        <is>
          <t>0200 - Site Utilities &amp; Improvements</t>
        </is>
      </c>
      <c r="F328" s="10" t="inlineStr">
        <is>
          <t>GC</t>
        </is>
      </c>
      <c r="G328" t="inlineStr">
        <is>
          <t>Project</t>
        </is>
      </c>
      <c r="H328" s="6" t="n">
        <v>51300</v>
      </c>
      <c r="I328" s="6" t="n">
        <v>51300</v>
      </c>
      <c r="J328" s="7" t="n">
        <v>0</v>
      </c>
      <c r="K328" s="8">
        <f>IF(H328=0,0,I328/H328)</f>
        <v/>
      </c>
      <c r="L328" s="10" t="inlineStr">
        <is>
          <t>Completed</t>
        </is>
      </c>
    </row>
    <row r="329">
      <c r="A329" t="inlineStr">
        <is>
          <t>Las Colinas Heights</t>
        </is>
      </c>
      <c r="B329" t="n">
        <v>2023</v>
      </c>
      <c r="C329" t="inlineStr">
        <is>
          <t>Fences &amp; gates - site perimeter</t>
        </is>
      </c>
      <c r="D329" s="4" t="inlineStr">
        <is>
          <t>Fix Entrance Gates &amp; Access Control</t>
        </is>
      </c>
      <c r="E329" t="inlineStr">
        <is>
          <t>0200 - Site Utilities &amp; Improvements</t>
        </is>
      </c>
      <c r="F329" s="10" t="inlineStr">
        <is>
          <t>GC</t>
        </is>
      </c>
      <c r="G329" t="inlineStr">
        <is>
          <t>Project</t>
        </is>
      </c>
      <c r="H329" s="6" t="n">
        <v>20000</v>
      </c>
      <c r="I329" s="6" t="n">
        <v>20000</v>
      </c>
      <c r="J329" s="7" t="n">
        <v>0</v>
      </c>
      <c r="K329" s="8">
        <f>IF(H329=0,0,I329/H329)</f>
        <v/>
      </c>
      <c r="L329" s="10" t="inlineStr">
        <is>
          <t>Completed</t>
        </is>
      </c>
    </row>
    <row r="330">
      <c r="A330" t="inlineStr">
        <is>
          <t>Las Colinas Heights</t>
        </is>
      </c>
      <c r="B330" t="n">
        <v>2023</v>
      </c>
      <c r="C330" t="inlineStr">
        <is>
          <t>Access Control</t>
        </is>
      </c>
      <c r="D330" s="4" t="inlineStr">
        <is>
          <t>Need more fobs, repair hardware &amp; need software to program</t>
        </is>
      </c>
      <c r="E330" t="inlineStr">
        <is>
          <t>0200 - Site Utilities &amp; Improvements</t>
        </is>
      </c>
      <c r="F330" s="10" t="inlineStr">
        <is>
          <t>GC</t>
        </is>
      </c>
      <c r="G330" t="inlineStr">
        <is>
          <t>Project</t>
        </is>
      </c>
      <c r="H330" s="6" t="n">
        <v>5000</v>
      </c>
      <c r="I330" s="6" t="n">
        <v>5000</v>
      </c>
      <c r="J330" s="7" t="n">
        <v>0</v>
      </c>
      <c r="K330" s="8">
        <f>IF(H330=0,0,I330/H330)</f>
        <v/>
      </c>
      <c r="L330" s="10" t="inlineStr">
        <is>
          <t>Completed</t>
        </is>
      </c>
    </row>
    <row r="331">
      <c r="A331" t="inlineStr">
        <is>
          <t>Las Colinas Heights</t>
        </is>
      </c>
      <c r="B331" t="n">
        <v>2023</v>
      </c>
      <c r="C331" t="inlineStr">
        <is>
          <t xml:space="preserve">Retaining walls </t>
        </is>
      </c>
      <c r="D331" s="4" t="inlineStr">
        <is>
          <t>repair cracks in retaining walls
From PCA- $1,000- The retaining walls are in generally good
condition, but there are se</t>
        </is>
      </c>
      <c r="E331" t="inlineStr">
        <is>
          <t>0200 - Site Utilities &amp; Improvements</t>
        </is>
      </c>
      <c r="F331" s="10" t="inlineStr">
        <is>
          <t>GC</t>
        </is>
      </c>
      <c r="G331" t="inlineStr">
        <is>
          <t>Project</t>
        </is>
      </c>
      <c r="H331" s="6" t="n">
        <v>35600</v>
      </c>
      <c r="I331" s="6" t="n">
        <v>35600</v>
      </c>
      <c r="J331" s="7" t="n">
        <v>0</v>
      </c>
      <c r="K331" s="8">
        <f>IF(H331=0,0,I331/H331)</f>
        <v/>
      </c>
      <c r="L331" s="10" t="inlineStr">
        <is>
          <t>Completed</t>
        </is>
      </c>
    </row>
    <row r="332">
      <c r="A332" t="inlineStr">
        <is>
          <t>Las Colinas Heights</t>
        </is>
      </c>
      <c r="B332" t="n">
        <v>2023</v>
      </c>
      <c r="C332" t="inlineStr">
        <is>
          <t>Landscaping</t>
        </is>
      </c>
      <c r="D332" s="4" t="inlineStr">
        <is>
          <t>Tree trim</t>
        </is>
      </c>
      <c r="E332" t="inlineStr">
        <is>
          <t>0200 - Site Utilities &amp; Improvements</t>
        </is>
      </c>
      <c r="F332" s="10" t="inlineStr">
        <is>
          <t>GC</t>
        </is>
      </c>
      <c r="G332" t="inlineStr">
        <is>
          <t>Project</t>
        </is>
      </c>
      <c r="H332" s="6" t="n">
        <v>42000</v>
      </c>
      <c r="I332" s="6" t="n">
        <v>42000</v>
      </c>
      <c r="J332" s="7" t="n">
        <v>0</v>
      </c>
      <c r="K332" s="8">
        <f>IF(H332=0,0,I332/H332)</f>
        <v/>
      </c>
      <c r="L332" s="10" t="inlineStr">
        <is>
          <t>Completed</t>
        </is>
      </c>
    </row>
    <row r="333">
      <c r="A333" t="inlineStr">
        <is>
          <t>Las Colinas Heights</t>
        </is>
      </c>
      <c r="B333" t="n">
        <v>2023</v>
      </c>
      <c r="C333" t="inlineStr">
        <is>
          <t>Resurface swimming pool</t>
        </is>
      </c>
      <c r="D333" s="4" t="inlineStr">
        <is>
          <t>resurface two of four pools</t>
        </is>
      </c>
      <c r="E333" t="inlineStr">
        <is>
          <t>0200 - Site Utilities &amp; Improvements</t>
        </is>
      </c>
      <c r="F333" s="10" t="inlineStr">
        <is>
          <t>GC</t>
        </is>
      </c>
      <c r="G333" t="inlineStr">
        <is>
          <t>Project</t>
        </is>
      </c>
      <c r="H333" s="6" t="n">
        <v>61000</v>
      </c>
      <c r="I333" s="6" t="n">
        <v>61000</v>
      </c>
      <c r="J333" s="7" t="n">
        <v>0</v>
      </c>
      <c r="K333" s="8">
        <f>IF(H333=0,0,I333/H333)</f>
        <v/>
      </c>
      <c r="L333" s="10" t="inlineStr">
        <is>
          <t>Completed</t>
        </is>
      </c>
    </row>
    <row r="334">
      <c r="A334" t="inlineStr">
        <is>
          <t>Las Colinas Heights</t>
        </is>
      </c>
      <c r="B334" t="n">
        <v>2023</v>
      </c>
      <c r="C334" t="inlineStr">
        <is>
          <t>Replace swimming pool coping</t>
        </is>
      </c>
      <c r="D334" s="4" t="inlineStr">
        <is>
          <t>replace deck-o-seal on four pools</t>
        </is>
      </c>
      <c r="E334" t="inlineStr">
        <is>
          <t>0200 - Site Utilities &amp; Improvements</t>
        </is>
      </c>
      <c r="F334" s="10" t="inlineStr">
        <is>
          <t>GC</t>
        </is>
      </c>
      <c r="G334" t="inlineStr">
        <is>
          <t>Project</t>
        </is>
      </c>
      <c r="H334" s="6" t="n">
        <v>25000</v>
      </c>
      <c r="I334" s="6" t="n">
        <v>25000</v>
      </c>
      <c r="J334" s="7" t="n">
        <v>0</v>
      </c>
      <c r="K334" s="8">
        <f>IF(H334=0,0,I334/H334)</f>
        <v/>
      </c>
      <c r="L334" s="10" t="inlineStr">
        <is>
          <t>Completed</t>
        </is>
      </c>
    </row>
    <row r="335">
      <c r="A335" t="inlineStr">
        <is>
          <t>Las Colinas Heights</t>
        </is>
      </c>
      <c r="B335" t="n">
        <v>2023</v>
      </c>
      <c r="C335" t="inlineStr">
        <is>
          <t>Replace swimming pool deck</t>
        </is>
      </c>
      <c r="D335" s="4" t="inlineStr">
        <is>
          <t>Remove and replace pool deck on two of four pools add missing expansion boards on remaining two pools</t>
        </is>
      </c>
      <c r="E335" t="inlineStr">
        <is>
          <t>0200 - Site Utilities &amp; Improvements</t>
        </is>
      </c>
      <c r="F335" s="10" t="inlineStr">
        <is>
          <t>GC</t>
        </is>
      </c>
      <c r="G335" t="inlineStr">
        <is>
          <t>Project</t>
        </is>
      </c>
      <c r="H335" s="6" t="n">
        <v>160000</v>
      </c>
      <c r="I335" s="6" t="n">
        <v>160000</v>
      </c>
      <c r="J335" s="7" t="n">
        <v>0</v>
      </c>
      <c r="K335" s="8">
        <f>IF(H335=0,0,I335/H335)</f>
        <v/>
      </c>
      <c r="L335" s="10" t="inlineStr">
        <is>
          <t>Completed</t>
        </is>
      </c>
    </row>
    <row r="336">
      <c r="A336" t="inlineStr">
        <is>
          <t>Las Colinas Heights</t>
        </is>
      </c>
      <c r="B336" t="n">
        <v>2023</v>
      </c>
      <c r="C336" t="inlineStr">
        <is>
          <t>Repair / replace swimming pool pumps</t>
        </is>
      </c>
      <c r="D336" s="4" t="inlineStr">
        <is>
          <t>inspect and repair/replace pool pumps</t>
        </is>
      </c>
      <c r="E336" t="inlineStr">
        <is>
          <t>0200 - Site Utilities &amp; Improvements</t>
        </is>
      </c>
      <c r="F336" s="10" t="inlineStr">
        <is>
          <t>GC</t>
        </is>
      </c>
      <c r="G336" t="inlineStr">
        <is>
          <t>Project</t>
        </is>
      </c>
      <c r="H336" s="6" t="n">
        <v>15000</v>
      </c>
      <c r="I336" s="6" t="n">
        <v>15000</v>
      </c>
      <c r="J336" s="7" t="n">
        <v>0</v>
      </c>
      <c r="K336" s="8">
        <f>IF(H336=0,0,I336/H336)</f>
        <v/>
      </c>
      <c r="L336" s="10" t="inlineStr">
        <is>
          <t>Completed</t>
        </is>
      </c>
    </row>
    <row r="337">
      <c r="A337" t="inlineStr">
        <is>
          <t>Las Colinas Heights</t>
        </is>
      </c>
      <c r="B337" t="n">
        <v>2023</v>
      </c>
      <c r="C337" t="inlineStr">
        <is>
          <t>Fences &amp; gates - swimming pool</t>
        </is>
      </c>
      <c r="D337" s="4" t="inlineStr">
        <is>
          <t>Repair Pool fence and paint</t>
        </is>
      </c>
      <c r="E337" t="inlineStr">
        <is>
          <t>0200 - Site Utilities &amp; Improvements</t>
        </is>
      </c>
      <c r="F337" s="10" t="inlineStr">
        <is>
          <t>GC</t>
        </is>
      </c>
      <c r="G337" t="inlineStr">
        <is>
          <t>Project</t>
        </is>
      </c>
      <c r="H337" s="6" t="n">
        <v>24000</v>
      </c>
      <c r="I337" s="6" t="n">
        <v>24000</v>
      </c>
      <c r="J337" s="7" t="n">
        <v>0</v>
      </c>
      <c r="K337" s="8">
        <f>IF(H337=0,0,I337/H337)</f>
        <v/>
      </c>
      <c r="L337" s="10" t="inlineStr">
        <is>
          <t>Completed</t>
        </is>
      </c>
    </row>
    <row r="338">
      <c r="A338" t="inlineStr">
        <is>
          <t>Las Colinas Heights</t>
        </is>
      </c>
      <c r="B338" t="n">
        <v>2023</v>
      </c>
      <c r="C338" t="inlineStr">
        <is>
          <t>Pool Area repairs</t>
        </is>
      </c>
      <c r="D338" s="4" t="inlineStr">
        <is>
          <t>From PCA- $7,000- The walls and ceilings of the swimming pool equipment rooms were observed to be damaged. The restrooms</t>
        </is>
      </c>
      <c r="E338" t="inlineStr">
        <is>
          <t>0200 - Site Utilities &amp; Improvements</t>
        </is>
      </c>
      <c r="F338" s="10" t="inlineStr">
        <is>
          <t>GC</t>
        </is>
      </c>
      <c r="G338" t="inlineStr">
        <is>
          <t>Project</t>
        </is>
      </c>
      <c r="H338" s="6" t="n">
        <v>7000</v>
      </c>
      <c r="I338" s="6" t="n">
        <v>7000</v>
      </c>
      <c r="J338" s="7" t="n">
        <v>0</v>
      </c>
      <c r="K338" s="8">
        <f>IF(H338=0,0,I338/H338)</f>
        <v/>
      </c>
      <c r="L338" s="10" t="inlineStr">
        <is>
          <t>Completed</t>
        </is>
      </c>
    </row>
    <row r="339">
      <c r="A339" t="inlineStr">
        <is>
          <t>Las Colinas Heights</t>
        </is>
      </c>
      <c r="B339" t="n">
        <v>2023</v>
      </c>
      <c r="C339" t="inlineStr">
        <is>
          <t>WDO Treatment</t>
        </is>
      </c>
      <c r="D339" s="4" t="inlineStr">
        <is>
          <t>From PCA- Subsequent to the Site Visit a WDO inspection was conducted by Terminix Commercial on 2/3/23. Evidence of acti</t>
        </is>
      </c>
      <c r="E339" t="inlineStr">
        <is>
          <t>0200 - Site Utilities &amp; Improvements</t>
        </is>
      </c>
      <c r="F339" s="5" t="inlineStr">
        <is>
          <t>PMC</t>
        </is>
      </c>
      <c r="G339" t="inlineStr">
        <is>
          <t>Project</t>
        </is>
      </c>
      <c r="H339" s="6" t="n">
        <v>51112</v>
      </c>
      <c r="I339" s="6" t="n">
        <v>15586</v>
      </c>
      <c r="J339" s="7" t="n">
        <v>35526</v>
      </c>
      <c r="K339" s="8">
        <f>IF(H339=0,0,I339/H339)</f>
        <v/>
      </c>
      <c r="L339" s="9" t="inlineStr">
        <is>
          <t>In Progress</t>
        </is>
      </c>
    </row>
    <row r="340">
      <c r="A340" t="inlineStr">
        <is>
          <t>Las Colinas Heights</t>
        </is>
      </c>
      <c r="B340" t="n">
        <v>2023</v>
      </c>
      <c r="C340" t="inlineStr">
        <is>
          <t>Dumpster enclosures</t>
        </is>
      </c>
      <c r="D340" s="4" t="inlineStr">
        <is>
          <t>Repair Dumpsters and paint</t>
        </is>
      </c>
      <c r="E340" t="inlineStr">
        <is>
          <t>0200 - Site Utilities &amp; Improvements</t>
        </is>
      </c>
      <c r="F340" s="10" t="inlineStr">
        <is>
          <t>GC</t>
        </is>
      </c>
      <c r="G340" t="inlineStr">
        <is>
          <t>Project</t>
        </is>
      </c>
      <c r="H340" s="6" t="n">
        <v>19800</v>
      </c>
      <c r="I340" s="6" t="n">
        <v>19800</v>
      </c>
      <c r="J340" s="7" t="n">
        <v>0</v>
      </c>
      <c r="K340" s="8">
        <f>IF(H340=0,0,I340/H340)</f>
        <v/>
      </c>
      <c r="L340" s="10" t="inlineStr">
        <is>
          <t>Completed</t>
        </is>
      </c>
    </row>
    <row r="341">
      <c r="A341" t="inlineStr">
        <is>
          <t>Las Colinas Heights</t>
        </is>
      </c>
      <c r="B341" t="n">
        <v>2023</v>
      </c>
      <c r="C341" t="inlineStr">
        <is>
          <t>Carports / Garages</t>
        </is>
      </c>
      <c r="D341" s="4" t="inlineStr">
        <is>
          <t>repair Car ports
From PCA- $750- The metal carport by building #12 was observed to be damaged.</t>
        </is>
      </c>
      <c r="E341" t="inlineStr">
        <is>
          <t>0200 - Site Utilities &amp; Improvements</t>
        </is>
      </c>
      <c r="F341" s="10" t="inlineStr">
        <is>
          <t>GC</t>
        </is>
      </c>
      <c r="G341" t="inlineStr">
        <is>
          <t>Project</t>
        </is>
      </c>
      <c r="H341" s="6" t="n">
        <v>36000</v>
      </c>
      <c r="I341" s="6" t="n">
        <v>36000</v>
      </c>
      <c r="J341" s="7" t="n">
        <v>0</v>
      </c>
      <c r="K341" s="8">
        <f>IF(H341=0,0,I341/H341)</f>
        <v/>
      </c>
      <c r="L341" s="10" t="inlineStr">
        <is>
          <t>Completed</t>
        </is>
      </c>
    </row>
    <row r="342">
      <c r="A342" t="inlineStr">
        <is>
          <t>Las Colinas Heights</t>
        </is>
      </c>
      <c r="B342" t="n">
        <v>2023</v>
      </c>
      <c r="C342" t="inlineStr">
        <is>
          <t>Las Colinas Association Estoppel Repairs</t>
        </is>
      </c>
      <c r="D342" s="4" t="inlineStr">
        <is>
          <t>See list on separate tab</t>
        </is>
      </c>
      <c r="E342" t="inlineStr">
        <is>
          <t>0200 - Site Utilities &amp; Improvements</t>
        </is>
      </c>
      <c r="F342" s="10" t="inlineStr">
        <is>
          <t>GC</t>
        </is>
      </c>
      <c r="G342" t="inlineStr">
        <is>
          <t>Project</t>
        </is>
      </c>
      <c r="H342" s="6" t="n">
        <v>330550</v>
      </c>
      <c r="I342" s="6" t="n">
        <v>330550</v>
      </c>
      <c r="J342" s="7" t="n">
        <v>0</v>
      </c>
      <c r="K342" s="8">
        <f>IF(H342=0,0,I342/H342)</f>
        <v/>
      </c>
      <c r="L342" s="10" t="inlineStr">
        <is>
          <t>Completed</t>
        </is>
      </c>
    </row>
    <row r="343">
      <c r="A343" t="inlineStr">
        <is>
          <t>Las Colinas Heights</t>
        </is>
      </c>
      <c r="B343" t="n">
        <v>2023</v>
      </c>
      <c r="C343" t="inlineStr">
        <is>
          <t>Creek</t>
        </is>
      </c>
      <c r="D343" s="4" t="inlineStr">
        <is>
          <t>Clean, and service fountain's in creek</t>
        </is>
      </c>
      <c r="E343" t="inlineStr">
        <is>
          <t>0200 - Site Utilities &amp; Improvements</t>
        </is>
      </c>
      <c r="F343" s="10" t="inlineStr">
        <is>
          <t>GC</t>
        </is>
      </c>
      <c r="G343" t="inlineStr">
        <is>
          <t>Project</t>
        </is>
      </c>
      <c r="H343" s="6" t="n">
        <v>100000</v>
      </c>
      <c r="I343" s="6" t="n">
        <v>100000</v>
      </c>
      <c r="J343" s="7" t="n">
        <v>0</v>
      </c>
      <c r="K343" s="8">
        <f>IF(H343=0,0,I343/H343)</f>
        <v/>
      </c>
      <c r="L343" s="10" t="inlineStr">
        <is>
          <t>Completed</t>
        </is>
      </c>
    </row>
    <row r="344">
      <c r="A344" t="inlineStr">
        <is>
          <t>Las Colinas Heights</t>
        </is>
      </c>
      <c r="B344" t="n">
        <v>2023</v>
      </c>
      <c r="C344" t="inlineStr">
        <is>
          <t>Jack &amp; underpin foundations</t>
        </is>
      </c>
      <c r="D344" s="4" t="inlineStr">
        <is>
          <t>Buildings 5,11,14,21,19,36,24,6,9,13,19,26
From PCA- $5,000- The foundation exhibits settlement/step cracking in the ext</t>
        </is>
      </c>
      <c r="E344" t="inlineStr">
        <is>
          <t>0300 - Excavation &amp; Foundations</t>
        </is>
      </c>
      <c r="F344" s="10" t="inlineStr">
        <is>
          <t>GC</t>
        </is>
      </c>
      <c r="G344" t="inlineStr">
        <is>
          <t>Project</t>
        </is>
      </c>
      <c r="H344" s="6" t="n">
        <v>199985</v>
      </c>
      <c r="I344" s="6" t="n">
        <v>199985</v>
      </c>
      <c r="J344" s="7" t="n">
        <v>0</v>
      </c>
      <c r="K344" s="8">
        <f>IF(H344=0,0,I344/H344)</f>
        <v/>
      </c>
      <c r="L344" s="10" t="inlineStr">
        <is>
          <t>Completed</t>
        </is>
      </c>
    </row>
    <row r="345">
      <c r="A345" t="inlineStr">
        <is>
          <t>Las Colinas Heights</t>
        </is>
      </c>
      <c r="B345" t="n">
        <v>2023</v>
      </c>
      <c r="C345" t="inlineStr">
        <is>
          <t>Concrete deck / floor fill</t>
        </is>
      </c>
      <c r="D345" s="4" t="inlineStr">
        <is>
          <t>fill cracks in breezeways</t>
        </is>
      </c>
      <c r="E345" t="inlineStr">
        <is>
          <t>0400 - Structure</t>
        </is>
      </c>
      <c r="F345" s="10" t="inlineStr">
        <is>
          <t>GC</t>
        </is>
      </c>
      <c r="G345" t="inlineStr">
        <is>
          <t>Project</t>
        </is>
      </c>
      <c r="H345" s="6" t="n">
        <v>29000</v>
      </c>
      <c r="I345" s="6" t="n">
        <v>29000</v>
      </c>
      <c r="J345" s="7" t="n">
        <v>0</v>
      </c>
      <c r="K345" s="8">
        <f>IF(H345=0,0,I345/H345)</f>
        <v/>
      </c>
      <c r="L345" s="10" t="inlineStr">
        <is>
          <t>Completed</t>
        </is>
      </c>
    </row>
    <row r="346">
      <c r="A346" t="inlineStr">
        <is>
          <t>Las Colinas Heights</t>
        </is>
      </c>
      <c r="B346" t="n">
        <v>2023</v>
      </c>
      <c r="C346" t="inlineStr">
        <is>
          <t>Roof pad</t>
        </is>
      </c>
      <c r="D346" s="4" t="inlineStr"/>
      <c r="E346" t="inlineStr">
        <is>
          <t>0400 - Structure</t>
        </is>
      </c>
      <c r="F346" s="10" t="inlineStr">
        <is>
          <t>GC</t>
        </is>
      </c>
      <c r="G346" t="inlineStr">
        <is>
          <t>Project</t>
        </is>
      </c>
      <c r="H346" s="6" t="n">
        <v>20000</v>
      </c>
      <c r="I346" s="6" t="n">
        <v>20000</v>
      </c>
      <c r="J346" s="7" t="n">
        <v>0</v>
      </c>
      <c r="K346" s="8">
        <f>IF(H346=0,0,I346/H346)</f>
        <v/>
      </c>
      <c r="L346" s="10" t="inlineStr">
        <is>
          <t>Completed</t>
        </is>
      </c>
    </row>
    <row r="347">
      <c r="A347" t="inlineStr">
        <is>
          <t>Las Colinas Heights</t>
        </is>
      </c>
      <c r="B347" t="n">
        <v>2023</v>
      </c>
      <c r="C347" t="inlineStr">
        <is>
          <t>Roof framing</t>
        </is>
      </c>
      <c r="D347" s="4" t="inlineStr"/>
      <c r="E347" t="inlineStr">
        <is>
          <t>0400 - Structure</t>
        </is>
      </c>
      <c r="F347" s="10" t="inlineStr">
        <is>
          <t>GC</t>
        </is>
      </c>
      <c r="G347" t="inlineStr">
        <is>
          <t>Project</t>
        </is>
      </c>
      <c r="H347" s="6" t="n">
        <v>12000</v>
      </c>
      <c r="I347" s="6" t="n">
        <v>12000</v>
      </c>
      <c r="J347" s="7" t="n">
        <v>0</v>
      </c>
      <c r="K347" s="8">
        <f>IF(H347=0,0,I347/H347)</f>
        <v/>
      </c>
      <c r="L347" s="10" t="inlineStr">
        <is>
          <t>Completed</t>
        </is>
      </c>
    </row>
    <row r="348">
      <c r="A348" t="inlineStr">
        <is>
          <t>Las Colinas Heights</t>
        </is>
      </c>
      <c r="B348" t="n">
        <v>2023</v>
      </c>
      <c r="C348" t="inlineStr">
        <is>
          <t>Roof deck</t>
        </is>
      </c>
      <c r="D348" s="4" t="inlineStr">
        <is>
          <t>replace decking and underlayment on roofs</t>
        </is>
      </c>
      <c r="E348" t="inlineStr">
        <is>
          <t>0400 - Structure</t>
        </is>
      </c>
      <c r="F348" s="10" t="inlineStr">
        <is>
          <t>GC</t>
        </is>
      </c>
      <c r="G348" t="inlineStr">
        <is>
          <t>Project</t>
        </is>
      </c>
      <c r="H348" s="6" t="n">
        <v>17500</v>
      </c>
      <c r="I348" s="6" t="n">
        <v>17500</v>
      </c>
      <c r="J348" s="7" t="n">
        <v>0</v>
      </c>
      <c r="K348" s="8">
        <f>IF(H348=0,0,I348/H348)</f>
        <v/>
      </c>
      <c r="L348" s="10" t="inlineStr">
        <is>
          <t>Completed</t>
        </is>
      </c>
    </row>
    <row r="349">
      <c r="A349" t="inlineStr">
        <is>
          <t>Las Colinas Heights</t>
        </is>
      </c>
      <c r="B349" t="n">
        <v>2023</v>
      </c>
      <c r="C349" t="inlineStr">
        <is>
          <t>Repair exterior stair treads and stringers</t>
        </is>
      </c>
      <c r="D349" s="4" t="inlineStr"/>
      <c r="E349" t="inlineStr">
        <is>
          <t>0400 - Structure</t>
        </is>
      </c>
      <c r="F349" s="10" t="inlineStr">
        <is>
          <t>GC</t>
        </is>
      </c>
      <c r="G349" t="inlineStr">
        <is>
          <t>Project</t>
        </is>
      </c>
      <c r="H349" s="6" t="n">
        <v>29000</v>
      </c>
      <c r="I349" s="6" t="n">
        <v>29000</v>
      </c>
      <c r="J349" s="7" t="n">
        <v>0</v>
      </c>
      <c r="K349" s="8">
        <f>IF(H349=0,0,I349/H349)</f>
        <v/>
      </c>
      <c r="L349" s="10" t="inlineStr">
        <is>
          <t>Completed</t>
        </is>
      </c>
    </row>
    <row r="350">
      <c r="A350" t="inlineStr">
        <is>
          <t>Las Colinas Heights</t>
        </is>
      </c>
      <c r="B350" t="n">
        <v>2023</v>
      </c>
      <c r="C350" t="inlineStr">
        <is>
          <t>Repair exterior stair railings</t>
        </is>
      </c>
      <c r="D350" s="4" t="inlineStr"/>
      <c r="E350" t="inlineStr">
        <is>
          <t>0400 - Structure</t>
        </is>
      </c>
      <c r="F350" s="10" t="inlineStr">
        <is>
          <t>GC</t>
        </is>
      </c>
      <c r="G350" t="inlineStr">
        <is>
          <t>Project</t>
        </is>
      </c>
      <c r="H350" s="6" t="n">
        <v>15000</v>
      </c>
      <c r="I350" s="6" t="n">
        <v>15000</v>
      </c>
      <c r="J350" s="7" t="n">
        <v>0</v>
      </c>
      <c r="K350" s="8">
        <f>IF(H350=0,0,I350/H350)</f>
        <v/>
      </c>
      <c r="L350" s="10" t="inlineStr">
        <is>
          <t>Completed</t>
        </is>
      </c>
    </row>
    <row r="351">
      <c r="A351" t="inlineStr">
        <is>
          <t>Las Colinas Heights</t>
        </is>
      </c>
      <c r="B351" t="n">
        <v>2023</v>
      </c>
      <c r="C351" t="inlineStr">
        <is>
          <t>Repair balcony framing &amp; decking</t>
        </is>
      </c>
      <c r="D351" s="4" t="inlineStr">
        <is>
          <t>repair 5 balconies</t>
        </is>
      </c>
      <c r="E351" t="inlineStr">
        <is>
          <t>0400 - Structure</t>
        </is>
      </c>
      <c r="F351" s="10" t="inlineStr">
        <is>
          <t>GC</t>
        </is>
      </c>
      <c r="G351" t="inlineStr">
        <is>
          <t>Project</t>
        </is>
      </c>
      <c r="H351" s="6" t="n">
        <v>15000</v>
      </c>
      <c r="I351" s="6" t="n">
        <v>15000</v>
      </c>
      <c r="J351" s="7" t="n">
        <v>0</v>
      </c>
      <c r="K351" s="8">
        <f>IF(H351=0,0,I351/H351)</f>
        <v/>
      </c>
      <c r="L351" s="10" t="inlineStr">
        <is>
          <t>Completed</t>
        </is>
      </c>
    </row>
    <row r="352">
      <c r="A352" t="inlineStr">
        <is>
          <t>Las Colinas Heights</t>
        </is>
      </c>
      <c r="B352" t="n">
        <v>2023</v>
      </c>
      <c r="C352" t="inlineStr">
        <is>
          <t>Repair patio/balcony railings</t>
        </is>
      </c>
      <c r="D352" s="4" t="inlineStr">
        <is>
          <t>secure all railings</t>
        </is>
      </c>
      <c r="E352" t="inlineStr">
        <is>
          <t>0400 - Structure</t>
        </is>
      </c>
      <c r="F352" s="10" t="inlineStr">
        <is>
          <t>GC</t>
        </is>
      </c>
      <c r="G352" t="inlineStr">
        <is>
          <t>Project</t>
        </is>
      </c>
      <c r="H352" s="6" t="n">
        <v>15000</v>
      </c>
      <c r="I352" s="6" t="n">
        <v>15000</v>
      </c>
      <c r="J352" s="7" t="n">
        <v>0</v>
      </c>
      <c r="K352" s="8">
        <f>IF(H352=0,0,I352/H352)</f>
        <v/>
      </c>
      <c r="L352" s="10" t="inlineStr">
        <is>
          <t>Completed</t>
        </is>
      </c>
    </row>
    <row r="353">
      <c r="A353" t="inlineStr">
        <is>
          <t>Las Colinas Heights</t>
        </is>
      </c>
      <c r="B353" t="n">
        <v>2023</v>
      </c>
      <c r="C353" t="inlineStr">
        <is>
          <t>Tile roofing</t>
        </is>
      </c>
      <c r="D353" s="4" t="inlineStr">
        <is>
          <t>remove and reset or replace clay tiles on 30 buildings</t>
        </is>
      </c>
      <c r="E353" t="inlineStr">
        <is>
          <t>0700 - Roofing</t>
        </is>
      </c>
      <c r="F353" s="10" t="inlineStr">
        <is>
          <t>GC</t>
        </is>
      </c>
      <c r="G353" t="inlineStr">
        <is>
          <t>Project</t>
        </is>
      </c>
      <c r="H353" s="6" t="n">
        <v>65000</v>
      </c>
      <c r="I353" s="6" t="n">
        <v>65000</v>
      </c>
      <c r="J353" s="7" t="n">
        <v>0</v>
      </c>
      <c r="K353" s="8">
        <f>IF(H353=0,0,I353/H353)</f>
        <v/>
      </c>
      <c r="L353" s="10" t="inlineStr">
        <is>
          <t>Completed</t>
        </is>
      </c>
    </row>
    <row r="354">
      <c r="A354" t="inlineStr">
        <is>
          <t>Las Colinas Heights</t>
        </is>
      </c>
      <c r="B354" t="n">
        <v>2023</v>
      </c>
      <c r="C354" t="inlineStr">
        <is>
          <t>Gutters &amp; downspouts</t>
        </is>
      </c>
      <c r="D354" s="4" t="inlineStr">
        <is>
          <t>clean and repin 
From PCA- $2,000- some of the metal gutters and the metal leaders of building #26 were observed to be d</t>
        </is>
      </c>
      <c r="E354" t="inlineStr">
        <is>
          <t>0700 - Roofing</t>
        </is>
      </c>
      <c r="F354" s="10" t="inlineStr">
        <is>
          <t>GC</t>
        </is>
      </c>
      <c r="G354" t="inlineStr">
        <is>
          <t>Project</t>
        </is>
      </c>
      <c r="H354" s="6" t="n">
        <v>29000</v>
      </c>
      <c r="I354" s="6" t="n">
        <v>29000</v>
      </c>
      <c r="J354" s="7" t="n">
        <v>0</v>
      </c>
      <c r="K354" s="8">
        <f>IF(H354=0,0,I354/H354)</f>
        <v/>
      </c>
      <c r="L354" s="10" t="inlineStr">
        <is>
          <t>Completed</t>
        </is>
      </c>
    </row>
    <row r="355">
      <c r="A355" t="inlineStr">
        <is>
          <t>Las Colinas Heights</t>
        </is>
      </c>
      <c r="B355" t="n">
        <v>2023</v>
      </c>
      <c r="C355" t="inlineStr">
        <is>
          <t>Flashing</t>
        </is>
      </c>
      <c r="D355" s="4" t="inlineStr">
        <is>
          <t>replace rotted flashing on doghouse meter rooms</t>
        </is>
      </c>
      <c r="E355" t="inlineStr">
        <is>
          <t>0700 - Roofing</t>
        </is>
      </c>
      <c r="F355" s="10" t="inlineStr">
        <is>
          <t>GC</t>
        </is>
      </c>
      <c r="G355" t="inlineStr">
        <is>
          <t>Project</t>
        </is>
      </c>
      <c r="H355" s="6" t="n">
        <v>15000</v>
      </c>
      <c r="I355" s="6" t="n">
        <v>15000</v>
      </c>
      <c r="J355" s="7" t="n">
        <v>0</v>
      </c>
      <c r="K355" s="8">
        <f>IF(H355=0,0,I355/H355)</f>
        <v/>
      </c>
      <c r="L355" s="10" t="inlineStr">
        <is>
          <t>Completed</t>
        </is>
      </c>
    </row>
    <row r="356">
      <c r="A356" t="inlineStr">
        <is>
          <t>Las Colinas Heights</t>
        </is>
      </c>
      <c r="B356" t="n">
        <v>2023</v>
      </c>
      <c r="C356" t="inlineStr">
        <is>
          <t xml:space="preserve">Sealants &amp; caulking and paint </t>
        </is>
      </c>
      <c r="D356" s="4" t="inlineStr"/>
      <c r="E356" t="inlineStr">
        <is>
          <t>0700 - Roofing</t>
        </is>
      </c>
      <c r="F356" s="10" t="inlineStr">
        <is>
          <t>GC</t>
        </is>
      </c>
      <c r="G356" t="inlineStr">
        <is>
          <t>Project</t>
        </is>
      </c>
      <c r="H356" s="6" t="n">
        <v>15000</v>
      </c>
      <c r="I356" s="6" t="n">
        <v>15000</v>
      </c>
      <c r="J356" s="7" t="n">
        <v>0</v>
      </c>
      <c r="K356" s="8">
        <f>IF(H356=0,0,I356/H356)</f>
        <v/>
      </c>
      <c r="L356" s="10" t="inlineStr">
        <is>
          <t>Completed</t>
        </is>
      </c>
    </row>
    <row r="357">
      <c r="A357" t="inlineStr">
        <is>
          <t>Las Colinas Heights</t>
        </is>
      </c>
      <c r="B357" t="n">
        <v>2023</v>
      </c>
      <c r="C357" t="inlineStr">
        <is>
          <t>Soffit repairs</t>
        </is>
      </c>
      <c r="D357" s="4" t="inlineStr">
        <is>
          <t>repair damaged soffits</t>
        </is>
      </c>
      <c r="E357" t="inlineStr">
        <is>
          <t>0800 - Exterior Wall</t>
        </is>
      </c>
      <c r="F357" s="10" t="inlineStr">
        <is>
          <t>GC</t>
        </is>
      </c>
      <c r="G357" t="inlineStr">
        <is>
          <t>Project</t>
        </is>
      </c>
      <c r="H357" s="6" t="n">
        <v>29000</v>
      </c>
      <c r="I357" s="6" t="n">
        <v>29000</v>
      </c>
      <c r="J357" s="7" t="n">
        <v>0</v>
      </c>
      <c r="K357" s="8">
        <f>IF(H357=0,0,I357/H357)</f>
        <v/>
      </c>
      <c r="L357" s="10" t="inlineStr">
        <is>
          <t>Completed</t>
        </is>
      </c>
    </row>
    <row r="358">
      <c r="A358" t="inlineStr">
        <is>
          <t>Las Colinas Heights</t>
        </is>
      </c>
      <c r="B358" t="n">
        <v>2023</v>
      </c>
      <c r="C358" t="inlineStr">
        <is>
          <t>Repair stucco</t>
        </is>
      </c>
      <c r="D358" s="4" t="inlineStr">
        <is>
          <t>repair cracked stucco</t>
        </is>
      </c>
      <c r="E358" t="inlineStr">
        <is>
          <t>0800 - Exterior Wall</t>
        </is>
      </c>
      <c r="F358" s="10" t="inlineStr">
        <is>
          <t>GC</t>
        </is>
      </c>
      <c r="G358" t="inlineStr">
        <is>
          <t>Project</t>
        </is>
      </c>
      <c r="H358" s="6" t="n">
        <v>45000</v>
      </c>
      <c r="I358" s="6" t="n">
        <v>45000</v>
      </c>
      <c r="J358" s="7" t="n">
        <v>0</v>
      </c>
      <c r="K358" s="8">
        <f>IF(H358=0,0,I358/H358)</f>
        <v/>
      </c>
      <c r="L358" s="10" t="inlineStr">
        <is>
          <t>Completed</t>
        </is>
      </c>
    </row>
    <row r="359">
      <c r="A359" t="inlineStr">
        <is>
          <t>Las Colinas Heights</t>
        </is>
      </c>
      <c r="B359" t="n">
        <v>2023</v>
      </c>
      <c r="C359" t="inlineStr">
        <is>
          <t>Exterior building</t>
        </is>
      </c>
      <c r="D359" s="4" t="inlineStr">
        <is>
          <t>Paint community</t>
        </is>
      </c>
      <c r="E359" t="inlineStr">
        <is>
          <t>0800 - Exterior Wall</t>
        </is>
      </c>
      <c r="F359" s="10" t="inlineStr">
        <is>
          <t>GC</t>
        </is>
      </c>
      <c r="G359" t="inlineStr">
        <is>
          <t>Project</t>
        </is>
      </c>
      <c r="H359" s="6" t="n">
        <v>595000</v>
      </c>
      <c r="I359" s="6" t="n">
        <v>595000</v>
      </c>
      <c r="J359" s="7" t="n">
        <v>0</v>
      </c>
      <c r="K359" s="8">
        <f>IF(H359=0,0,I359/H359)</f>
        <v/>
      </c>
      <c r="L359" s="10" t="inlineStr">
        <is>
          <t>Completed</t>
        </is>
      </c>
    </row>
    <row r="360">
      <c r="A360" t="inlineStr">
        <is>
          <t>Las Colinas Heights</t>
        </is>
      </c>
      <c r="B360" t="n">
        <v>2023</v>
      </c>
      <c r="C360" t="inlineStr">
        <is>
          <t>Repair / replace wood trim</t>
        </is>
      </c>
      <c r="D360" s="4" t="inlineStr">
        <is>
          <t>From PCA- $1,000- The wood siding at buildings #10 and #12 was
observed to be damaged.</t>
        </is>
      </c>
      <c r="E360" t="inlineStr">
        <is>
          <t>0800 - Exterior Wall</t>
        </is>
      </c>
      <c r="F360" s="10" t="inlineStr">
        <is>
          <t>GC</t>
        </is>
      </c>
      <c r="G360" t="inlineStr">
        <is>
          <t>Project</t>
        </is>
      </c>
      <c r="H360" s="6" t="n">
        <v>45000</v>
      </c>
      <c r="I360" s="6" t="n">
        <v>45000</v>
      </c>
      <c r="J360" s="7" t="n">
        <v>0</v>
      </c>
      <c r="K360" s="8">
        <f>IF(H360=0,0,I360/H360)</f>
        <v/>
      </c>
      <c r="L360" s="10" t="inlineStr">
        <is>
          <t>Completed</t>
        </is>
      </c>
    </row>
    <row r="361">
      <c r="A361" t="inlineStr">
        <is>
          <t>Las Colinas Heights</t>
        </is>
      </c>
      <c r="B361" t="n">
        <v>2023</v>
      </c>
      <c r="C361" t="inlineStr">
        <is>
          <t>Platinum upgrades</t>
        </is>
      </c>
      <c r="D361" s="4" t="inlineStr"/>
      <c r="E361" t="inlineStr">
        <is>
          <t>0900 - FF&amp;E in Units</t>
        </is>
      </c>
      <c r="F361" s="5" t="inlineStr">
        <is>
          <t>PMC</t>
        </is>
      </c>
      <c r="G361" t="inlineStr">
        <is>
          <t>Project</t>
        </is>
      </c>
      <c r="H361" s="6" t="n">
        <v>650000</v>
      </c>
      <c r="I361" s="6" t="n">
        <v>886629</v>
      </c>
      <c r="J361" s="7" t="n">
        <v>-236629</v>
      </c>
      <c r="K361" s="8">
        <f>IF(H361=0,0,I361/H361)</f>
        <v/>
      </c>
      <c r="L361" s="10" t="inlineStr">
        <is>
          <t>Completed</t>
        </is>
      </c>
    </row>
    <row r="362">
      <c r="A362" t="inlineStr">
        <is>
          <t>Las Colinas Heights</t>
        </is>
      </c>
      <c r="B362" t="n">
        <v>2023</v>
      </c>
      <c r="C362" t="inlineStr">
        <is>
          <t>PFC Units</t>
        </is>
      </c>
      <c r="D362" s="4" t="inlineStr"/>
      <c r="E362" t="inlineStr">
        <is>
          <t>0900 - FF&amp;E in Units</t>
        </is>
      </c>
      <c r="F362" s="5" t="inlineStr">
        <is>
          <t>PMC</t>
        </is>
      </c>
      <c r="G362" t="inlineStr">
        <is>
          <t>Project</t>
        </is>
      </c>
      <c r="H362" s="6" t="n">
        <v>1600000</v>
      </c>
      <c r="I362" s="6" t="n">
        <v>0</v>
      </c>
      <c r="J362" s="7" t="n">
        <v>1600000</v>
      </c>
      <c r="K362" s="8">
        <f>IF(H362=0,0,I362/H362)</f>
        <v/>
      </c>
      <c r="L362" s="11" t="inlineStr">
        <is>
          <t>Not Started</t>
        </is>
      </c>
    </row>
    <row r="363">
      <c r="A363" t="inlineStr">
        <is>
          <t>Las Colinas Heights</t>
        </is>
      </c>
      <c r="B363" t="n">
        <v>2023</v>
      </c>
      <c r="C363" t="inlineStr">
        <is>
          <t>Repair Leaking at Unit Interiors</t>
        </is>
      </c>
      <c r="D363" s="4" t="inlineStr">
        <is>
          <t>Subsequent to the site visit CBRE was informed of additional areas of repairs needed. Unit 676 - evidence of a major lea</t>
        </is>
      </c>
      <c r="E363" t="inlineStr">
        <is>
          <t>0900 - FF&amp;E in Units</t>
        </is>
      </c>
      <c r="F363" s="5" t="inlineStr">
        <is>
          <t>PMC</t>
        </is>
      </c>
      <c r="G363" t="inlineStr">
        <is>
          <t>Project</t>
        </is>
      </c>
      <c r="H363" s="6" t="n">
        <v>8500</v>
      </c>
      <c r="I363" s="6" t="n">
        <v>56593</v>
      </c>
      <c r="J363" s="7" t="n">
        <v>-48093</v>
      </c>
      <c r="K363" s="8">
        <f>IF(H363=0,0,I363/H363)</f>
        <v/>
      </c>
      <c r="L363" s="10" t="inlineStr">
        <is>
          <t>Completed</t>
        </is>
      </c>
    </row>
    <row r="364">
      <c r="A364" t="inlineStr">
        <is>
          <t>Las Colinas Heights</t>
        </is>
      </c>
      <c r="B364" t="n">
        <v>2023</v>
      </c>
      <c r="C364" t="inlineStr">
        <is>
          <t>Fix Broken handrail in Unit 4425</t>
        </is>
      </c>
      <c r="D364" s="4" t="inlineStr">
        <is>
          <t>Subsequent to the site visit CBRE was informed of additional areas of repairs needed. Unit 4425 - Handrail is broken and</t>
        </is>
      </c>
      <c r="E364" t="inlineStr">
        <is>
          <t>0900 - FF&amp;E in Units</t>
        </is>
      </c>
      <c r="F364" s="5" t="inlineStr">
        <is>
          <t>PMC</t>
        </is>
      </c>
      <c r="G364" t="inlineStr">
        <is>
          <t>Project</t>
        </is>
      </c>
      <c r="H364" s="6" t="n">
        <v>500</v>
      </c>
      <c r="I364" s="6" t="n">
        <v>0</v>
      </c>
      <c r="J364" s="7" t="n">
        <v>500</v>
      </c>
      <c r="K364" s="8">
        <f>IF(H364=0,0,I364/H364)</f>
        <v/>
      </c>
      <c r="L364" s="11" t="inlineStr">
        <is>
          <t>Not Started</t>
        </is>
      </c>
    </row>
    <row r="365">
      <c r="A365" t="inlineStr">
        <is>
          <t>Las Colinas Heights</t>
        </is>
      </c>
      <c r="B365" t="n">
        <v>2023</v>
      </c>
      <c r="C365" t="inlineStr">
        <is>
          <t>Remove interior mold</t>
        </is>
      </c>
      <c r="D365" s="4" t="inlineStr">
        <is>
          <t xml:space="preserve">From PCA- $2,000- CBRE observed conspicuous mold growth in the areas identified as walls and ceiling of the living room </t>
        </is>
      </c>
      <c r="E365" t="inlineStr">
        <is>
          <t>0900 - FF&amp;E in Units</t>
        </is>
      </c>
      <c r="F365" s="5" t="inlineStr">
        <is>
          <t>PMC</t>
        </is>
      </c>
      <c r="G365" t="inlineStr">
        <is>
          <t>Project</t>
        </is>
      </c>
      <c r="H365" s="6" t="n">
        <v>2000</v>
      </c>
      <c r="I365" s="6" t="n">
        <v>13316</v>
      </c>
      <c r="J365" s="7" t="n">
        <v>-11316</v>
      </c>
      <c r="K365" s="8">
        <f>IF(H365=0,0,I365/H365)</f>
        <v/>
      </c>
      <c r="L365" s="10" t="inlineStr">
        <is>
          <t>Completed</t>
        </is>
      </c>
    </row>
    <row r="366">
      <c r="A366" t="inlineStr">
        <is>
          <t>Las Colinas Heights</t>
        </is>
      </c>
      <c r="B366" t="n">
        <v>2023</v>
      </c>
      <c r="C366" t="inlineStr">
        <is>
          <t>Remove Interior Mold in Unit 3951</t>
        </is>
      </c>
      <c r="D366" s="4" t="inlineStr">
        <is>
          <t>From PCA- $1,000- Subsequent to the site visit CBRE was informed of additional areas of repairs needed. Unit 3951 - majo</t>
        </is>
      </c>
      <c r="E366" t="inlineStr">
        <is>
          <t>0900 - FF&amp;E in Units</t>
        </is>
      </c>
      <c r="F366" s="5" t="inlineStr">
        <is>
          <t>PMC</t>
        </is>
      </c>
      <c r="G366" t="inlineStr">
        <is>
          <t>Project</t>
        </is>
      </c>
      <c r="H366" s="6" t="n">
        <v>1000</v>
      </c>
      <c r="I366" s="6" t="n">
        <v>6658</v>
      </c>
      <c r="J366" s="7" t="n">
        <v>-5658</v>
      </c>
      <c r="K366" s="8">
        <f>IF(H366=0,0,I366/H366)</f>
        <v/>
      </c>
      <c r="L366" s="10" t="inlineStr">
        <is>
          <t>Completed</t>
        </is>
      </c>
    </row>
    <row r="367">
      <c r="A367" t="inlineStr">
        <is>
          <t>Las Colinas Heights</t>
        </is>
      </c>
      <c r="B367" t="n">
        <v>2023</v>
      </c>
      <c r="C367" t="inlineStr">
        <is>
          <t>Down Units</t>
        </is>
      </c>
      <c r="D367" s="4" t="inlineStr">
        <is>
          <t>From PCA- $10,000- At the time of the site visit, 1 down unit (unit #4335) was observed due to subflooring damage accord</t>
        </is>
      </c>
      <c r="E367" t="inlineStr">
        <is>
          <t>0900 - FF&amp;E in Units</t>
        </is>
      </c>
      <c r="F367" s="10" t="inlineStr">
        <is>
          <t>GC</t>
        </is>
      </c>
      <c r="G367" t="inlineStr">
        <is>
          <t>Project</t>
        </is>
      </c>
      <c r="H367" s="6" t="n">
        <v>10000</v>
      </c>
      <c r="I367" s="6" t="n">
        <v>10000</v>
      </c>
      <c r="J367" s="7" t="n">
        <v>0</v>
      </c>
      <c r="K367" s="8">
        <f>IF(H367=0,0,I367/H367)</f>
        <v/>
      </c>
      <c r="L367" s="10" t="inlineStr">
        <is>
          <t>Completed</t>
        </is>
      </c>
    </row>
    <row r="368">
      <c r="A368" t="inlineStr">
        <is>
          <t>Las Colinas Heights</t>
        </is>
      </c>
      <c r="B368" t="n">
        <v>2023</v>
      </c>
      <c r="C368" t="inlineStr">
        <is>
          <t>Dryer Vents</t>
        </is>
      </c>
      <c r="D368" s="4" t="inlineStr">
        <is>
          <t>Clean dryer vents</t>
        </is>
      </c>
      <c r="E368" t="inlineStr">
        <is>
          <t>0900 - FF&amp;E in Units</t>
        </is>
      </c>
      <c r="F368" s="10" t="inlineStr">
        <is>
          <t>GC</t>
        </is>
      </c>
      <c r="G368" t="inlineStr">
        <is>
          <t>Project</t>
        </is>
      </c>
      <c r="H368" s="6" t="n">
        <v>23175</v>
      </c>
      <c r="I368" s="6" t="n">
        <v>23175</v>
      </c>
      <c r="J368" s="7" t="n">
        <v>0</v>
      </c>
      <c r="K368" s="8">
        <f>IF(H368=0,0,I368/H368)</f>
        <v/>
      </c>
      <c r="L368" s="10" t="inlineStr">
        <is>
          <t>Completed</t>
        </is>
      </c>
    </row>
    <row r="369">
      <c r="A369" t="inlineStr">
        <is>
          <t>Las Colinas Heights</t>
        </is>
      </c>
      <c r="B369" t="n">
        <v>2023</v>
      </c>
      <c r="C369" t="inlineStr">
        <is>
          <t xml:space="preserve">Range Queen </t>
        </is>
      </c>
      <c r="D369" s="4" t="inlineStr">
        <is>
          <t>Fire stops</t>
        </is>
      </c>
      <c r="E369" t="inlineStr">
        <is>
          <t>0900 - FF&amp;E in Units</t>
        </is>
      </c>
      <c r="F369" s="10" t="inlineStr">
        <is>
          <t>GC</t>
        </is>
      </c>
      <c r="G369" t="inlineStr">
        <is>
          <t>Project</t>
        </is>
      </c>
      <c r="H369" s="6" t="n">
        <v>50985</v>
      </c>
      <c r="I369" s="6" t="n">
        <v>50985</v>
      </c>
      <c r="J369" s="7" t="n">
        <v>0</v>
      </c>
      <c r="K369" s="8">
        <f>IF(H369=0,0,I369/H369)</f>
        <v/>
      </c>
      <c r="L369" s="10" t="inlineStr">
        <is>
          <t>Completed</t>
        </is>
      </c>
    </row>
    <row r="370">
      <c r="A370" t="inlineStr">
        <is>
          <t>Las Colinas Heights</t>
        </is>
      </c>
      <c r="B370" t="n">
        <v>2023</v>
      </c>
      <c r="C370" t="inlineStr">
        <is>
          <t>Install GFCI outlet in wet areas</t>
        </is>
      </c>
      <c r="D370" s="4" t="inlineStr">
        <is>
          <t>From PCA- $11,750- 50% of the bathrooms of 2-bedroom units had Non-GFCI outlets.</t>
        </is>
      </c>
      <c r="E370" t="inlineStr">
        <is>
          <t>0900 - FF&amp;E in Units</t>
        </is>
      </c>
      <c r="F370" s="10" t="inlineStr">
        <is>
          <t>GC</t>
        </is>
      </c>
      <c r="G370" t="inlineStr">
        <is>
          <t>Project</t>
        </is>
      </c>
      <c r="H370" s="6" t="n">
        <v>17625</v>
      </c>
      <c r="I370" s="6" t="n">
        <v>17625</v>
      </c>
      <c r="J370" s="7" t="n">
        <v>0</v>
      </c>
      <c r="K370" s="8">
        <f>IF(H370=0,0,I370/H370)</f>
        <v/>
      </c>
      <c r="L370" s="10" t="inlineStr">
        <is>
          <t>Completed</t>
        </is>
      </c>
    </row>
    <row r="371">
      <c r="A371" t="inlineStr">
        <is>
          <t>Las Colinas Heights</t>
        </is>
      </c>
      <c r="B371" t="n">
        <v>2023</v>
      </c>
      <c r="C371" t="inlineStr">
        <is>
          <t>Clubhouse / Office Remodel</t>
        </is>
      </c>
      <c r="D371" s="4" t="inlineStr">
        <is>
          <t>repair and stain office catwalk balcony</t>
        </is>
      </c>
      <c r="E371" t="inlineStr">
        <is>
          <t>1100- Specialties, Equipment &amp; Furnishings</t>
        </is>
      </c>
      <c r="F371" s="10" t="inlineStr">
        <is>
          <t>GC</t>
        </is>
      </c>
      <c r="G371" t="inlineStr">
        <is>
          <t>Project</t>
        </is>
      </c>
      <c r="H371" s="6" t="n">
        <v>12000</v>
      </c>
      <c r="I371" s="6" t="n">
        <v>12000</v>
      </c>
      <c r="J371" s="7" t="n">
        <v>0</v>
      </c>
      <c r="K371" s="8">
        <f>IF(H371=0,0,I371/H371)</f>
        <v/>
      </c>
      <c r="L371" s="10" t="inlineStr">
        <is>
          <t>Completed</t>
        </is>
      </c>
    </row>
    <row r="372">
      <c r="A372" t="inlineStr">
        <is>
          <t>Las Colinas Heights</t>
        </is>
      </c>
      <c r="B372" t="n">
        <v>2023</v>
      </c>
      <c r="C372" t="inlineStr">
        <is>
          <t>Clubhouse Renovation</t>
        </is>
      </c>
      <c r="D372" s="4" t="inlineStr">
        <is>
          <t>Hide cabling
Look at replacing hexagonal mirrored tile on walls
Kitchen upgrades?</t>
        </is>
      </c>
      <c r="E372" t="inlineStr">
        <is>
          <t>1100- Specialties, Equipment &amp; Furnishings</t>
        </is>
      </c>
      <c r="F372" s="5" t="inlineStr">
        <is>
          <t>PMC</t>
        </is>
      </c>
      <c r="G372" t="inlineStr">
        <is>
          <t>Project</t>
        </is>
      </c>
      <c r="H372" s="6" t="n">
        <v>25000</v>
      </c>
      <c r="I372" s="6" t="n">
        <v>1720</v>
      </c>
      <c r="J372" s="7" t="n">
        <v>23280</v>
      </c>
      <c r="K372" s="8">
        <f>IF(H372=0,0,I372/H372)</f>
        <v/>
      </c>
      <c r="L372" s="9" t="inlineStr">
        <is>
          <t>In Progress</t>
        </is>
      </c>
    </row>
    <row r="373">
      <c r="A373" t="inlineStr">
        <is>
          <t>Las Colinas Heights</t>
        </is>
      </c>
      <c r="B373" t="n">
        <v>2023</v>
      </c>
      <c r="C373" t="inlineStr">
        <is>
          <t>Clubhouse Furniture</t>
        </is>
      </c>
      <c r="D373" s="4" t="inlineStr"/>
      <c r="E373" t="inlineStr">
        <is>
          <t>1100- Specialties, Equipment &amp; Furnishings</t>
        </is>
      </c>
      <c r="F373" s="5" t="inlineStr">
        <is>
          <t>PMC</t>
        </is>
      </c>
      <c r="G373" t="inlineStr">
        <is>
          <t>Project</t>
        </is>
      </c>
      <c r="H373" s="6" t="n">
        <v>40000</v>
      </c>
      <c r="I373" s="6" t="n">
        <v>2946</v>
      </c>
      <c r="J373" s="7" t="n">
        <v>37054</v>
      </c>
      <c r="K373" s="8">
        <f>IF(H373=0,0,I373/H373)</f>
        <v/>
      </c>
      <c r="L373" s="9" t="inlineStr">
        <is>
          <t>In Progress</t>
        </is>
      </c>
    </row>
    <row r="374">
      <c r="A374" t="inlineStr">
        <is>
          <t>Las Colinas Heights</t>
        </is>
      </c>
      <c r="B374" t="n">
        <v>2023</v>
      </c>
      <c r="C374" t="inlineStr">
        <is>
          <t>Audio systems</t>
        </is>
      </c>
      <c r="D374" s="4" t="inlineStr"/>
      <c r="E374" t="inlineStr">
        <is>
          <t>1100- Specialties, Equipment &amp; Furnishings</t>
        </is>
      </c>
      <c r="F374" s="5" t="inlineStr">
        <is>
          <t>PMC</t>
        </is>
      </c>
      <c r="G374" t="inlineStr">
        <is>
          <t>Project</t>
        </is>
      </c>
      <c r="H374" s="6" t="n">
        <v>30000</v>
      </c>
      <c r="I374" s="6" t="n">
        <v>0</v>
      </c>
      <c r="J374" s="7" t="n">
        <v>30000</v>
      </c>
      <c r="K374" s="8">
        <f>IF(H374=0,0,I374/H374)</f>
        <v/>
      </c>
      <c r="L374" s="11" t="inlineStr">
        <is>
          <t>Not Started</t>
        </is>
      </c>
    </row>
    <row r="375">
      <c r="A375" t="inlineStr">
        <is>
          <t>Las Colinas Heights</t>
        </is>
      </c>
      <c r="B375" t="n">
        <v>2023</v>
      </c>
      <c r="C375" t="inlineStr">
        <is>
          <t>Fitness Equipment</t>
        </is>
      </c>
      <c r="D375" s="4" t="inlineStr"/>
      <c r="E375" t="inlineStr">
        <is>
          <t>1100- Specialties, Equipment &amp; Furnishings</t>
        </is>
      </c>
      <c r="F375" s="5" t="inlineStr">
        <is>
          <t>PMC</t>
        </is>
      </c>
      <c r="G375" t="inlineStr">
        <is>
          <t>Project</t>
        </is>
      </c>
      <c r="H375" s="6" t="n">
        <v>50000</v>
      </c>
      <c r="I375" s="6" t="n">
        <v>50321</v>
      </c>
      <c r="J375" s="7" t="n">
        <v>-321</v>
      </c>
      <c r="K375" s="8">
        <f>IF(H375=0,0,I375/H375)</f>
        <v/>
      </c>
      <c r="L375" s="10" t="inlineStr">
        <is>
          <t>Completed</t>
        </is>
      </c>
    </row>
    <row r="376">
      <c r="A376" t="inlineStr">
        <is>
          <t>Las Colinas Heights</t>
        </is>
      </c>
      <c r="B376" t="n">
        <v>2023</v>
      </c>
      <c r="C376" t="inlineStr">
        <is>
          <t>Pool furniture</t>
        </is>
      </c>
      <c r="D376" s="4" t="inlineStr">
        <is>
          <t>To include installation of cabanas</t>
        </is>
      </c>
      <c r="E376" t="inlineStr">
        <is>
          <t>1100- Specialties, Equipment &amp; Furnishings</t>
        </is>
      </c>
      <c r="F376" s="5" t="inlineStr">
        <is>
          <t>PMC</t>
        </is>
      </c>
      <c r="G376" t="inlineStr">
        <is>
          <t>Project</t>
        </is>
      </c>
      <c r="H376" s="6" t="n">
        <v>40000</v>
      </c>
      <c r="I376" s="6" t="n">
        <v>0</v>
      </c>
      <c r="J376" s="7" t="n">
        <v>40000</v>
      </c>
      <c r="K376" s="8">
        <f>IF(H376=0,0,I376/H376)</f>
        <v/>
      </c>
      <c r="L376" s="11" t="inlineStr">
        <is>
          <t>Not Started</t>
        </is>
      </c>
    </row>
    <row r="377">
      <c r="A377" t="inlineStr">
        <is>
          <t>Las Colinas Heights</t>
        </is>
      </c>
      <c r="B377" t="n">
        <v>2023</v>
      </c>
      <c r="C377" t="inlineStr">
        <is>
          <t>Pool area amenities- 2 pools</t>
        </is>
      </c>
      <c r="D377" s="4" t="inlineStr"/>
      <c r="E377" t="inlineStr">
        <is>
          <t>1100- Specialties, Equipment &amp; Furnishings</t>
        </is>
      </c>
      <c r="F377" s="5" t="inlineStr">
        <is>
          <t>PMC</t>
        </is>
      </c>
      <c r="G377" t="inlineStr">
        <is>
          <t>Project</t>
        </is>
      </c>
      <c r="H377" s="6" t="n">
        <v>100000</v>
      </c>
      <c r="I377" s="6" t="n">
        <v>4808</v>
      </c>
      <c r="J377" s="7" t="n">
        <v>95192</v>
      </c>
      <c r="K377" s="8">
        <f>IF(H377=0,0,I377/H377)</f>
        <v/>
      </c>
      <c r="L377" s="9" t="inlineStr">
        <is>
          <t>In Progress</t>
        </is>
      </c>
    </row>
    <row r="378">
      <c r="A378" t="inlineStr">
        <is>
          <t>Las Colinas Heights</t>
        </is>
      </c>
      <c r="B378" t="n">
        <v>2023</v>
      </c>
      <c r="C378" t="inlineStr">
        <is>
          <t>Fitness center renovation</t>
        </is>
      </c>
      <c r="D378" s="4" t="inlineStr">
        <is>
          <t>New flooring- rubber or epoxy</t>
        </is>
      </c>
      <c r="E378" t="inlineStr">
        <is>
          <t>1100- Specialties, Equipment &amp; Furnishings</t>
        </is>
      </c>
      <c r="F378" s="10" t="inlineStr">
        <is>
          <t>GC</t>
        </is>
      </c>
      <c r="G378" t="inlineStr">
        <is>
          <t>Project</t>
        </is>
      </c>
      <c r="H378" s="6" t="n">
        <v>20000</v>
      </c>
      <c r="I378" s="6" t="n">
        <v>20000</v>
      </c>
      <c r="J378" s="7" t="n">
        <v>0</v>
      </c>
      <c r="K378" s="8">
        <f>IF(H378=0,0,I378/H378)</f>
        <v/>
      </c>
      <c r="L378" s="10" t="inlineStr">
        <is>
          <t>Completed</t>
        </is>
      </c>
    </row>
    <row r="379">
      <c r="A379" t="inlineStr">
        <is>
          <t>Las Colinas Heights</t>
        </is>
      </c>
      <c r="B379" t="n">
        <v>2023</v>
      </c>
      <c r="C379" t="inlineStr">
        <is>
          <t>Plumbing- General</t>
        </is>
      </c>
      <c r="D379" s="4" t="inlineStr">
        <is>
          <t>6 buildings with leaks</t>
        </is>
      </c>
      <c r="E379" t="inlineStr">
        <is>
          <t>1400 - Plumbing</t>
        </is>
      </c>
      <c r="F379" s="10" t="inlineStr">
        <is>
          <t>GC</t>
        </is>
      </c>
      <c r="G379" t="inlineStr">
        <is>
          <t>Project</t>
        </is>
      </c>
      <c r="H379" s="6" t="n">
        <v>30000</v>
      </c>
      <c r="I379" s="6" t="n">
        <v>30000</v>
      </c>
      <c r="J379" s="7" t="n">
        <v>0</v>
      </c>
      <c r="K379" s="8">
        <f>IF(H379=0,0,I379/H379)</f>
        <v/>
      </c>
      <c r="L379" s="10" t="inlineStr">
        <is>
          <t>Completed</t>
        </is>
      </c>
    </row>
    <row r="380">
      <c r="A380" t="inlineStr">
        <is>
          <t>Las Colinas Heights</t>
        </is>
      </c>
      <c r="B380" t="n">
        <v>2023</v>
      </c>
      <c r="C380" t="inlineStr">
        <is>
          <t>Electrical distribution</t>
        </is>
      </c>
      <c r="D380" s="4" t="inlineStr">
        <is>
          <t>From PCA- $1,000- The Electrical Panel in the swimming pool equipment by the leasing office was observed to be without c</t>
        </is>
      </c>
      <c r="E380" t="inlineStr">
        <is>
          <t>1600 - Electrical</t>
        </is>
      </c>
      <c r="F380" s="10" t="inlineStr">
        <is>
          <t>GC</t>
        </is>
      </c>
      <c r="G380" t="inlineStr">
        <is>
          <t>Project</t>
        </is>
      </c>
      <c r="H380" s="6" t="n">
        <v>5200</v>
      </c>
      <c r="I380" s="6" t="n">
        <v>5200</v>
      </c>
      <c r="J380" s="7" t="n">
        <v>0</v>
      </c>
      <c r="K380" s="8">
        <f>IF(H380=0,0,I380/H380)</f>
        <v/>
      </c>
      <c r="L380" s="10" t="inlineStr">
        <is>
          <t>Completed</t>
        </is>
      </c>
    </row>
    <row r="381">
      <c r="A381" t="inlineStr">
        <is>
          <t>Las Colinas Heights</t>
        </is>
      </c>
      <c r="B381" t="n">
        <v>2023</v>
      </c>
      <c r="C381" t="inlineStr">
        <is>
          <t>Switchgear/metering</t>
        </is>
      </c>
      <c r="D381" s="4" t="inlineStr">
        <is>
          <t>From PCA- $700- The Electrical Panels in the swimming pool equipment by the leasing office and in the electrical room of</t>
        </is>
      </c>
      <c r="E381" t="inlineStr">
        <is>
          <t>1600 - Electrical</t>
        </is>
      </c>
      <c r="F381" s="10" t="inlineStr">
        <is>
          <t>GC</t>
        </is>
      </c>
      <c r="G381" t="inlineStr">
        <is>
          <t>Project</t>
        </is>
      </c>
      <c r="H381" s="6" t="n">
        <v>700</v>
      </c>
      <c r="I381" s="6" t="n">
        <v>700</v>
      </c>
      <c r="J381" s="7" t="n">
        <v>0</v>
      </c>
      <c r="K381" s="8">
        <f>IF(H381=0,0,I381/H381)</f>
        <v/>
      </c>
      <c r="L381" s="10" t="inlineStr">
        <is>
          <t>Completed</t>
        </is>
      </c>
    </row>
    <row r="382">
      <c r="A382" t="inlineStr">
        <is>
          <t>Las Colinas Heights</t>
        </is>
      </c>
      <c r="B382" t="n">
        <v>2023</v>
      </c>
      <c r="C382" t="inlineStr">
        <is>
          <t>Fix/ test the fire riser</t>
        </is>
      </c>
      <c r="D382" s="4" t="inlineStr">
        <is>
          <t>From PCA- $2,000- The fire sprinkler riser in building #10 has a red inspection tag.</t>
        </is>
      </c>
      <c r="E382" t="inlineStr">
        <is>
          <t>1600 - Electrical</t>
        </is>
      </c>
      <c r="F382" s="10" t="inlineStr">
        <is>
          <t>GC</t>
        </is>
      </c>
      <c r="G382" t="inlineStr">
        <is>
          <t>Project</t>
        </is>
      </c>
      <c r="H382" s="6" t="n">
        <v>2000</v>
      </c>
      <c r="I382" s="6" t="n">
        <v>2000</v>
      </c>
      <c r="J382" s="7" t="n">
        <v>0</v>
      </c>
      <c r="K382" s="8">
        <f>IF(H382=0,0,I382/H382)</f>
        <v/>
      </c>
      <c r="L382" s="10" t="inlineStr">
        <is>
          <t>Completed</t>
        </is>
      </c>
    </row>
    <row r="383">
      <c r="A383" t="inlineStr">
        <is>
          <t>Las Colinas Heights</t>
        </is>
      </c>
      <c r="B383" t="n">
        <v>2023</v>
      </c>
      <c r="C383" t="inlineStr">
        <is>
          <t>Fix the fire alarm panel</t>
        </is>
      </c>
      <c r="D383" s="4" t="inlineStr">
        <is>
          <t>From PCA- $1,000- A trouble indicator light was noted at the fire alarm panel of building #5.</t>
        </is>
      </c>
      <c r="E383" t="inlineStr">
        <is>
          <t>1600 - Electrical</t>
        </is>
      </c>
      <c r="F383" s="10" t="inlineStr">
        <is>
          <t>GC</t>
        </is>
      </c>
      <c r="G383" t="inlineStr">
        <is>
          <t>Project</t>
        </is>
      </c>
      <c r="H383" s="6" t="n">
        <v>1000</v>
      </c>
      <c r="I383" s="6" t="n">
        <v>1000</v>
      </c>
      <c r="J383" s="7" t="n">
        <v>0</v>
      </c>
      <c r="K383" s="8">
        <f>IF(H383=0,0,I383/H383)</f>
        <v/>
      </c>
      <c r="L383" s="10" t="inlineStr">
        <is>
          <t>Completed</t>
        </is>
      </c>
    </row>
    <row r="384">
      <c r="A384" t="inlineStr">
        <is>
          <t>Las Colinas Heights</t>
        </is>
      </c>
      <c r="B384" t="n">
        <v>2023</v>
      </c>
      <c r="C384" t="inlineStr">
        <is>
          <t>Install CO Detector</t>
        </is>
      </c>
      <c r="D384" s="4" t="inlineStr">
        <is>
          <t>From PCA- $12,950- Carbon Monoxide detectors were not observed as required.</t>
        </is>
      </c>
      <c r="E384" t="inlineStr">
        <is>
          <t>1600 - Electrical</t>
        </is>
      </c>
      <c r="F384" s="10" t="inlineStr">
        <is>
          <t>GC</t>
        </is>
      </c>
      <c r="G384" t="inlineStr">
        <is>
          <t>Project</t>
        </is>
      </c>
      <c r="H384" s="6" t="n">
        <v>23310</v>
      </c>
      <c r="I384" s="6" t="n">
        <v>23310</v>
      </c>
      <c r="J384" s="7" t="n">
        <v>0</v>
      </c>
      <c r="K384" s="8">
        <f>IF(H384=0,0,I384/H384)</f>
        <v/>
      </c>
      <c r="L384" s="10" t="inlineStr">
        <is>
          <t>Completed</t>
        </is>
      </c>
    </row>
    <row r="385">
      <c r="A385" t="inlineStr">
        <is>
          <t>Las Colinas Heights</t>
        </is>
      </c>
      <c r="B385" t="n">
        <v>2023</v>
      </c>
      <c r="C385" t="inlineStr">
        <is>
          <t>Fire suppression</t>
        </is>
      </c>
      <c r="D385" s="4" t="inlineStr">
        <is>
          <t>From PCA- $2,000- No fire extinguishers were observed in any visited units.</t>
        </is>
      </c>
      <c r="E385" t="inlineStr">
        <is>
          <t>1600 - Electrical</t>
        </is>
      </c>
      <c r="F385" s="10" t="inlineStr">
        <is>
          <t>GC</t>
        </is>
      </c>
      <c r="G385" t="inlineStr">
        <is>
          <t>Project</t>
        </is>
      </c>
      <c r="H385" s="6" t="n">
        <v>2500</v>
      </c>
      <c r="I385" s="6" t="n">
        <v>2500</v>
      </c>
      <c r="J385" s="7" t="n">
        <v>0</v>
      </c>
      <c r="K385" s="8">
        <f>IF(H385=0,0,I385/H385)</f>
        <v/>
      </c>
      <c r="L385" s="10" t="inlineStr">
        <is>
          <t>Completed</t>
        </is>
      </c>
    </row>
    <row r="386">
      <c r="A386" t="inlineStr">
        <is>
          <t>Las Colinas Heights</t>
        </is>
      </c>
      <c r="B386" t="n">
        <v>2023</v>
      </c>
      <c r="C386" t="inlineStr">
        <is>
          <t>Common area light fixtures</t>
        </is>
      </c>
      <c r="D386" s="4" t="inlineStr">
        <is>
          <t>Change all 8 ft pole lights to LED</t>
        </is>
      </c>
      <c r="E386" t="inlineStr">
        <is>
          <t>1600 - Electrical</t>
        </is>
      </c>
      <c r="F386" s="10" t="inlineStr">
        <is>
          <t>GC</t>
        </is>
      </c>
      <c r="G386" t="inlineStr">
        <is>
          <t>Project</t>
        </is>
      </c>
      <c r="H386" s="6" t="n">
        <v>36000</v>
      </c>
      <c r="I386" s="6" t="n">
        <v>36000</v>
      </c>
      <c r="J386" s="7" t="n">
        <v>0</v>
      </c>
      <c r="K386" s="8">
        <f>IF(H386=0,0,I386/H386)</f>
        <v/>
      </c>
      <c r="L386" s="10" t="inlineStr">
        <is>
          <t>Completed</t>
        </is>
      </c>
    </row>
    <row r="387">
      <c r="A387" t="inlineStr">
        <is>
          <t>Las Colinas Heights</t>
        </is>
      </c>
      <c r="B387" t="n">
        <v>2023</v>
      </c>
      <c r="C387" t="inlineStr">
        <is>
          <t xml:space="preserve">Replace breezeway lights </t>
        </is>
      </c>
      <c r="D387" s="4" t="inlineStr">
        <is>
          <t>change breezeway lights to LED</t>
        </is>
      </c>
      <c r="E387" t="inlineStr">
        <is>
          <t>1600 - Electrical</t>
        </is>
      </c>
      <c r="F387" s="10" t="inlineStr">
        <is>
          <t>GC</t>
        </is>
      </c>
      <c r="G387" t="inlineStr">
        <is>
          <t>Project</t>
        </is>
      </c>
      <c r="H387" s="6" t="n">
        <v>42000</v>
      </c>
      <c r="I387" s="6" t="n">
        <v>42000</v>
      </c>
      <c r="J387" s="7" t="n">
        <v>0</v>
      </c>
      <c r="K387" s="8">
        <f>IF(H387=0,0,I387/H387)</f>
        <v/>
      </c>
      <c r="L387" s="10" t="inlineStr">
        <is>
          <t>Completed</t>
        </is>
      </c>
    </row>
    <row r="388">
      <c r="A388" t="inlineStr">
        <is>
          <t>Las Colinas Heights</t>
        </is>
      </c>
      <c r="B388" t="n">
        <v>2023</v>
      </c>
      <c r="C388" t="inlineStr">
        <is>
          <t>Contingency- Other</t>
        </is>
      </c>
      <c r="D388" s="4" t="inlineStr"/>
      <c r="E388" t="inlineStr">
        <is>
          <t>Contingency</t>
        </is>
      </c>
      <c r="F388" s="11" t="inlineStr">
        <is>
          <t>Unmarked</t>
        </is>
      </c>
      <c r="G388" s="2" t="inlineStr">
        <is>
          <t>Contingency</t>
        </is>
      </c>
      <c r="H388" s="6" t="n">
        <v>162465</v>
      </c>
      <c r="I388" s="6" t="n">
        <v>0</v>
      </c>
      <c r="J388" s="7" t="n">
        <v>162465</v>
      </c>
      <c r="K388" s="8">
        <f>IF(H388=0,0,I388/H388)</f>
        <v/>
      </c>
      <c r="L388" s="5" t="inlineStr">
        <is>
          <t>Reserve</t>
        </is>
      </c>
    </row>
    <row r="389">
      <c r="A389" t="inlineStr">
        <is>
          <t>Oak Forest</t>
        </is>
      </c>
      <c r="B389" t="n">
        <v>2023</v>
      </c>
      <c r="C389" t="inlineStr">
        <is>
          <t>Storm sewer piping</t>
        </is>
      </c>
      <c r="D389" s="4" t="inlineStr">
        <is>
          <t>clean out storm drain boxes</t>
        </is>
      </c>
      <c r="E389" t="inlineStr">
        <is>
          <t>0200 - Site Utilities &amp; Improvements</t>
        </is>
      </c>
      <c r="F389" s="10" t="inlineStr">
        <is>
          <t>GC</t>
        </is>
      </c>
      <c r="G389" t="inlineStr">
        <is>
          <t>Project</t>
        </is>
      </c>
      <c r="H389" s="6" t="n">
        <v>14000</v>
      </c>
      <c r="I389" s="6" t="n">
        <v>14000</v>
      </c>
      <c r="J389" s="7" t="n">
        <v>0</v>
      </c>
      <c r="K389" s="8">
        <f>IF(H389=0,0,I389/H389)</f>
        <v/>
      </c>
      <c r="L389" s="10" t="inlineStr">
        <is>
          <t>Completed</t>
        </is>
      </c>
    </row>
    <row r="390">
      <c r="A390" t="inlineStr">
        <is>
          <t>Oak Forest</t>
        </is>
      </c>
      <c r="B390" t="n">
        <v>2023</v>
      </c>
      <c r="C390" t="inlineStr">
        <is>
          <t>Concrete pavement</t>
        </is>
      </c>
      <c r="D390" s="4" t="inlineStr">
        <is>
          <t>repair pot holes and broken sidewalks</t>
        </is>
      </c>
      <c r="E390" t="inlineStr">
        <is>
          <t>0200 - Site Utilities &amp; Improvements</t>
        </is>
      </c>
      <c r="F390" s="10" t="inlineStr">
        <is>
          <t>GC</t>
        </is>
      </c>
      <c r="G390" t="inlineStr">
        <is>
          <t>Project</t>
        </is>
      </c>
      <c r="H390" s="6" t="n">
        <v>62000</v>
      </c>
      <c r="I390" s="6" t="n">
        <v>62000</v>
      </c>
      <c r="J390" s="7" t="n">
        <v>0</v>
      </c>
      <c r="K390" s="8">
        <f>IF(H390=0,0,I390/H390)</f>
        <v/>
      </c>
      <c r="L390" s="10" t="inlineStr">
        <is>
          <t>Completed</t>
        </is>
      </c>
    </row>
    <row r="391">
      <c r="A391" t="inlineStr">
        <is>
          <t>Oak Forest</t>
        </is>
      </c>
      <c r="B391" t="n">
        <v>2023</v>
      </c>
      <c r="C391" t="inlineStr">
        <is>
          <t>Stripe parking areas</t>
        </is>
      </c>
      <c r="D391" s="4" t="inlineStr"/>
      <c r="E391" t="inlineStr">
        <is>
          <t>0200 - Site Utilities &amp; Improvements</t>
        </is>
      </c>
      <c r="F391" s="10" t="inlineStr">
        <is>
          <t>GC</t>
        </is>
      </c>
      <c r="G391" t="inlineStr">
        <is>
          <t>Project</t>
        </is>
      </c>
      <c r="H391" s="6" t="n">
        <v>14000</v>
      </c>
      <c r="I391" s="6" t="n">
        <v>14000</v>
      </c>
      <c r="J391" s="7" t="n">
        <v>0</v>
      </c>
      <c r="K391" s="8">
        <f>IF(H391=0,0,I391/H391)</f>
        <v/>
      </c>
      <c r="L391" s="10" t="inlineStr">
        <is>
          <t>Completed</t>
        </is>
      </c>
    </row>
    <row r="392">
      <c r="A392" t="inlineStr">
        <is>
          <t>Oak Forest</t>
        </is>
      </c>
      <c r="B392" t="n">
        <v>2023</v>
      </c>
      <c r="C392" t="inlineStr">
        <is>
          <t>ADA parking &amp; curb cuts</t>
        </is>
      </c>
      <c r="D392" s="4" t="inlineStr"/>
      <c r="E392" t="inlineStr">
        <is>
          <t>0200 - Site Utilities &amp; Improvements</t>
        </is>
      </c>
      <c r="F392" s="10" t="inlineStr">
        <is>
          <t>GC</t>
        </is>
      </c>
      <c r="G392" t="inlineStr">
        <is>
          <t>Project</t>
        </is>
      </c>
      <c r="H392" s="6" t="n">
        <v>6500</v>
      </c>
      <c r="I392" s="6" t="n">
        <v>6500</v>
      </c>
      <c r="J392" s="7" t="n">
        <v>0</v>
      </c>
      <c r="K392" s="8">
        <f>IF(H392=0,0,I392/H392)</f>
        <v/>
      </c>
      <c r="L392" s="10" t="inlineStr">
        <is>
          <t>Completed</t>
        </is>
      </c>
    </row>
    <row r="393">
      <c r="A393" t="inlineStr">
        <is>
          <t>Oak Forest</t>
        </is>
      </c>
      <c r="B393" t="n">
        <v>2023</v>
      </c>
      <c r="C393" t="inlineStr">
        <is>
          <t>Sidewalks</t>
        </is>
      </c>
      <c r="D393" s="4" t="inlineStr">
        <is>
          <t xml:space="preserve">From PCA- $5,000- The concrete sidewalks and flatwork were observed to be in overall fair to good condition. Blackstone </t>
        </is>
      </c>
      <c r="E393" t="inlineStr">
        <is>
          <t>0200 - Site Utilities &amp; Improvements</t>
        </is>
      </c>
      <c r="F393" s="10" t="inlineStr">
        <is>
          <t>GC</t>
        </is>
      </c>
      <c r="G393" t="inlineStr">
        <is>
          <t>Project</t>
        </is>
      </c>
      <c r="H393" s="6" t="n">
        <v>24000</v>
      </c>
      <c r="I393" s="6" t="n">
        <v>24000</v>
      </c>
      <c r="J393" s="7" t="n">
        <v>0</v>
      </c>
      <c r="K393" s="8">
        <f>IF(H393=0,0,I393/H393)</f>
        <v/>
      </c>
      <c r="L393" s="10" t="inlineStr">
        <is>
          <t>Completed</t>
        </is>
      </c>
    </row>
    <row r="394">
      <c r="A394" t="inlineStr">
        <is>
          <t>Oak Forest</t>
        </is>
      </c>
      <c r="B394" t="n">
        <v>2023</v>
      </c>
      <c r="C394" t="inlineStr">
        <is>
          <t>Landscape irrigation</t>
        </is>
      </c>
      <c r="D394" s="4" t="inlineStr">
        <is>
          <t>Inspect and repair irrigation.  
From PCA- $34,000- The landscaping and irrigation systems appeared to be in fair to ave</t>
        </is>
      </c>
      <c r="E394" t="inlineStr">
        <is>
          <t>0200 - Site Utilities &amp; Improvements</t>
        </is>
      </c>
      <c r="F394" s="10" t="inlineStr">
        <is>
          <t>GC</t>
        </is>
      </c>
      <c r="G394" t="inlineStr">
        <is>
          <t>Project</t>
        </is>
      </c>
      <c r="H394" s="6" t="n">
        <v>34000</v>
      </c>
      <c r="I394" s="6" t="n">
        <v>34000</v>
      </c>
      <c r="J394" s="7" t="n">
        <v>0</v>
      </c>
      <c r="K394" s="8">
        <f>IF(H394=0,0,I394/H394)</f>
        <v/>
      </c>
      <c r="L394" s="10" t="inlineStr">
        <is>
          <t>Completed</t>
        </is>
      </c>
    </row>
    <row r="395">
      <c r="A395" t="inlineStr">
        <is>
          <t>Oak Forest</t>
        </is>
      </c>
      <c r="B395" t="n">
        <v>2023</v>
      </c>
      <c r="C395" t="inlineStr">
        <is>
          <t xml:space="preserve">Erosion control </t>
        </is>
      </c>
      <c r="D395" s="4" t="inlineStr">
        <is>
          <t xml:space="preserve">From PCA- $25,500- Management reported erosion repairs in 2022, and Blackstone observed new rock groundcover at several </t>
        </is>
      </c>
      <c r="E395" t="inlineStr">
        <is>
          <t>0200 - Site Utilities &amp; Improvements</t>
        </is>
      </c>
      <c r="F395" s="10" t="inlineStr">
        <is>
          <t>GC</t>
        </is>
      </c>
      <c r="G395" t="inlineStr">
        <is>
          <t>Project</t>
        </is>
      </c>
      <c r="H395" s="6" t="n">
        <v>31000</v>
      </c>
      <c r="I395" s="6" t="n">
        <v>31000</v>
      </c>
      <c r="J395" s="7" t="n">
        <v>0</v>
      </c>
      <c r="K395" s="8">
        <f>IF(H395=0,0,I395/H395)</f>
        <v/>
      </c>
      <c r="L395" s="10" t="inlineStr">
        <is>
          <t>Completed</t>
        </is>
      </c>
    </row>
    <row r="396">
      <c r="A396" t="inlineStr">
        <is>
          <t>Oak Forest</t>
        </is>
      </c>
      <c r="B396" t="n">
        <v>2023</v>
      </c>
      <c r="C396" t="inlineStr">
        <is>
          <t>Fences &amp; gates - site perimeter</t>
        </is>
      </c>
      <c r="D396" s="4" t="inlineStr">
        <is>
          <t>Repair and paint wooden fence and replace sections of damaged metal fence, Repair gate operators and ped gate closers</t>
        </is>
      </c>
      <c r="E396" t="inlineStr">
        <is>
          <t>0200 - Site Utilities &amp; Improvements</t>
        </is>
      </c>
      <c r="F396" s="10" t="inlineStr">
        <is>
          <t>GC</t>
        </is>
      </c>
      <c r="G396" t="inlineStr">
        <is>
          <t>Project</t>
        </is>
      </c>
      <c r="H396" s="6" t="n">
        <v>185000</v>
      </c>
      <c r="I396" s="6" t="n">
        <v>185000</v>
      </c>
      <c r="J396" s="7" t="n">
        <v>0</v>
      </c>
      <c r="K396" s="8">
        <f>IF(H396=0,0,I396/H396)</f>
        <v/>
      </c>
      <c r="L396" s="10" t="inlineStr">
        <is>
          <t>Completed</t>
        </is>
      </c>
    </row>
    <row r="397">
      <c r="A397" t="inlineStr">
        <is>
          <t>Oak Forest</t>
        </is>
      </c>
      <c r="B397" t="n">
        <v>2023</v>
      </c>
      <c r="C397" t="inlineStr">
        <is>
          <t xml:space="preserve">Retaining walls </t>
        </is>
      </c>
      <c r="D397" s="4" t="inlineStr">
        <is>
          <t>Tuck Point retaining walls
From PCA- $5,000- Blackstone observed cracking and/or missing stone components at retaining w</t>
        </is>
      </c>
      <c r="E397" t="inlineStr">
        <is>
          <t>0200 - Site Utilities &amp; Improvements</t>
        </is>
      </c>
      <c r="F397" s="10" t="inlineStr">
        <is>
          <t>GC</t>
        </is>
      </c>
      <c r="G397" t="inlineStr">
        <is>
          <t>Project</t>
        </is>
      </c>
      <c r="H397" s="6" t="n">
        <v>20000</v>
      </c>
      <c r="I397" s="6" t="n">
        <v>20000</v>
      </c>
      <c r="J397" s="7" t="n">
        <v>0</v>
      </c>
      <c r="K397" s="8">
        <f>IF(H397=0,0,I397/H397)</f>
        <v/>
      </c>
      <c r="L397" s="10" t="inlineStr">
        <is>
          <t>Completed</t>
        </is>
      </c>
    </row>
    <row r="398">
      <c r="A398" t="inlineStr">
        <is>
          <t>Oak Forest</t>
        </is>
      </c>
      <c r="B398" t="n">
        <v>2023</v>
      </c>
      <c r="C398" t="inlineStr">
        <is>
          <t>Landscaping</t>
        </is>
      </c>
      <c r="D398" s="4" t="inlineStr">
        <is>
          <t>Trim Trees and remove dead bushes</t>
        </is>
      </c>
      <c r="E398" t="inlineStr">
        <is>
          <t>0200 - Site Utilities &amp; Improvements</t>
        </is>
      </c>
      <c r="F398" s="10" t="inlineStr">
        <is>
          <t>GC</t>
        </is>
      </c>
      <c r="G398" t="inlineStr">
        <is>
          <t>Project</t>
        </is>
      </c>
      <c r="H398" s="6" t="n">
        <v>85000</v>
      </c>
      <c r="I398" s="6" t="n">
        <v>85000</v>
      </c>
      <c r="J398" s="7" t="n">
        <v>0</v>
      </c>
      <c r="K398" s="8">
        <f>IF(H398=0,0,I398/H398)</f>
        <v/>
      </c>
      <c r="L398" s="10" t="inlineStr">
        <is>
          <t>Completed</t>
        </is>
      </c>
    </row>
    <row r="399">
      <c r="A399" t="inlineStr">
        <is>
          <t>Oak Forest</t>
        </is>
      </c>
      <c r="B399" t="n">
        <v>2023</v>
      </c>
      <c r="C399" t="inlineStr">
        <is>
          <t>Resurface swimming pool</t>
        </is>
      </c>
      <c r="D399" s="4" t="inlineStr">
        <is>
          <t>Resurface three pools with pebble tech plaster</t>
        </is>
      </c>
      <c r="E399" t="inlineStr">
        <is>
          <t>0200 - Site Utilities &amp; Improvements</t>
        </is>
      </c>
      <c r="F399" s="10" t="inlineStr">
        <is>
          <t>GC</t>
        </is>
      </c>
      <c r="G399" t="inlineStr">
        <is>
          <t>Project</t>
        </is>
      </c>
      <c r="H399" s="6" t="n">
        <v>81000</v>
      </c>
      <c r="I399" s="6" t="n">
        <v>81000</v>
      </c>
      <c r="J399" s="7" t="n">
        <v>0</v>
      </c>
      <c r="K399" s="8">
        <f>IF(H399=0,0,I399/H399)</f>
        <v/>
      </c>
      <c r="L399" s="10" t="inlineStr">
        <is>
          <t>Completed</t>
        </is>
      </c>
    </row>
    <row r="400">
      <c r="A400" t="inlineStr">
        <is>
          <t>Oak Forest</t>
        </is>
      </c>
      <c r="B400" t="n">
        <v>2023</v>
      </c>
      <c r="C400" t="inlineStr">
        <is>
          <t>Replace swimming pool coping</t>
        </is>
      </c>
      <c r="D400" s="4" t="inlineStr">
        <is>
          <t>Replace deck-o-seal on pools</t>
        </is>
      </c>
      <c r="E400" t="inlineStr">
        <is>
          <t>0200 - Site Utilities &amp; Improvements</t>
        </is>
      </c>
      <c r="F400" s="10" t="inlineStr">
        <is>
          <t>GC</t>
        </is>
      </c>
      <c r="G400" t="inlineStr">
        <is>
          <t>Project</t>
        </is>
      </c>
      <c r="H400" s="6" t="n">
        <v>21000</v>
      </c>
      <c r="I400" s="6" t="n">
        <v>21000</v>
      </c>
      <c r="J400" s="7" t="n">
        <v>0</v>
      </c>
      <c r="K400" s="8">
        <f>IF(H400=0,0,I400/H400)</f>
        <v/>
      </c>
      <c r="L400" s="10" t="inlineStr">
        <is>
          <t>Completed</t>
        </is>
      </c>
    </row>
    <row r="401">
      <c r="A401" t="inlineStr">
        <is>
          <t>Oak Forest</t>
        </is>
      </c>
      <c r="B401" t="n">
        <v>2023</v>
      </c>
      <c r="C401" t="inlineStr">
        <is>
          <t>Fences &amp; gates - swimming pool</t>
        </is>
      </c>
      <c r="D401" s="4" t="inlineStr">
        <is>
          <t>Repair and paint pool fences</t>
        </is>
      </c>
      <c r="E401" t="inlineStr">
        <is>
          <t>0200 - Site Utilities &amp; Improvements</t>
        </is>
      </c>
      <c r="F401" s="10" t="inlineStr">
        <is>
          <t>GC</t>
        </is>
      </c>
      <c r="G401" t="inlineStr">
        <is>
          <t>Project</t>
        </is>
      </c>
      <c r="H401" s="6" t="n">
        <v>16000</v>
      </c>
      <c r="I401" s="6" t="n">
        <v>16000</v>
      </c>
      <c r="J401" s="7" t="n">
        <v>0</v>
      </c>
      <c r="K401" s="8">
        <f>IF(H401=0,0,I401/H401)</f>
        <v/>
      </c>
      <c r="L401" s="10" t="inlineStr">
        <is>
          <t>Completed</t>
        </is>
      </c>
    </row>
    <row r="402">
      <c r="A402" t="inlineStr">
        <is>
          <t>Oak Forest</t>
        </is>
      </c>
      <c r="B402" t="n">
        <v>2023</v>
      </c>
      <c r="C402" t="inlineStr">
        <is>
          <t>Pergola</t>
        </is>
      </c>
      <c r="D402" s="4" t="inlineStr">
        <is>
          <t>repair and stain all pergolas</t>
        </is>
      </c>
      <c r="E402" t="inlineStr">
        <is>
          <t>0200 - Site Utilities &amp; Improvements</t>
        </is>
      </c>
      <c r="F402" s="10" t="inlineStr">
        <is>
          <t>GC</t>
        </is>
      </c>
      <c r="G402" t="inlineStr">
        <is>
          <t>Project</t>
        </is>
      </c>
      <c r="H402" s="6" t="n">
        <v>18000</v>
      </c>
      <c r="I402" s="6" t="n">
        <v>18000</v>
      </c>
      <c r="J402" s="7" t="n">
        <v>0</v>
      </c>
      <c r="K402" s="8">
        <f>IF(H402=0,0,I402/H402)</f>
        <v/>
      </c>
      <c r="L402" s="10" t="inlineStr">
        <is>
          <t>Completed</t>
        </is>
      </c>
    </row>
    <row r="403">
      <c r="A403" t="inlineStr">
        <is>
          <t>Oak Forest</t>
        </is>
      </c>
      <c r="B403" t="n">
        <v>2023</v>
      </c>
      <c r="C403" t="inlineStr">
        <is>
          <t>Playground equipment</t>
        </is>
      </c>
      <c r="D403" s="4" t="inlineStr">
        <is>
          <t>Replace Fall zone in play ground</t>
        </is>
      </c>
      <c r="E403" t="inlineStr">
        <is>
          <t>0200 - Site Utilities &amp; Improvements</t>
        </is>
      </c>
      <c r="F403" s="10" t="inlineStr">
        <is>
          <t>GC</t>
        </is>
      </c>
      <c r="G403" t="inlineStr">
        <is>
          <t>Project</t>
        </is>
      </c>
      <c r="H403" s="6" t="n">
        <v>14000</v>
      </c>
      <c r="I403" s="6" t="n">
        <v>14000</v>
      </c>
      <c r="J403" s="7" t="n">
        <v>0</v>
      </c>
      <c r="K403" s="8">
        <f>IF(H403=0,0,I403/H403)</f>
        <v/>
      </c>
      <c r="L403" s="10" t="inlineStr">
        <is>
          <t>Completed</t>
        </is>
      </c>
    </row>
    <row r="404">
      <c r="A404" t="inlineStr">
        <is>
          <t>Oak Forest</t>
        </is>
      </c>
      <c r="B404" t="n">
        <v>2023</v>
      </c>
      <c r="C404" t="inlineStr">
        <is>
          <t>Picnic areas</t>
        </is>
      </c>
      <c r="D404" s="4" t="inlineStr">
        <is>
          <t>replace 8 grills</t>
        </is>
      </c>
      <c r="E404" t="inlineStr">
        <is>
          <t>0200 - Site Utilities &amp; Improvements</t>
        </is>
      </c>
      <c r="F404" s="10" t="inlineStr">
        <is>
          <t>GC</t>
        </is>
      </c>
      <c r="G404" t="inlineStr">
        <is>
          <t>Project</t>
        </is>
      </c>
      <c r="H404" s="6" t="n">
        <v>31000</v>
      </c>
      <c r="I404" s="6" t="n">
        <v>31000</v>
      </c>
      <c r="J404" s="7" t="n">
        <v>0</v>
      </c>
      <c r="K404" s="8">
        <f>IF(H404=0,0,I404/H404)</f>
        <v/>
      </c>
      <c r="L404" s="10" t="inlineStr">
        <is>
          <t>Completed</t>
        </is>
      </c>
    </row>
    <row r="405">
      <c r="A405" t="inlineStr">
        <is>
          <t>Oak Forest</t>
        </is>
      </c>
      <c r="B405" t="n">
        <v>2023</v>
      </c>
      <c r="C405" t="inlineStr">
        <is>
          <t xml:space="preserve">Carport and garage </t>
        </is>
      </c>
      <c r="D405" s="4" t="inlineStr">
        <is>
          <t>Repair carport damage</t>
        </is>
      </c>
      <c r="E405" t="inlineStr">
        <is>
          <t>0200 - Site Utilities &amp; Improvements</t>
        </is>
      </c>
      <c r="F405" s="10" t="inlineStr">
        <is>
          <t>GC</t>
        </is>
      </c>
      <c r="G405" t="inlineStr">
        <is>
          <t>Project</t>
        </is>
      </c>
      <c r="H405" s="6" t="n">
        <v>39000</v>
      </c>
      <c r="I405" s="6" t="n">
        <v>39000</v>
      </c>
      <c r="J405" s="7" t="n">
        <v>0</v>
      </c>
      <c r="K405" s="8">
        <f>IF(H405=0,0,I405/H405)</f>
        <v/>
      </c>
      <c r="L405" s="10" t="inlineStr">
        <is>
          <t>Completed</t>
        </is>
      </c>
    </row>
    <row r="406">
      <c r="A406" t="inlineStr">
        <is>
          <t>Oak Forest</t>
        </is>
      </c>
      <c r="B406" t="n">
        <v>2023</v>
      </c>
      <c r="C406" t="inlineStr">
        <is>
          <t>Dumpster enclosures</t>
        </is>
      </c>
      <c r="D406" s="4" t="inlineStr">
        <is>
          <t>Repair dumpster enclosures</t>
        </is>
      </c>
      <c r="E406" t="inlineStr">
        <is>
          <t>0200 - Site Utilities &amp; Improvements</t>
        </is>
      </c>
      <c r="F406" s="10" t="inlineStr">
        <is>
          <t>GC</t>
        </is>
      </c>
      <c r="G406" t="inlineStr">
        <is>
          <t>Project</t>
        </is>
      </c>
      <c r="H406" s="6" t="n">
        <v>15000</v>
      </c>
      <c r="I406" s="6" t="n">
        <v>15000</v>
      </c>
      <c r="J406" s="7" t="n">
        <v>0</v>
      </c>
      <c r="K406" s="8">
        <f>IF(H406=0,0,I406/H406)</f>
        <v/>
      </c>
      <c r="L406" s="10" t="inlineStr">
        <is>
          <t>Completed</t>
        </is>
      </c>
    </row>
    <row r="407">
      <c r="A407" t="inlineStr">
        <is>
          <t>Oak Forest</t>
        </is>
      </c>
      <c r="B407" t="n">
        <v>2023</v>
      </c>
      <c r="C407" t="inlineStr">
        <is>
          <t>Wall framing</t>
        </is>
      </c>
      <c r="D407" s="4" t="inlineStr">
        <is>
          <t>Replace damaged gable vents and balcony structure</t>
        </is>
      </c>
      <c r="E407" t="inlineStr">
        <is>
          <t>0400 - Structure</t>
        </is>
      </c>
      <c r="F407" s="10" t="inlineStr">
        <is>
          <t>GC</t>
        </is>
      </c>
      <c r="G407" t="inlineStr">
        <is>
          <t>Project</t>
        </is>
      </c>
      <c r="H407" s="6" t="n">
        <v>62000</v>
      </c>
      <c r="I407" s="6" t="n">
        <v>62000</v>
      </c>
      <c r="J407" s="7" t="n">
        <v>0</v>
      </c>
      <c r="K407" s="8">
        <f>IF(H407=0,0,I407/H407)</f>
        <v/>
      </c>
      <c r="L407" s="10" t="inlineStr">
        <is>
          <t>Completed</t>
        </is>
      </c>
    </row>
    <row r="408">
      <c r="A408" t="inlineStr">
        <is>
          <t>Oak Forest</t>
        </is>
      </c>
      <c r="B408" t="n">
        <v>2023</v>
      </c>
      <c r="C408" t="inlineStr">
        <is>
          <t>Roof deck</t>
        </is>
      </c>
      <c r="D408" s="4" t="inlineStr">
        <is>
          <t>replace bad decking on roofs</t>
        </is>
      </c>
      <c r="E408" t="inlineStr">
        <is>
          <t>0400 - Structure</t>
        </is>
      </c>
      <c r="F408" s="10" t="inlineStr">
        <is>
          <t>GC</t>
        </is>
      </c>
      <c r="G408" t="inlineStr">
        <is>
          <t>Project</t>
        </is>
      </c>
      <c r="H408" s="6" t="n">
        <v>10000</v>
      </c>
      <c r="I408" s="6" t="n">
        <v>10000</v>
      </c>
      <c r="J408" s="7" t="n">
        <v>0</v>
      </c>
      <c r="K408" s="8">
        <f>IF(H408=0,0,I408/H408)</f>
        <v/>
      </c>
      <c r="L408" s="10" t="inlineStr">
        <is>
          <t>Completed</t>
        </is>
      </c>
    </row>
    <row r="409">
      <c r="A409" t="inlineStr">
        <is>
          <t>Oak Forest</t>
        </is>
      </c>
      <c r="B409" t="n">
        <v>2023</v>
      </c>
      <c r="C409" t="inlineStr">
        <is>
          <t>Repair exterior stair railings</t>
        </is>
      </c>
      <c r="D409" s="4" t="inlineStr">
        <is>
          <t>secure railings</t>
        </is>
      </c>
      <c r="E409" t="inlineStr">
        <is>
          <t>0400 - Structure</t>
        </is>
      </c>
      <c r="F409" s="10" t="inlineStr">
        <is>
          <t>GC</t>
        </is>
      </c>
      <c r="G409" t="inlineStr">
        <is>
          <t>Project</t>
        </is>
      </c>
      <c r="H409" s="6" t="n">
        <v>8300</v>
      </c>
      <c r="I409" s="6" t="n">
        <v>8300</v>
      </c>
      <c r="J409" s="7" t="n">
        <v>0</v>
      </c>
      <c r="K409" s="8">
        <f>IF(H409=0,0,I409/H409)</f>
        <v/>
      </c>
      <c r="L409" s="10" t="inlineStr">
        <is>
          <t>Completed</t>
        </is>
      </c>
    </row>
    <row r="410">
      <c r="A410" t="inlineStr">
        <is>
          <t>Oak Forest</t>
        </is>
      </c>
      <c r="B410" t="n">
        <v>2023</v>
      </c>
      <c r="C410" t="inlineStr">
        <is>
          <t>Repair balcony framing &amp; decking</t>
        </is>
      </c>
      <c r="D410" s="4" t="inlineStr">
        <is>
          <t>repair balcony band boards</t>
        </is>
      </c>
      <c r="E410" t="inlineStr">
        <is>
          <t>0400 - Structure</t>
        </is>
      </c>
      <c r="F410" s="10" t="inlineStr">
        <is>
          <t>GC</t>
        </is>
      </c>
      <c r="G410" t="inlineStr">
        <is>
          <t>Project</t>
        </is>
      </c>
      <c r="H410" s="6" t="n">
        <v>18000</v>
      </c>
      <c r="I410" s="6" t="n">
        <v>18000</v>
      </c>
      <c r="J410" s="7" t="n">
        <v>0</v>
      </c>
      <c r="K410" s="8">
        <f>IF(H410=0,0,I410/H410)</f>
        <v/>
      </c>
      <c r="L410" s="10" t="inlineStr">
        <is>
          <t>Completed</t>
        </is>
      </c>
    </row>
    <row r="411">
      <c r="A411" t="inlineStr">
        <is>
          <t>Oak Forest</t>
        </is>
      </c>
      <c r="B411" t="n">
        <v>2023</v>
      </c>
      <c r="C411" t="inlineStr">
        <is>
          <t>Repair patio/balcony railings</t>
        </is>
      </c>
      <c r="D411" s="4" t="inlineStr">
        <is>
          <t>secure railings</t>
        </is>
      </c>
      <c r="E411" t="inlineStr">
        <is>
          <t>0400 - Structure</t>
        </is>
      </c>
      <c r="F411" s="10" t="inlineStr">
        <is>
          <t>GC</t>
        </is>
      </c>
      <c r="G411" t="inlineStr">
        <is>
          <t>Project</t>
        </is>
      </c>
      <c r="H411" s="6" t="n">
        <v>8300</v>
      </c>
      <c r="I411" s="6" t="n">
        <v>8300</v>
      </c>
      <c r="J411" s="7" t="n">
        <v>0</v>
      </c>
      <c r="K411" s="8">
        <f>IF(H411=0,0,I411/H411)</f>
        <v/>
      </c>
      <c r="L411" s="10" t="inlineStr">
        <is>
          <t>Completed</t>
        </is>
      </c>
    </row>
    <row r="412">
      <c r="A412" t="inlineStr">
        <is>
          <t>Oak Forest</t>
        </is>
      </c>
      <c r="B412" t="n">
        <v>2023</v>
      </c>
      <c r="C412" t="inlineStr">
        <is>
          <t>Repair catwalks</t>
        </is>
      </c>
      <c r="D412" s="4" t="inlineStr">
        <is>
          <t>clean and seal expansion joints</t>
        </is>
      </c>
      <c r="E412" t="inlineStr">
        <is>
          <t>0400 - Structure</t>
        </is>
      </c>
      <c r="F412" s="10" t="inlineStr">
        <is>
          <t>GC</t>
        </is>
      </c>
      <c r="G412" t="inlineStr">
        <is>
          <t>Project</t>
        </is>
      </c>
      <c r="H412" s="6" t="n">
        <v>14000</v>
      </c>
      <c r="I412" s="6" t="n">
        <v>14000</v>
      </c>
      <c r="J412" s="7" t="n">
        <v>0</v>
      </c>
      <c r="K412" s="8">
        <f>IF(H412=0,0,I412/H412)</f>
        <v/>
      </c>
      <c r="L412" s="10" t="inlineStr">
        <is>
          <t>Completed</t>
        </is>
      </c>
    </row>
    <row r="413">
      <c r="A413" t="inlineStr">
        <is>
          <t>Oak Forest</t>
        </is>
      </c>
      <c r="B413" t="n">
        <v>2023</v>
      </c>
      <c r="C413" t="inlineStr">
        <is>
          <t>Asphalt composite shingle roofing</t>
        </is>
      </c>
      <c r="D413" s="4" t="inlineStr">
        <is>
          <t>minor roof repairs</t>
        </is>
      </c>
      <c r="E413" t="inlineStr">
        <is>
          <t>0700 - Roofing</t>
        </is>
      </c>
      <c r="F413" s="10" t="inlineStr">
        <is>
          <t>GC</t>
        </is>
      </c>
      <c r="G413" t="inlineStr">
        <is>
          <t>Project</t>
        </is>
      </c>
      <c r="H413" s="6" t="n">
        <v>38000</v>
      </c>
      <c r="I413" s="6" t="n">
        <v>38000</v>
      </c>
      <c r="J413" s="7" t="n">
        <v>0</v>
      </c>
      <c r="K413" s="8">
        <f>IF(H413=0,0,I413/H413)</f>
        <v/>
      </c>
      <c r="L413" s="10" t="inlineStr">
        <is>
          <t>Completed</t>
        </is>
      </c>
    </row>
    <row r="414">
      <c r="A414" t="inlineStr">
        <is>
          <t>Oak Forest</t>
        </is>
      </c>
      <c r="B414" t="n">
        <v>2023</v>
      </c>
      <c r="C414" t="inlineStr">
        <is>
          <t>Gutters &amp; downspouts</t>
        </is>
      </c>
      <c r="D414" s="4" t="inlineStr">
        <is>
          <t>Clean down spouts and gutters</t>
        </is>
      </c>
      <c r="E414" t="inlineStr">
        <is>
          <t>0700 - Roofing</t>
        </is>
      </c>
      <c r="F414" s="10" t="inlineStr">
        <is>
          <t>GC</t>
        </is>
      </c>
      <c r="G414" t="inlineStr">
        <is>
          <t>Project</t>
        </is>
      </c>
      <c r="H414" s="6" t="n">
        <v>38000</v>
      </c>
      <c r="I414" s="6" t="n">
        <v>38000</v>
      </c>
      <c r="J414" s="7" t="n">
        <v>0</v>
      </c>
      <c r="K414" s="8">
        <f>IF(H414=0,0,I414/H414)</f>
        <v/>
      </c>
      <c r="L414" s="10" t="inlineStr">
        <is>
          <t>Completed</t>
        </is>
      </c>
    </row>
    <row r="415">
      <c r="A415" t="inlineStr">
        <is>
          <t>Oak Forest</t>
        </is>
      </c>
      <c r="B415" t="n">
        <v>2023</v>
      </c>
      <c r="C415" t="inlineStr">
        <is>
          <t xml:space="preserve">Sealants &amp; caulking and paint </t>
        </is>
      </c>
      <c r="D415" s="4" t="inlineStr"/>
      <c r="E415" t="inlineStr">
        <is>
          <t>0700 - Roofing</t>
        </is>
      </c>
      <c r="F415" s="10" t="inlineStr">
        <is>
          <t>GC</t>
        </is>
      </c>
      <c r="G415" t="inlineStr">
        <is>
          <t>Project</t>
        </is>
      </c>
      <c r="H415" s="6" t="n">
        <v>18000</v>
      </c>
      <c r="I415" s="6" t="n">
        <v>18000</v>
      </c>
      <c r="J415" s="7" t="n">
        <v>0</v>
      </c>
      <c r="K415" s="8">
        <f>IF(H415=0,0,I415/H415)</f>
        <v/>
      </c>
      <c r="L415" s="10" t="inlineStr">
        <is>
          <t>Completed</t>
        </is>
      </c>
    </row>
    <row r="416">
      <c r="A416" t="inlineStr">
        <is>
          <t>Oak Forest</t>
        </is>
      </c>
      <c r="B416" t="n">
        <v>2023</v>
      </c>
      <c r="C416" t="inlineStr">
        <is>
          <t>Repair / replace wood siding</t>
        </is>
      </c>
      <c r="D416" s="4" t="inlineStr">
        <is>
          <t>repair damaged siding</t>
        </is>
      </c>
      <c r="E416" t="inlineStr">
        <is>
          <t>0800 - Exterior Wall</t>
        </is>
      </c>
      <c r="F416" s="10" t="inlineStr">
        <is>
          <t>GC</t>
        </is>
      </c>
      <c r="G416" t="inlineStr">
        <is>
          <t>Project</t>
        </is>
      </c>
      <c r="H416" s="6" t="n">
        <v>12000</v>
      </c>
      <c r="I416" s="6" t="n">
        <v>12000</v>
      </c>
      <c r="J416" s="7" t="n">
        <v>0</v>
      </c>
      <c r="K416" s="8">
        <f>IF(H416=0,0,I416/H416)</f>
        <v/>
      </c>
      <c r="L416" s="10" t="inlineStr">
        <is>
          <t>Completed</t>
        </is>
      </c>
    </row>
    <row r="417">
      <c r="A417" t="inlineStr">
        <is>
          <t>Oak Forest</t>
        </is>
      </c>
      <c r="B417" t="n">
        <v>2023</v>
      </c>
      <c r="C417" t="inlineStr">
        <is>
          <t>Dryer Vents</t>
        </is>
      </c>
      <c r="D417" s="4" t="inlineStr">
        <is>
          <t>Clean dryer vents ($45@) &amp; Vent cover replacements as needed ($3000)</t>
        </is>
      </c>
      <c r="E417" t="inlineStr">
        <is>
          <t>0800 - Exterior Wall</t>
        </is>
      </c>
      <c r="F417" s="10" t="inlineStr">
        <is>
          <t>GC</t>
        </is>
      </c>
      <c r="G417" t="inlineStr">
        <is>
          <t>Project</t>
        </is>
      </c>
      <c r="H417" s="6" t="n">
        <v>34000</v>
      </c>
      <c r="I417" s="6" t="n">
        <v>34000</v>
      </c>
      <c r="J417" s="7" t="n">
        <v>0</v>
      </c>
      <c r="K417" s="8">
        <f>IF(H417=0,0,I417/H417)</f>
        <v/>
      </c>
      <c r="L417" s="10" t="inlineStr">
        <is>
          <t>Completed</t>
        </is>
      </c>
    </row>
    <row r="418">
      <c r="A418" t="inlineStr">
        <is>
          <t>Oak Forest</t>
        </is>
      </c>
      <c r="B418" t="n">
        <v>2023</v>
      </c>
      <c r="C418" t="inlineStr">
        <is>
          <t>Tuck-pointing</t>
        </is>
      </c>
      <c r="D418" s="4" t="inlineStr"/>
      <c r="E418" t="inlineStr">
        <is>
          <t>0800 - Exterior Wall</t>
        </is>
      </c>
      <c r="F418" s="10" t="inlineStr">
        <is>
          <t>GC</t>
        </is>
      </c>
      <c r="G418" t="inlineStr">
        <is>
          <t>Project</t>
        </is>
      </c>
      <c r="H418" s="6" t="n">
        <v>12000</v>
      </c>
      <c r="I418" s="6" t="n">
        <v>12000</v>
      </c>
      <c r="J418" s="7" t="n">
        <v>0</v>
      </c>
      <c r="K418" s="8">
        <f>IF(H418=0,0,I418/H418)</f>
        <v/>
      </c>
      <c r="L418" s="10" t="inlineStr">
        <is>
          <t>Completed</t>
        </is>
      </c>
    </row>
    <row r="419">
      <c r="A419" t="inlineStr">
        <is>
          <t>Oak Forest</t>
        </is>
      </c>
      <c r="B419" t="n">
        <v>2023</v>
      </c>
      <c r="C419" t="inlineStr">
        <is>
          <t>Repair stucco</t>
        </is>
      </c>
      <c r="D419" s="4" t="inlineStr"/>
      <c r="E419" t="inlineStr">
        <is>
          <t>0800 - Exterior Wall</t>
        </is>
      </c>
      <c r="F419" s="10" t="inlineStr">
        <is>
          <t>GC</t>
        </is>
      </c>
      <c r="G419" t="inlineStr">
        <is>
          <t>Project</t>
        </is>
      </c>
      <c r="H419" s="6" t="n">
        <v>38000</v>
      </c>
      <c r="I419" s="6" t="n">
        <v>38000</v>
      </c>
      <c r="J419" s="7" t="n">
        <v>0</v>
      </c>
      <c r="K419" s="8">
        <f>IF(H419=0,0,I419/H419)</f>
        <v/>
      </c>
      <c r="L419" s="10" t="inlineStr">
        <is>
          <t>Completed</t>
        </is>
      </c>
    </row>
    <row r="420">
      <c r="A420" t="inlineStr">
        <is>
          <t>Oak Forest</t>
        </is>
      </c>
      <c r="B420" t="n">
        <v>2023</v>
      </c>
      <c r="C420" t="inlineStr">
        <is>
          <t xml:space="preserve">Breezeway soffit repairs </t>
        </is>
      </c>
      <c r="D420" s="4" t="inlineStr">
        <is>
          <t>Repair soffit on breezeways patios and balconies</t>
        </is>
      </c>
      <c r="E420" t="inlineStr">
        <is>
          <t>0800 - Exterior Wall</t>
        </is>
      </c>
      <c r="F420" s="10" t="inlineStr">
        <is>
          <t>GC</t>
        </is>
      </c>
      <c r="G420" t="inlineStr">
        <is>
          <t>Project</t>
        </is>
      </c>
      <c r="H420" s="6" t="n">
        <v>32000</v>
      </c>
      <c r="I420" s="6" t="n">
        <v>32000</v>
      </c>
      <c r="J420" s="7" t="n">
        <v>0</v>
      </c>
      <c r="K420" s="8">
        <f>IF(H420=0,0,I420/H420)</f>
        <v/>
      </c>
      <c r="L420" s="10" t="inlineStr">
        <is>
          <t>Completed</t>
        </is>
      </c>
    </row>
    <row r="421">
      <c r="A421" t="inlineStr">
        <is>
          <t>Oak Forest</t>
        </is>
      </c>
      <c r="B421" t="n">
        <v>2023</v>
      </c>
      <c r="C421" t="inlineStr">
        <is>
          <t>Exterior building</t>
        </is>
      </c>
      <c r="D421" s="4" t="inlineStr">
        <is>
          <t>Paint community</t>
        </is>
      </c>
      <c r="E421" t="inlineStr">
        <is>
          <t>0800 - Exterior Wall</t>
        </is>
      </c>
      <c r="F421" s="10" t="inlineStr">
        <is>
          <t>GC</t>
        </is>
      </c>
      <c r="G421" t="inlineStr">
        <is>
          <t>Project</t>
        </is>
      </c>
      <c r="H421" s="6" t="n">
        <v>686000</v>
      </c>
      <c r="I421" s="6" t="n">
        <v>686000</v>
      </c>
      <c r="J421" s="7" t="n">
        <v>0</v>
      </c>
      <c r="K421" s="8">
        <f>IF(H421=0,0,I421/H421)</f>
        <v/>
      </c>
      <c r="L421" s="10" t="inlineStr">
        <is>
          <t>Completed</t>
        </is>
      </c>
    </row>
    <row r="422">
      <c r="A422" t="inlineStr">
        <is>
          <t>Oak Forest</t>
        </is>
      </c>
      <c r="B422" t="n">
        <v>2023</v>
      </c>
      <c r="C422" t="inlineStr">
        <is>
          <t>Repair / replace wood trim</t>
        </is>
      </c>
      <c r="D422" s="4" t="inlineStr"/>
      <c r="E422" t="inlineStr">
        <is>
          <t>0800 - Exterior Wall</t>
        </is>
      </c>
      <c r="F422" s="10" t="inlineStr">
        <is>
          <t>GC</t>
        </is>
      </c>
      <c r="G422" t="inlineStr">
        <is>
          <t>Project</t>
        </is>
      </c>
      <c r="H422" s="6" t="n">
        <v>48000</v>
      </c>
      <c r="I422" s="6" t="n">
        <v>48000</v>
      </c>
      <c r="J422" s="7" t="n">
        <v>0</v>
      </c>
      <c r="K422" s="8">
        <f>IF(H422=0,0,I422/H422)</f>
        <v/>
      </c>
      <c r="L422" s="10" t="inlineStr">
        <is>
          <t>Completed</t>
        </is>
      </c>
    </row>
    <row r="423">
      <c r="A423" t="inlineStr">
        <is>
          <t>Oak Forest</t>
        </is>
      </c>
      <c r="B423" t="n">
        <v>2023</v>
      </c>
      <c r="C423" t="inlineStr">
        <is>
          <t>Mold remediation</t>
        </is>
      </c>
      <c r="D423" s="4" t="inlineStr">
        <is>
          <t>Blackstone observed apparent mold growth (AMG) at the Unit 110 bathroom ceiling, likely due to condensate from the fan c</t>
        </is>
      </c>
      <c r="E423" t="inlineStr">
        <is>
          <t>0900 - FF&amp;E in Units</t>
        </is>
      </c>
      <c r="F423" s="10" t="inlineStr">
        <is>
          <t>GC</t>
        </is>
      </c>
      <c r="G423" t="inlineStr">
        <is>
          <t>Project</t>
        </is>
      </c>
      <c r="H423" s="6" t="n">
        <v>2000</v>
      </c>
      <c r="I423" s="6" t="n">
        <v>2000</v>
      </c>
      <c r="J423" s="7" t="n">
        <v>0</v>
      </c>
      <c r="K423" s="8">
        <f>IF(H423=0,0,I423/H423)</f>
        <v/>
      </c>
      <c r="L423" s="10" t="inlineStr">
        <is>
          <t>Completed</t>
        </is>
      </c>
    </row>
    <row r="424">
      <c r="A424" t="inlineStr">
        <is>
          <t>Oak Forest</t>
        </is>
      </c>
      <c r="B424" t="n">
        <v>2023</v>
      </c>
      <c r="C424" t="inlineStr">
        <is>
          <t>Radon Mitigation Systems:</t>
        </is>
      </c>
      <c r="D424" s="4" t="inlineStr">
        <is>
          <t>Lender Mandate- In accordance with the Freddie Mac Phase I ESA Guidelines, Blackstone conducted a radon screening at the</t>
        </is>
      </c>
      <c r="E424" t="inlineStr">
        <is>
          <t>0900 - FF&amp;E in Units</t>
        </is>
      </c>
      <c r="F424" s="5" t="inlineStr">
        <is>
          <t>PMC</t>
        </is>
      </c>
      <c r="G424" t="inlineStr">
        <is>
          <t>Project</t>
        </is>
      </c>
      <c r="H424" s="6" t="n">
        <v>10500</v>
      </c>
      <c r="I424" s="6" t="n">
        <v>0</v>
      </c>
      <c r="J424" s="7" t="n">
        <v>10500</v>
      </c>
      <c r="K424" s="8">
        <f>IF(H424=0,0,I424/H424)</f>
        <v/>
      </c>
      <c r="L424" s="11" t="inlineStr">
        <is>
          <t>Not Started</t>
        </is>
      </c>
    </row>
    <row r="425">
      <c r="A425" t="inlineStr">
        <is>
          <t>Oak Forest</t>
        </is>
      </c>
      <c r="B425" t="n">
        <v>2023</v>
      </c>
      <c r="C425" t="inlineStr">
        <is>
          <t xml:space="preserve">Range Queen </t>
        </is>
      </c>
      <c r="D425" s="4" t="inlineStr">
        <is>
          <t>Fire stops</t>
        </is>
      </c>
      <c r="E425" t="inlineStr">
        <is>
          <t>0900 - FF&amp;E in Units</t>
        </is>
      </c>
      <c r="F425" s="10" t="inlineStr">
        <is>
          <t>GC</t>
        </is>
      </c>
      <c r="G425" t="inlineStr">
        <is>
          <t>Project</t>
        </is>
      </c>
      <c r="H425" s="6" t="n">
        <v>66120</v>
      </c>
      <c r="I425" s="6" t="n">
        <v>66120</v>
      </c>
      <c r="J425" s="7" t="n">
        <v>0</v>
      </c>
      <c r="K425" s="8">
        <f>IF(H425=0,0,I425/H425)</f>
        <v/>
      </c>
      <c r="L425" s="10" t="inlineStr">
        <is>
          <t>Completed</t>
        </is>
      </c>
    </row>
    <row r="426">
      <c r="A426" t="inlineStr">
        <is>
          <t>Oak Forest</t>
        </is>
      </c>
      <c r="B426" t="n">
        <v>2023</v>
      </c>
      <c r="C426" t="inlineStr">
        <is>
          <t>Washer/dryer</t>
        </is>
      </c>
      <c r="D426" s="4" t="inlineStr"/>
      <c r="E426" t="inlineStr">
        <is>
          <t>0900 - FF&amp;E in Units</t>
        </is>
      </c>
      <c r="F426" s="5" t="inlineStr">
        <is>
          <t>PMC</t>
        </is>
      </c>
      <c r="G426" t="inlineStr">
        <is>
          <t>Project</t>
        </is>
      </c>
      <c r="H426" s="6" t="n">
        <v>130000</v>
      </c>
      <c r="I426" s="6" t="n">
        <v>0</v>
      </c>
      <c r="J426" s="7" t="n">
        <v>130000</v>
      </c>
      <c r="K426" s="8">
        <f>IF(H426=0,0,I426/H426)</f>
        <v/>
      </c>
      <c r="L426" s="11" t="inlineStr">
        <is>
          <t>Not Started</t>
        </is>
      </c>
    </row>
    <row r="427">
      <c r="A427" t="inlineStr">
        <is>
          <t>Oak Forest</t>
        </is>
      </c>
      <c r="B427" t="n">
        <v>2023</v>
      </c>
      <c r="C427" t="inlineStr">
        <is>
          <t>Clubhouse / Office Remodel</t>
        </is>
      </c>
      <c r="D427" s="4" t="inlineStr">
        <is>
          <t>Paint accent walls
Create built in desk/counter
Add glass wall and door to back right office for tenant discussions</t>
        </is>
      </c>
      <c r="E427" t="inlineStr">
        <is>
          <t>1100- Specialties, Equipment &amp; Furnishings</t>
        </is>
      </c>
      <c r="F427" s="10" t="inlineStr">
        <is>
          <t>GC</t>
        </is>
      </c>
      <c r="G427" t="inlineStr">
        <is>
          <t>Project</t>
        </is>
      </c>
      <c r="H427" s="6" t="n">
        <v>50000</v>
      </c>
      <c r="I427" s="6" t="n">
        <v>50000</v>
      </c>
      <c r="J427" s="7" t="n">
        <v>0</v>
      </c>
      <c r="K427" s="8">
        <f>IF(H427=0,0,I427/H427)</f>
        <v/>
      </c>
      <c r="L427" s="10" t="inlineStr">
        <is>
          <t>Completed</t>
        </is>
      </c>
    </row>
    <row r="428">
      <c r="A428" t="inlineStr">
        <is>
          <t>Oak Forest</t>
        </is>
      </c>
      <c r="B428" t="n">
        <v>2023</v>
      </c>
      <c r="C428" t="inlineStr">
        <is>
          <t>Clubhouse / Office Redecorate (FFE)</t>
        </is>
      </c>
      <c r="D428" s="4" t="inlineStr">
        <is>
          <t>New clubhouse furniture</t>
        </is>
      </c>
      <c r="E428" t="inlineStr">
        <is>
          <t>1100- Specialties, Equipment &amp; Furnishings</t>
        </is>
      </c>
      <c r="F428" s="5" t="inlineStr">
        <is>
          <t>PMC</t>
        </is>
      </c>
      <c r="G428" t="inlineStr">
        <is>
          <t>Project</t>
        </is>
      </c>
      <c r="H428" s="6" t="n">
        <v>80000</v>
      </c>
      <c r="I428" s="6" t="n">
        <v>59297</v>
      </c>
      <c r="J428" s="7" t="n">
        <v>20703</v>
      </c>
      <c r="K428" s="8">
        <f>IF(H428=0,0,I428/H428)</f>
        <v/>
      </c>
      <c r="L428" s="9" t="inlineStr">
        <is>
          <t>In Progress</t>
        </is>
      </c>
    </row>
    <row r="429">
      <c r="A429" t="inlineStr">
        <is>
          <t>Oak Forest</t>
        </is>
      </c>
      <c r="B429" t="n">
        <v>2023</v>
      </c>
      <c r="C429" t="inlineStr">
        <is>
          <t>Video systems</t>
        </is>
      </c>
      <c r="D429" s="4" t="inlineStr"/>
      <c r="E429" t="inlineStr">
        <is>
          <t>1100- Specialties, Equipment &amp; Furnishings</t>
        </is>
      </c>
      <c r="F429" s="5" t="inlineStr">
        <is>
          <t>PMC</t>
        </is>
      </c>
      <c r="G429" t="inlineStr">
        <is>
          <t>Project</t>
        </is>
      </c>
      <c r="H429" s="6" t="n">
        <v>250000</v>
      </c>
      <c r="I429" s="6" t="n">
        <v>40715</v>
      </c>
      <c r="J429" s="7" t="n">
        <v>209285</v>
      </c>
      <c r="K429" s="8">
        <f>IF(H429=0,0,I429/H429)</f>
        <v/>
      </c>
      <c r="L429" s="9" t="inlineStr">
        <is>
          <t>In Progress</t>
        </is>
      </c>
    </row>
    <row r="430">
      <c r="A430" t="inlineStr">
        <is>
          <t>Oak Forest</t>
        </is>
      </c>
      <c r="B430" t="n">
        <v>2023</v>
      </c>
      <c r="C430" t="inlineStr">
        <is>
          <t>Fitness Equipment</t>
        </is>
      </c>
      <c r="D430" s="4" t="inlineStr"/>
      <c r="E430" t="inlineStr">
        <is>
          <t>1100- Specialties, Equipment &amp; Furnishings</t>
        </is>
      </c>
      <c r="F430" s="5" t="inlineStr">
        <is>
          <t>PMC</t>
        </is>
      </c>
      <c r="G430" t="inlineStr">
        <is>
          <t>Project</t>
        </is>
      </c>
      <c r="H430" s="6" t="n">
        <v>30000</v>
      </c>
      <c r="I430" s="6" t="n">
        <v>42136</v>
      </c>
      <c r="J430" s="7" t="n">
        <v>-12136</v>
      </c>
      <c r="K430" s="8">
        <f>IF(H430=0,0,I430/H430)</f>
        <v/>
      </c>
      <c r="L430" s="10" t="inlineStr">
        <is>
          <t>Completed</t>
        </is>
      </c>
    </row>
    <row r="431">
      <c r="A431" t="inlineStr">
        <is>
          <t>Oak Forest</t>
        </is>
      </c>
      <c r="B431" t="n">
        <v>2023</v>
      </c>
      <c r="C431" t="inlineStr">
        <is>
          <t>Pool furniture- Office Pool</t>
        </is>
      </c>
      <c r="D431" s="4" t="inlineStr">
        <is>
          <t>New furniture for office pool area only, repurpose existing good furniture to other 2 pools</t>
        </is>
      </c>
      <c r="E431" t="inlineStr">
        <is>
          <t>1100- Specialties, Equipment &amp; Furnishings</t>
        </is>
      </c>
      <c r="F431" s="5" t="inlineStr">
        <is>
          <t>PMC</t>
        </is>
      </c>
      <c r="G431" t="inlineStr">
        <is>
          <t>Project</t>
        </is>
      </c>
      <c r="H431" s="6" t="n">
        <v>30000</v>
      </c>
      <c r="I431" s="6" t="n">
        <v>49605</v>
      </c>
      <c r="J431" s="7" t="n">
        <v>-19605</v>
      </c>
      <c r="K431" s="8">
        <f>IF(H431=0,0,I431/H431)</f>
        <v/>
      </c>
      <c r="L431" s="10" t="inlineStr">
        <is>
          <t>Completed</t>
        </is>
      </c>
    </row>
    <row r="432">
      <c r="A432" t="inlineStr">
        <is>
          <t>Oak Forest</t>
        </is>
      </c>
      <c r="B432" t="n">
        <v>2023</v>
      </c>
      <c r="C432" t="inlineStr">
        <is>
          <t>Pool area enhancements</t>
        </is>
      </c>
      <c r="D432" s="4" t="inlineStr">
        <is>
          <t>Address pool inspection items, upgraded pool deck</t>
        </is>
      </c>
      <c r="E432" t="inlineStr">
        <is>
          <t>1100- Specialties, Equipment &amp; Furnishings</t>
        </is>
      </c>
      <c r="F432" s="5" t="inlineStr">
        <is>
          <t>PMC</t>
        </is>
      </c>
      <c r="G432" t="inlineStr">
        <is>
          <t>Project</t>
        </is>
      </c>
      <c r="H432" s="6" t="n">
        <v>80000</v>
      </c>
      <c r="I432" s="6" t="n">
        <v>23295</v>
      </c>
      <c r="J432" s="7" t="n">
        <v>56705</v>
      </c>
      <c r="K432" s="8">
        <f>IF(H432=0,0,I432/H432)</f>
        <v/>
      </c>
      <c r="L432" s="9" t="inlineStr">
        <is>
          <t>In Progress</t>
        </is>
      </c>
    </row>
    <row r="433">
      <c r="A433" t="inlineStr">
        <is>
          <t>Oak Forest</t>
        </is>
      </c>
      <c r="B433" t="n">
        <v>2023</v>
      </c>
      <c r="C433" t="inlineStr">
        <is>
          <t>Pool area enhancements</t>
        </is>
      </c>
      <c r="D433" s="4" t="inlineStr">
        <is>
          <t>Activities, turf, etc</t>
        </is>
      </c>
      <c r="E433" t="inlineStr">
        <is>
          <t>1100- Specialties, Equipment &amp; Furnishings</t>
        </is>
      </c>
      <c r="F433" s="5" t="inlineStr">
        <is>
          <t>PMC</t>
        </is>
      </c>
      <c r="G433" t="inlineStr">
        <is>
          <t>Project</t>
        </is>
      </c>
      <c r="H433" s="6" t="n">
        <v>20000</v>
      </c>
      <c r="I433" s="6" t="n">
        <v>0</v>
      </c>
      <c r="J433" s="7" t="n">
        <v>20000</v>
      </c>
      <c r="K433" s="8">
        <f>IF(H433=0,0,I433/H433)</f>
        <v/>
      </c>
      <c r="L433" s="11" t="inlineStr">
        <is>
          <t>Not Started</t>
        </is>
      </c>
    </row>
    <row r="434">
      <c r="A434" t="inlineStr">
        <is>
          <t>Oak Forest</t>
        </is>
      </c>
      <c r="B434" t="n">
        <v>2023</v>
      </c>
      <c r="C434" t="inlineStr">
        <is>
          <t>Fitness center renovation</t>
        </is>
      </c>
      <c r="D434" s="4" t="inlineStr">
        <is>
          <t>Close 2-3 wall openings between gym and bathroom hallway</t>
        </is>
      </c>
      <c r="E434" t="inlineStr">
        <is>
          <t>1100- Specialties, Equipment &amp; Furnishings</t>
        </is>
      </c>
      <c r="F434" s="10" t="inlineStr">
        <is>
          <t>GC</t>
        </is>
      </c>
      <c r="G434" t="inlineStr">
        <is>
          <t>Project</t>
        </is>
      </c>
      <c r="H434" s="6" t="n">
        <v>5000</v>
      </c>
      <c r="I434" s="6" t="n">
        <v>5000</v>
      </c>
      <c r="J434" s="7" t="n">
        <v>0</v>
      </c>
      <c r="K434" s="8">
        <f>IF(H434=0,0,I434/H434)</f>
        <v/>
      </c>
      <c r="L434" s="10" t="inlineStr">
        <is>
          <t>Completed</t>
        </is>
      </c>
    </row>
    <row r="435">
      <c r="A435" t="inlineStr">
        <is>
          <t>Oak Forest</t>
        </is>
      </c>
      <c r="B435" t="n">
        <v>2023</v>
      </c>
      <c r="C435" t="inlineStr">
        <is>
          <t>Fitness center adjacent restroom upgrades</t>
        </is>
      </c>
      <c r="D435" s="4" t="inlineStr">
        <is>
          <t>Repair/replace partitions, touch up paint and base</t>
        </is>
      </c>
      <c r="E435" t="inlineStr">
        <is>
          <t>1100- Specialties, Equipment &amp; Furnishings</t>
        </is>
      </c>
      <c r="F435" s="10" t="inlineStr">
        <is>
          <t>GC</t>
        </is>
      </c>
      <c r="G435" t="inlineStr">
        <is>
          <t>Project</t>
        </is>
      </c>
      <c r="H435" s="6" t="n">
        <v>5000</v>
      </c>
      <c r="I435" s="6" t="n">
        <v>5000</v>
      </c>
      <c r="J435" s="7" t="n">
        <v>0</v>
      </c>
      <c r="K435" s="8">
        <f>IF(H435=0,0,I435/H435)</f>
        <v/>
      </c>
      <c r="L435" s="10" t="inlineStr">
        <is>
          <t>Completed</t>
        </is>
      </c>
    </row>
    <row r="436">
      <c r="A436" t="inlineStr">
        <is>
          <t>Oak Forest</t>
        </is>
      </c>
      <c r="B436" t="n">
        <v>2023</v>
      </c>
      <c r="C436" t="inlineStr">
        <is>
          <t>Fire and Sprinklers</t>
        </is>
      </c>
      <c r="D436" s="4" t="inlineStr">
        <is>
          <t>replace painted heads in units 
From PCA- $68,000- The fire and life safety system appeared to be in overall fair to ave</t>
        </is>
      </c>
      <c r="E436" t="inlineStr">
        <is>
          <t>1600 - Electrical</t>
        </is>
      </c>
      <c r="F436" s="10" t="inlineStr">
        <is>
          <t>GC</t>
        </is>
      </c>
      <c r="G436" t="inlineStr">
        <is>
          <t>Project</t>
        </is>
      </c>
      <c r="H436" s="6" t="n">
        <v>68000</v>
      </c>
      <c r="I436" s="6" t="n">
        <v>68000</v>
      </c>
      <c r="J436" s="7" t="n">
        <v>0</v>
      </c>
      <c r="K436" s="8">
        <f>IF(H436=0,0,I436/H436)</f>
        <v/>
      </c>
      <c r="L436" s="10" t="inlineStr">
        <is>
          <t>Completed</t>
        </is>
      </c>
    </row>
    <row r="437">
      <c r="A437" t="inlineStr">
        <is>
          <t>Oak Forest</t>
        </is>
      </c>
      <c r="B437" t="n">
        <v>2023</v>
      </c>
      <c r="C437" t="inlineStr">
        <is>
          <t>Contingency- Deferred Maintenance</t>
        </is>
      </c>
      <c r="D437" s="4" t="inlineStr"/>
      <c r="E437" t="inlineStr">
        <is>
          <t>Contingency</t>
        </is>
      </c>
      <c r="F437" s="11" t="inlineStr">
        <is>
          <t>Unmarked</t>
        </is>
      </c>
      <c r="G437" s="2" t="inlineStr">
        <is>
          <t>Contingency</t>
        </is>
      </c>
      <c r="H437" s="6" t="n">
        <v>466000</v>
      </c>
      <c r="I437" s="6" t="n">
        <v>0</v>
      </c>
      <c r="J437" s="7" t="n">
        <v>466000</v>
      </c>
      <c r="K437" s="8">
        <f>IF(H437=0,0,I437/H437)</f>
        <v/>
      </c>
      <c r="L437" s="5" t="inlineStr">
        <is>
          <t>Reserve</t>
        </is>
      </c>
    </row>
    <row r="438">
      <c r="A438" t="inlineStr">
        <is>
          <t>Oak Forest</t>
        </is>
      </c>
      <c r="B438" t="n">
        <v>2023</v>
      </c>
      <c r="C438" t="inlineStr">
        <is>
          <t>Contingency- Amenities</t>
        </is>
      </c>
      <c r="D438" s="4" t="inlineStr"/>
      <c r="E438" t="inlineStr">
        <is>
          <t>Contingency</t>
        </is>
      </c>
      <c r="F438" s="11" t="inlineStr">
        <is>
          <t>Unmarked</t>
        </is>
      </c>
      <c r="G438" s="2" t="inlineStr">
        <is>
          <t>Contingency</t>
        </is>
      </c>
      <c r="H438" s="6" t="n">
        <v>100000</v>
      </c>
      <c r="I438" s="6" t="n">
        <v>0</v>
      </c>
      <c r="J438" s="7" t="n">
        <v>100000</v>
      </c>
      <c r="K438" s="8">
        <f>IF(H438=0,0,I438/H438)</f>
        <v/>
      </c>
      <c r="L438" s="5" t="inlineStr">
        <is>
          <t>Reserve</t>
        </is>
      </c>
    </row>
    <row r="439">
      <c r="A439" t="inlineStr">
        <is>
          <t>Oak Forest</t>
        </is>
      </c>
      <c r="B439" t="n">
        <v>2023</v>
      </c>
      <c r="C439" t="inlineStr">
        <is>
          <t>Contingency- Unit Upgrades</t>
        </is>
      </c>
      <c r="D439" s="4" t="inlineStr"/>
      <c r="E439" t="inlineStr">
        <is>
          <t>Contingency</t>
        </is>
      </c>
      <c r="F439" s="11" t="inlineStr">
        <is>
          <t>Unmarked</t>
        </is>
      </c>
      <c r="G439" s="2" t="inlineStr">
        <is>
          <t>Contingency</t>
        </is>
      </c>
      <c r="H439" s="6" t="n">
        <v>2784000</v>
      </c>
      <c r="I439" s="6" t="n">
        <v>0</v>
      </c>
      <c r="J439" s="7" t="n">
        <v>2784000</v>
      </c>
      <c r="K439" s="8">
        <f>IF(H439=0,0,I439/H439)</f>
        <v/>
      </c>
      <c r="L439" s="5" t="inlineStr">
        <is>
          <t>Reserve</t>
        </is>
      </c>
    </row>
    <row r="440">
      <c r="A440" t="inlineStr">
        <is>
          <t>Oak Forest</t>
        </is>
      </c>
      <c r="B440" t="n">
        <v>2023</v>
      </c>
      <c r="C440" t="inlineStr">
        <is>
          <t>Contingency- Other</t>
        </is>
      </c>
      <c r="D440" s="4" t="inlineStr"/>
      <c r="E440" t="inlineStr">
        <is>
          <t>Contingency</t>
        </is>
      </c>
      <c r="F440" s="11" t="inlineStr">
        <is>
          <t>Unmarked</t>
        </is>
      </c>
      <c r="G440" s="2" t="inlineStr">
        <is>
          <t>Contingency</t>
        </is>
      </c>
      <c r="H440" s="6" t="n">
        <v>996280</v>
      </c>
      <c r="I440" s="6" t="n">
        <v>0</v>
      </c>
      <c r="J440" s="7" t="n">
        <v>996280</v>
      </c>
      <c r="K440" s="8">
        <f>IF(H440=0,0,I440/H440)</f>
        <v/>
      </c>
      <c r="L440" s="5" t="inlineStr">
        <is>
          <t>Reserve</t>
        </is>
      </c>
    </row>
    <row r="441">
      <c r="A441" t="inlineStr">
        <is>
          <t>Oak Park</t>
        </is>
      </c>
      <c r="B441" t="n">
        <v>2023</v>
      </c>
      <c r="C441" t="inlineStr">
        <is>
          <t>Club House/Leasing Center Addition/Alteration</t>
        </is>
      </c>
      <c r="D441" s="4" t="inlineStr">
        <is>
          <t>Need to replace front door to meet ADA 10k. 20k per post PNA to replace some other doors and update bathroom</t>
        </is>
      </c>
      <c r="E441" t="inlineStr">
        <is>
          <t>Admin/Marketing</t>
        </is>
      </c>
      <c r="F441" s="11" t="inlineStr">
        <is>
          <t>Unmarked</t>
        </is>
      </c>
      <c r="G441" t="inlineStr">
        <is>
          <t>Project</t>
        </is>
      </c>
      <c r="H441" s="6" t="n">
        <v>35000</v>
      </c>
      <c r="I441" s="6" t="n">
        <v>38925</v>
      </c>
      <c r="J441" s="7" t="n">
        <v>-3925</v>
      </c>
      <c r="K441" s="8">
        <f>IF(H441=0,0,I441/H441)</f>
        <v/>
      </c>
      <c r="L441" s="10" t="inlineStr">
        <is>
          <t>Completed</t>
        </is>
      </c>
    </row>
    <row r="442">
      <c r="A442" t="inlineStr">
        <is>
          <t>Oak Park</t>
        </is>
      </c>
      <c r="B442" t="n">
        <v>2023</v>
      </c>
      <c r="C442" t="inlineStr">
        <is>
          <t>Computers</t>
        </is>
      </c>
      <c r="D442" s="4" t="inlineStr">
        <is>
          <t>do we need computer?</t>
        </is>
      </c>
      <c r="E442" t="inlineStr">
        <is>
          <t>Admin/Marketing</t>
        </is>
      </c>
      <c r="F442" s="11" t="inlineStr">
        <is>
          <t>Unmarked</t>
        </is>
      </c>
      <c r="G442" t="inlineStr">
        <is>
          <t>Project</t>
        </is>
      </c>
      <c r="H442" s="6" t="n">
        <v>10000</v>
      </c>
      <c r="I442" s="6" t="n">
        <v>1985</v>
      </c>
      <c r="J442" s="7" t="n">
        <v>8015</v>
      </c>
      <c r="K442" s="8">
        <f>IF(H442=0,0,I442/H442)</f>
        <v/>
      </c>
      <c r="L442" s="9" t="inlineStr">
        <is>
          <t>In Progress</t>
        </is>
      </c>
    </row>
    <row r="443">
      <c r="A443" t="inlineStr">
        <is>
          <t>Oak Park</t>
        </is>
      </c>
      <c r="B443" t="n">
        <v>2023</v>
      </c>
      <c r="C443" t="inlineStr">
        <is>
          <t>Fitness Center &amp; Equipment</t>
        </is>
      </c>
      <c r="D443" s="4" t="inlineStr">
        <is>
          <t>Site has new equipment and new floors room has repair needs and still needs paint,Add TVs lights/fans water despenser 15</t>
        </is>
      </c>
      <c r="E443" t="inlineStr">
        <is>
          <t>Admin/Marketing</t>
        </is>
      </c>
      <c r="F443" s="11" t="inlineStr">
        <is>
          <t>Unmarked</t>
        </is>
      </c>
      <c r="G443" t="inlineStr">
        <is>
          <t>Project</t>
        </is>
      </c>
      <c r="H443" s="6" t="n">
        <v>28000</v>
      </c>
      <c r="I443" s="6" t="n">
        <v>8979</v>
      </c>
      <c r="J443" s="7" t="n">
        <v>19021</v>
      </c>
      <c r="K443" s="8">
        <f>IF(H443=0,0,I443/H443)</f>
        <v/>
      </c>
      <c r="L443" s="9" t="inlineStr">
        <is>
          <t>In Progress</t>
        </is>
      </c>
    </row>
    <row r="444">
      <c r="A444" t="inlineStr">
        <is>
          <t>Oak Park</t>
        </is>
      </c>
      <c r="B444" t="n">
        <v>2023</v>
      </c>
      <c r="C444" t="inlineStr">
        <is>
          <t>Model Furniture/Finishes</t>
        </is>
      </c>
      <c r="D444" s="4" t="inlineStr">
        <is>
          <t>model furniture discussed 15k spaceholder</t>
        </is>
      </c>
      <c r="E444" t="inlineStr">
        <is>
          <t>Admin/Marketing</t>
        </is>
      </c>
      <c r="F444" s="11" t="inlineStr">
        <is>
          <t>Unmarked</t>
        </is>
      </c>
      <c r="G444" t="inlineStr">
        <is>
          <t>Project</t>
        </is>
      </c>
      <c r="H444" s="6" t="n">
        <v>20000</v>
      </c>
      <c r="I444" s="6" t="n">
        <v>7163</v>
      </c>
      <c r="J444" s="7" t="n">
        <v>12837</v>
      </c>
      <c r="K444" s="8">
        <f>IF(H444=0,0,I444/H444)</f>
        <v/>
      </c>
      <c r="L444" s="9" t="inlineStr">
        <is>
          <t>In Progress</t>
        </is>
      </c>
    </row>
    <row r="445">
      <c r="A445" t="inlineStr">
        <is>
          <t>Oak Park</t>
        </is>
      </c>
      <c r="B445" t="n">
        <v>2023</v>
      </c>
      <c r="C445" t="inlineStr">
        <is>
          <t>Monument Sign</t>
        </is>
      </c>
      <c r="D445" s="4" t="inlineStr">
        <is>
          <t>Monument looked good. All building signage looks old and drab. Space holder 15k to replace bldg signs at $85ea</t>
        </is>
      </c>
      <c r="E445" t="inlineStr">
        <is>
          <t>Admin/Marketing</t>
        </is>
      </c>
      <c r="F445" s="11" t="inlineStr">
        <is>
          <t>Unmarked</t>
        </is>
      </c>
      <c r="G445" t="inlineStr">
        <is>
          <t>Project</t>
        </is>
      </c>
      <c r="H445" s="6" t="n">
        <v>8300</v>
      </c>
      <c r="I445" s="6" t="n">
        <v>2042</v>
      </c>
      <c r="J445" s="7" t="n">
        <v>6258</v>
      </c>
      <c r="K445" s="8">
        <f>IF(H445=0,0,I445/H445)</f>
        <v/>
      </c>
      <c r="L445" s="9" t="inlineStr">
        <is>
          <t>In Progress</t>
        </is>
      </c>
    </row>
    <row r="446">
      <c r="A446" t="inlineStr">
        <is>
          <t>Oak Park</t>
        </is>
      </c>
      <c r="B446" t="n">
        <v>2023</v>
      </c>
      <c r="C446" t="inlineStr">
        <is>
          <t>Office Furniture/Finishes</t>
        </is>
      </c>
      <c r="D446" s="4" t="inlineStr">
        <is>
          <t>Refresh on furnitre per Post</t>
        </is>
      </c>
      <c r="E446" t="inlineStr">
        <is>
          <t>Admin/Marketing</t>
        </is>
      </c>
      <c r="F446" s="11" t="inlineStr">
        <is>
          <t>Unmarked</t>
        </is>
      </c>
      <c r="G446" t="inlineStr">
        <is>
          <t>Project</t>
        </is>
      </c>
      <c r="H446" s="6" t="n">
        <v>85000</v>
      </c>
      <c r="I446" s="6" t="n">
        <v>6260</v>
      </c>
      <c r="J446" s="7" t="n">
        <v>78740</v>
      </c>
      <c r="K446" s="8">
        <f>IF(H446=0,0,I446/H446)</f>
        <v/>
      </c>
      <c r="L446" s="9" t="inlineStr">
        <is>
          <t>In Progress</t>
        </is>
      </c>
    </row>
    <row r="447">
      <c r="A447" t="inlineStr">
        <is>
          <t>Oak Park</t>
        </is>
      </c>
      <c r="B447" t="n">
        <v>2023</v>
      </c>
      <c r="C447" t="inlineStr">
        <is>
          <t>Vehicles/Carts</t>
        </is>
      </c>
      <c r="D447" s="4" t="inlineStr">
        <is>
          <t>Have 3 working maint, 1 leasing, budgeting for 2 gators, 1 leasing and 1 maintenance (used)</t>
        </is>
      </c>
      <c r="E447" t="inlineStr">
        <is>
          <t>Admin/Marketing</t>
        </is>
      </c>
      <c r="F447" s="11" t="inlineStr">
        <is>
          <t>Unmarked</t>
        </is>
      </c>
      <c r="G447" t="inlineStr">
        <is>
          <t>Project</t>
        </is>
      </c>
      <c r="H447" s="6" t="n">
        <v>48000</v>
      </c>
      <c r="I447" s="6" t="n">
        <v>125664</v>
      </c>
      <c r="J447" s="7" t="n">
        <v>-77664</v>
      </c>
      <c r="K447" s="8">
        <f>IF(H447=0,0,I447/H447)</f>
        <v/>
      </c>
      <c r="L447" s="10" t="inlineStr">
        <is>
          <t>Completed</t>
        </is>
      </c>
    </row>
    <row r="448">
      <c r="A448" t="inlineStr">
        <is>
          <t>Oak Park</t>
        </is>
      </c>
      <c r="B448" t="n">
        <v>2023</v>
      </c>
      <c r="C448" t="inlineStr">
        <is>
          <t>Common Corridors Rehab</t>
        </is>
      </c>
      <c r="D448" s="4" t="inlineStr">
        <is>
          <t>Power wash breezeways - has valet waste</t>
        </is>
      </c>
      <c r="E448" t="inlineStr">
        <is>
          <t>Common Area</t>
        </is>
      </c>
      <c r="F448" s="11" t="inlineStr">
        <is>
          <t>Unmarked</t>
        </is>
      </c>
      <c r="G448" t="inlineStr">
        <is>
          <t>Project</t>
        </is>
      </c>
      <c r="H448" s="6" t="n">
        <v>50000</v>
      </c>
      <c r="I448" s="6" t="n">
        <v>0</v>
      </c>
      <c r="J448" s="7" t="n">
        <v>50000</v>
      </c>
      <c r="K448" s="8">
        <f>IF(H448=0,0,I448/H448)</f>
        <v/>
      </c>
      <c r="L448" s="11" t="inlineStr">
        <is>
          <t>Not Started</t>
        </is>
      </c>
    </row>
    <row r="449">
      <c r="A449" t="inlineStr">
        <is>
          <t>Oak Park</t>
        </is>
      </c>
      <c r="B449" t="n">
        <v>2023</v>
      </c>
      <c r="C449" t="inlineStr">
        <is>
          <t>Laundry Center</t>
        </is>
      </c>
      <c r="D449" s="4" t="inlineStr">
        <is>
          <t>Has two laundry center need to refresh both 5k ea.</t>
        </is>
      </c>
      <c r="E449" t="inlineStr">
        <is>
          <t>Common Area</t>
        </is>
      </c>
      <c r="F449" s="11" t="inlineStr">
        <is>
          <t>Unmarked</t>
        </is>
      </c>
      <c r="G449" t="inlineStr">
        <is>
          <t>Project</t>
        </is>
      </c>
      <c r="H449" s="6" t="n">
        <v>10000</v>
      </c>
      <c r="I449" s="6" t="n">
        <v>5620</v>
      </c>
      <c r="J449" s="7" t="n">
        <v>4380</v>
      </c>
      <c r="K449" s="8">
        <f>IF(H449=0,0,I449/H449)</f>
        <v/>
      </c>
      <c r="L449" s="9" t="inlineStr">
        <is>
          <t>In Progress</t>
        </is>
      </c>
    </row>
    <row r="450">
      <c r="A450" t="inlineStr">
        <is>
          <t>Oak Park</t>
        </is>
      </c>
      <c r="B450" t="n">
        <v>2023</v>
      </c>
      <c r="C450" t="inlineStr">
        <is>
          <t>Mailboxes</t>
        </is>
      </c>
      <c r="D450" s="4" t="inlineStr">
        <is>
          <t>Wish list item from PM, new mail boxes there are 7 mail rooms, Budgteing for 2 replacements 55k.  And some in out yrs. A</t>
        </is>
      </c>
      <c r="E450" t="inlineStr">
        <is>
          <t>Common Area</t>
        </is>
      </c>
      <c r="F450" s="11" t="inlineStr">
        <is>
          <t>Unmarked</t>
        </is>
      </c>
      <c r="G450" t="inlineStr">
        <is>
          <t>Project</t>
        </is>
      </c>
      <c r="H450" s="6" t="n">
        <v>50000</v>
      </c>
      <c r="I450" s="6" t="n">
        <v>0</v>
      </c>
      <c r="J450" s="7" t="n">
        <v>50000</v>
      </c>
      <c r="K450" s="8">
        <f>IF(H450=0,0,I450/H450)</f>
        <v/>
      </c>
      <c r="L450" s="11" t="inlineStr">
        <is>
          <t>Not Started</t>
        </is>
      </c>
    </row>
    <row r="451">
      <c r="A451" t="inlineStr">
        <is>
          <t>Oak Park</t>
        </is>
      </c>
      <c r="B451" t="n">
        <v>2023</v>
      </c>
      <c r="C451" t="inlineStr">
        <is>
          <t>Pool Area Repairs &amp; Equipment</t>
        </is>
      </c>
      <c r="D451" s="4" t="inlineStr">
        <is>
          <t>Replaster both pools at leasing offfice pool, refresh grill/pergola area, and repair expansion joints on deck replace gr</t>
        </is>
      </c>
      <c r="E451" t="inlineStr">
        <is>
          <t>Common Area</t>
        </is>
      </c>
      <c r="F451" s="11" t="inlineStr">
        <is>
          <t>Unmarked</t>
        </is>
      </c>
      <c r="G451" t="inlineStr">
        <is>
          <t>Project</t>
        </is>
      </c>
      <c r="H451" s="6" t="n">
        <v>342164</v>
      </c>
      <c r="I451" s="6" t="n">
        <v>454979</v>
      </c>
      <c r="J451" s="7" t="n">
        <v>-112815</v>
      </c>
      <c r="K451" s="8">
        <f>IF(H451=0,0,I451/H451)</f>
        <v/>
      </c>
      <c r="L451" s="10" t="inlineStr">
        <is>
          <t>Completed</t>
        </is>
      </c>
    </row>
    <row r="452">
      <c r="A452" t="inlineStr">
        <is>
          <t>Oak Park</t>
        </is>
      </c>
      <c r="B452" t="n">
        <v>2023</v>
      </c>
      <c r="C452" t="inlineStr">
        <is>
          <t>Pool Furniture/Finishes</t>
        </is>
      </c>
      <c r="D452" s="4" t="inlineStr">
        <is>
          <t>Pool furniture needed at leasing pool- space holder 25k</t>
        </is>
      </c>
      <c r="E452" t="inlineStr">
        <is>
          <t>Common Area</t>
        </is>
      </c>
      <c r="F452" s="11" t="inlineStr">
        <is>
          <t>Unmarked</t>
        </is>
      </c>
      <c r="G452" t="inlineStr">
        <is>
          <t>Project</t>
        </is>
      </c>
      <c r="H452" s="6" t="n">
        <v>45000</v>
      </c>
      <c r="I452" s="6" t="n">
        <v>58118</v>
      </c>
      <c r="J452" s="7" t="n">
        <v>-13118</v>
      </c>
      <c r="K452" s="8">
        <f>IF(H452=0,0,I452/H452)</f>
        <v/>
      </c>
      <c r="L452" s="10" t="inlineStr">
        <is>
          <t>Completed</t>
        </is>
      </c>
    </row>
    <row r="453">
      <c r="A453" t="inlineStr">
        <is>
          <t>Oak Park</t>
        </is>
      </c>
      <c r="B453" t="n">
        <v>2023</v>
      </c>
      <c r="C453" t="inlineStr">
        <is>
          <t>Asphalt Milling/Paving/Sealcoat</t>
        </is>
      </c>
      <c r="D453" s="4" t="inlineStr">
        <is>
          <t>Restripe some areas in Y1. Y2 fix major potholes and restripe after</t>
        </is>
      </c>
      <c r="E453" t="inlineStr">
        <is>
          <t>Exterior Building &amp; Site Work</t>
        </is>
      </c>
      <c r="F453" s="11" t="inlineStr">
        <is>
          <t>Unmarked</t>
        </is>
      </c>
      <c r="G453" t="inlineStr">
        <is>
          <t>Project</t>
        </is>
      </c>
      <c r="H453" s="6" t="n">
        <v>243500</v>
      </c>
      <c r="I453" s="6" t="n">
        <v>105364</v>
      </c>
      <c r="J453" s="7" t="n">
        <v>138136</v>
      </c>
      <c r="K453" s="8">
        <f>IF(H453=0,0,I453/H453)</f>
        <v/>
      </c>
      <c r="L453" s="9" t="inlineStr">
        <is>
          <t>In Progress</t>
        </is>
      </c>
    </row>
    <row r="454">
      <c r="A454" t="inlineStr">
        <is>
          <t>Oak Park</t>
        </is>
      </c>
      <c r="B454" t="n">
        <v>2023</v>
      </c>
      <c r="C454" t="inlineStr">
        <is>
          <t>Balconies</t>
        </is>
      </c>
      <c r="D454" s="4" t="inlineStr">
        <is>
          <t>Rebuild 12 balconies called out by gc $68k. Pick and pull other balcony and land structural members including replacemen</t>
        </is>
      </c>
      <c r="E454" t="inlineStr">
        <is>
          <t>Exterior Building &amp; Site Work</t>
        </is>
      </c>
      <c r="F454" s="11" t="inlineStr">
        <is>
          <t>Unmarked</t>
        </is>
      </c>
      <c r="G454" t="inlineStr">
        <is>
          <t>Project</t>
        </is>
      </c>
      <c r="H454" s="6" t="n">
        <v>243600</v>
      </c>
      <c r="I454" s="6" t="n">
        <v>148350</v>
      </c>
      <c r="J454" s="7" t="n">
        <v>95250</v>
      </c>
      <c r="K454" s="8">
        <f>IF(H454=0,0,I454/H454)</f>
        <v/>
      </c>
      <c r="L454" s="9" t="inlineStr">
        <is>
          <t>In Progress</t>
        </is>
      </c>
    </row>
    <row r="455">
      <c r="A455" t="inlineStr">
        <is>
          <t>Oak Park</t>
        </is>
      </c>
      <c r="B455" t="n">
        <v>2023</v>
      </c>
      <c r="C455" t="inlineStr">
        <is>
          <t>Brick Repair/Point-Up</t>
        </is>
      </c>
      <c r="D455" s="4" t="inlineStr">
        <is>
          <t>Per bid from Norman.</t>
        </is>
      </c>
      <c r="E455" t="inlineStr">
        <is>
          <t>Exterior Building &amp; Site Work</t>
        </is>
      </c>
      <c r="F455" s="11" t="inlineStr">
        <is>
          <t>Unmarked</t>
        </is>
      </c>
      <c r="G455" t="inlineStr">
        <is>
          <t>Project</t>
        </is>
      </c>
      <c r="H455" s="6" t="n">
        <v>15000</v>
      </c>
      <c r="I455" s="6" t="n">
        <v>310</v>
      </c>
      <c r="J455" s="7" t="n">
        <v>14690</v>
      </c>
      <c r="K455" s="8">
        <f>IF(H455=0,0,I455/H455)</f>
        <v/>
      </c>
      <c r="L455" s="9" t="inlineStr">
        <is>
          <t>In Progress</t>
        </is>
      </c>
    </row>
    <row r="456">
      <c r="A456" t="inlineStr">
        <is>
          <t>Oak Park</t>
        </is>
      </c>
      <c r="B456" t="n">
        <v>2023</v>
      </c>
      <c r="C456" t="inlineStr">
        <is>
          <t>Concrete Curb/Sidewalk</t>
        </is>
      </c>
      <c r="D456" s="4" t="inlineStr">
        <is>
          <t>Sidewalk repairs and grinding 49k per bid from Sunland. Per Post PNA -ADA acess to common areas 16k.
Includes $5k in le</t>
        </is>
      </c>
      <c r="E456" t="inlineStr">
        <is>
          <t>Exterior Building &amp; Site Work</t>
        </is>
      </c>
      <c r="F456" s="11" t="inlineStr">
        <is>
          <t>Unmarked</t>
        </is>
      </c>
      <c r="G456" t="inlineStr">
        <is>
          <t>Project</t>
        </is>
      </c>
      <c r="H456" s="6" t="n">
        <v>95000</v>
      </c>
      <c r="I456" s="6" t="n">
        <v>750</v>
      </c>
      <c r="J456" s="7" t="n">
        <v>94250</v>
      </c>
      <c r="K456" s="8">
        <f>IF(H456=0,0,I456/H456)</f>
        <v/>
      </c>
      <c r="L456" s="9" t="inlineStr">
        <is>
          <t>In Progress</t>
        </is>
      </c>
    </row>
    <row r="457">
      <c r="A457" t="inlineStr">
        <is>
          <t>Oak Park</t>
        </is>
      </c>
      <c r="B457" t="n">
        <v>2023</v>
      </c>
      <c r="C457" t="inlineStr">
        <is>
          <t>Controlled Access Systems</t>
        </is>
      </c>
      <c r="D457" s="4" t="inlineStr">
        <is>
          <t>Site uses Gate Wise Need to check Mo. Operating cost   Call box is Linear and does not work and needs replaced. Also sev</t>
        </is>
      </c>
      <c r="E457" t="inlineStr">
        <is>
          <t>Exterior Building &amp; Site Work</t>
        </is>
      </c>
      <c r="F457" s="11" t="inlineStr">
        <is>
          <t>Unmarked</t>
        </is>
      </c>
      <c r="G457" t="inlineStr">
        <is>
          <t>Project</t>
        </is>
      </c>
      <c r="H457" s="6" t="n">
        <v>90000</v>
      </c>
      <c r="I457" s="6" t="n">
        <v>20147</v>
      </c>
      <c r="J457" s="7" t="n">
        <v>69853</v>
      </c>
      <c r="K457" s="8">
        <f>IF(H457=0,0,I457/H457)</f>
        <v/>
      </c>
      <c r="L457" s="9" t="inlineStr">
        <is>
          <t>In Progress</t>
        </is>
      </c>
    </row>
    <row r="458">
      <c r="A458" t="inlineStr">
        <is>
          <t>Oak Park</t>
        </is>
      </c>
      <c r="B458" t="n">
        <v>2023</v>
      </c>
      <c r="C458" t="inlineStr">
        <is>
          <t>Covered Parking &amp; Misc Parking Items</t>
        </is>
      </c>
      <c r="D458" s="4" t="inlineStr">
        <is>
          <t>Repair handful of carports in Y1, and then 1 or 2 a year in outyears.</t>
        </is>
      </c>
      <c r="E458" t="inlineStr">
        <is>
          <t>Exterior Building &amp; Site Work</t>
        </is>
      </c>
      <c r="F458" s="11" t="inlineStr">
        <is>
          <t>Unmarked</t>
        </is>
      </c>
      <c r="G458" t="inlineStr">
        <is>
          <t>Project</t>
        </is>
      </c>
      <c r="H458" s="6" t="n">
        <v>55000</v>
      </c>
      <c r="I458" s="6" t="n">
        <v>57741</v>
      </c>
      <c r="J458" s="7" t="n">
        <v>-2741</v>
      </c>
      <c r="K458" s="8">
        <f>IF(H458=0,0,I458/H458)</f>
        <v/>
      </c>
      <c r="L458" s="10" t="inlineStr">
        <is>
          <t>Completed</t>
        </is>
      </c>
    </row>
    <row r="459">
      <c r="A459" t="inlineStr">
        <is>
          <t>Oak Park</t>
        </is>
      </c>
      <c r="B459" t="n">
        <v>2023</v>
      </c>
      <c r="C459" t="inlineStr">
        <is>
          <t>Dog Park</t>
        </is>
      </c>
      <c r="D459" s="4" t="inlineStr">
        <is>
          <t>Ali numbers are high ($9K for refresh + $35K for new dogpark). FCP believes they can do add new park for $15K and refres</t>
        </is>
      </c>
      <c r="E459" t="inlineStr">
        <is>
          <t>Exterior Building &amp; Site Work</t>
        </is>
      </c>
      <c r="F459" s="11" t="inlineStr">
        <is>
          <t>Unmarked</t>
        </is>
      </c>
      <c r="G459" t="inlineStr">
        <is>
          <t>Project</t>
        </is>
      </c>
      <c r="H459" s="6" t="n">
        <v>20000</v>
      </c>
      <c r="I459" s="6" t="n">
        <v>34842</v>
      </c>
      <c r="J459" s="7" t="n">
        <v>-14842</v>
      </c>
      <c r="K459" s="8">
        <f>IF(H459=0,0,I459/H459)</f>
        <v/>
      </c>
      <c r="L459" s="10" t="inlineStr">
        <is>
          <t>Completed</t>
        </is>
      </c>
    </row>
    <row r="460">
      <c r="A460" t="inlineStr">
        <is>
          <t>Oak Park</t>
        </is>
      </c>
      <c r="B460" t="n">
        <v>2023</v>
      </c>
      <c r="C460" t="inlineStr">
        <is>
          <t>Dumpster Enclosures</t>
        </is>
      </c>
      <c r="D460" s="4" t="inlineStr">
        <is>
          <t>Per bid from Norman. Repair and stain dumpster enclosures</t>
        </is>
      </c>
      <c r="E460" t="inlineStr">
        <is>
          <t>Exterior Building &amp; Site Work</t>
        </is>
      </c>
      <c r="F460" s="11" t="inlineStr">
        <is>
          <t>Unmarked</t>
        </is>
      </c>
      <c r="G460" t="inlineStr">
        <is>
          <t>Project</t>
        </is>
      </c>
      <c r="H460" s="6" t="n">
        <v>32000</v>
      </c>
      <c r="I460" s="6" t="n">
        <v>7966</v>
      </c>
      <c r="J460" s="7" t="n">
        <v>24034</v>
      </c>
      <c r="K460" s="8">
        <f>IF(H460=0,0,I460/H460)</f>
        <v/>
      </c>
      <c r="L460" s="9" t="inlineStr">
        <is>
          <t>In Progress</t>
        </is>
      </c>
    </row>
    <row r="461">
      <c r="A461" t="inlineStr">
        <is>
          <t>Oak Park</t>
        </is>
      </c>
      <c r="B461" t="n">
        <v>2023</v>
      </c>
      <c r="C461" t="inlineStr">
        <is>
          <t>Erosion Control/Drainage</t>
        </is>
      </c>
      <c r="D461" s="4" t="inlineStr">
        <is>
          <t>Repair drainage and add swell back side bldgs. 11-13 $11k. Clean out and test all french drains through out property $15</t>
        </is>
      </c>
      <c r="E461" t="inlineStr">
        <is>
          <t>Exterior Building &amp; Site Work</t>
        </is>
      </c>
      <c r="F461" s="11" t="inlineStr">
        <is>
          <t>Unmarked</t>
        </is>
      </c>
      <c r="G461" t="inlineStr">
        <is>
          <t>Project</t>
        </is>
      </c>
      <c r="H461" s="6" t="n">
        <v>89000</v>
      </c>
      <c r="I461" s="6" t="n">
        <v>101269</v>
      </c>
      <c r="J461" s="7" t="n">
        <v>-12269</v>
      </c>
      <c r="K461" s="8">
        <f>IF(H461=0,0,I461/H461)</f>
        <v/>
      </c>
      <c r="L461" s="10" t="inlineStr">
        <is>
          <t>Completed</t>
        </is>
      </c>
    </row>
    <row r="462">
      <c r="A462" t="inlineStr">
        <is>
          <t>Oak Park</t>
        </is>
      </c>
      <c r="B462" t="n">
        <v>2023</v>
      </c>
      <c r="C462" t="inlineStr">
        <is>
          <t>Exterior Doors (Other)</t>
        </is>
      </c>
      <c r="D462" s="4" t="inlineStr">
        <is>
          <t>Replace Misc mech rm doors</t>
        </is>
      </c>
      <c r="E462" t="inlineStr">
        <is>
          <t>Exterior Building &amp; Site Work</t>
        </is>
      </c>
      <c r="F462" s="11" t="inlineStr">
        <is>
          <t>Unmarked</t>
        </is>
      </c>
      <c r="G462" t="inlineStr">
        <is>
          <t>Project</t>
        </is>
      </c>
      <c r="H462" s="6" t="n">
        <v>5000</v>
      </c>
      <c r="I462" s="6" t="n">
        <v>10036</v>
      </c>
      <c r="J462" s="7" t="n">
        <v>-5036</v>
      </c>
      <c r="K462" s="8">
        <f>IF(H462=0,0,I462/H462)</f>
        <v/>
      </c>
      <c r="L462" s="10" t="inlineStr">
        <is>
          <t>Completed</t>
        </is>
      </c>
    </row>
    <row r="463">
      <c r="A463" t="inlineStr">
        <is>
          <t>Oak Park</t>
        </is>
      </c>
      <c r="B463" t="n">
        <v>2023</v>
      </c>
      <c r="C463" t="inlineStr">
        <is>
          <t>Exterior Lighting</t>
        </is>
      </c>
      <c r="D463" s="4" t="inlineStr">
        <is>
          <t>Replace all metal halo building lights and fix 25% of carport lights</t>
        </is>
      </c>
      <c r="E463" t="inlineStr">
        <is>
          <t>Exterior Building &amp; Site Work</t>
        </is>
      </c>
      <c r="F463" s="11" t="inlineStr">
        <is>
          <t>Unmarked</t>
        </is>
      </c>
      <c r="G463" t="inlineStr">
        <is>
          <t>Project</t>
        </is>
      </c>
      <c r="H463" s="6" t="n">
        <v>198710</v>
      </c>
      <c r="I463" s="6" t="n">
        <v>143010</v>
      </c>
      <c r="J463" s="7" t="n">
        <v>55700</v>
      </c>
      <c r="K463" s="8">
        <f>IF(H463=0,0,I463/H463)</f>
        <v/>
      </c>
      <c r="L463" s="9" t="inlineStr">
        <is>
          <t>In Progress</t>
        </is>
      </c>
    </row>
    <row r="464">
      <c r="A464" t="inlineStr">
        <is>
          <t>Oak Park</t>
        </is>
      </c>
      <c r="B464" t="n">
        <v>2023</v>
      </c>
      <c r="C464" t="inlineStr">
        <is>
          <t>Exterior Paint, Carpentry &amp; Misc Repairs</t>
        </is>
      </c>
      <c r="D464" s="4" t="inlineStr">
        <is>
          <t xml:space="preserve">Bldg. paint looks to be in good shape. Last painted 2017. Need to paint all metal except doors yr1 $201k. Pick and pull </t>
        </is>
      </c>
      <c r="E464" t="inlineStr">
        <is>
          <t>Exterior Building &amp; Site Work</t>
        </is>
      </c>
      <c r="F464" s="11" t="inlineStr">
        <is>
          <t>Unmarked</t>
        </is>
      </c>
      <c r="G464" t="inlineStr">
        <is>
          <t>Project</t>
        </is>
      </c>
      <c r="H464" s="6" t="n">
        <v>1059500</v>
      </c>
      <c r="I464" s="6" t="n">
        <v>938581</v>
      </c>
      <c r="J464" s="7" t="n">
        <v>120919</v>
      </c>
      <c r="K464" s="8">
        <f>IF(H464=0,0,I464/H464)</f>
        <v/>
      </c>
      <c r="L464" s="9" t="inlineStr">
        <is>
          <t>In Progress</t>
        </is>
      </c>
    </row>
    <row r="465">
      <c r="A465" t="inlineStr">
        <is>
          <t>Oak Park</t>
        </is>
      </c>
      <c r="B465" t="n">
        <v>2023</v>
      </c>
      <c r="C465" t="inlineStr">
        <is>
          <t>Exterior Stairs</t>
        </is>
      </c>
      <c r="D465" s="4" t="inlineStr">
        <is>
          <t xml:space="preserve">~20% of switch backs on ph2 were replaced. Additional needing replacement. Rebuild 6 SWB landing 60k per Crest. 10k for </t>
        </is>
      </c>
      <c r="E465" t="inlineStr">
        <is>
          <t>Exterior Building &amp; Site Work</t>
        </is>
      </c>
      <c r="F465" s="11" t="inlineStr">
        <is>
          <t>Unmarked</t>
        </is>
      </c>
      <c r="G465" t="inlineStr">
        <is>
          <t>Project</t>
        </is>
      </c>
      <c r="H465" s="6" t="n">
        <v>60000</v>
      </c>
      <c r="I465" s="6" t="n">
        <v>49795</v>
      </c>
      <c r="J465" s="7" t="n">
        <v>10205</v>
      </c>
      <c r="K465" s="8">
        <f>IF(H465=0,0,I465/H465)</f>
        <v/>
      </c>
      <c r="L465" s="9" t="inlineStr">
        <is>
          <t>In Progress</t>
        </is>
      </c>
    </row>
    <row r="466">
      <c r="A466" t="inlineStr">
        <is>
          <t>Oak Park</t>
        </is>
      </c>
      <c r="B466" t="n">
        <v>2023</v>
      </c>
      <c r="C466" t="inlineStr">
        <is>
          <t>Fireplace &amp; Flue</t>
        </is>
      </c>
      <c r="D466" s="4" t="inlineStr">
        <is>
          <t>95/ unit, need to confirm FP count 608 budgeted</t>
        </is>
      </c>
      <c r="E466" t="inlineStr">
        <is>
          <t>Exterior Building &amp; Site Work</t>
        </is>
      </c>
      <c r="F466" s="11" t="inlineStr">
        <is>
          <t>Unmarked</t>
        </is>
      </c>
      <c r="G466" t="inlineStr">
        <is>
          <t>Project</t>
        </is>
      </c>
      <c r="H466" s="6" t="n">
        <v>173280</v>
      </c>
      <c r="I466" s="6" t="n">
        <v>34688</v>
      </c>
      <c r="J466" s="7" t="n">
        <v>138592</v>
      </c>
      <c r="K466" s="8">
        <f>IF(H466=0,0,I466/H466)</f>
        <v/>
      </c>
      <c r="L466" s="9" t="inlineStr">
        <is>
          <t>In Progress</t>
        </is>
      </c>
    </row>
    <row r="467">
      <c r="A467" t="inlineStr">
        <is>
          <t>Oak Park</t>
        </is>
      </c>
      <c r="B467" t="n">
        <v>2023</v>
      </c>
      <c r="C467" t="inlineStr">
        <is>
          <t>Foundations &amp; Site Grading</t>
        </is>
      </c>
      <c r="D467" s="4" t="inlineStr">
        <is>
          <t>Install Exterior peirs buildings 1,8,6.24 Watch list 2,13,15,26,31</t>
        </is>
      </c>
      <c r="E467" t="inlineStr">
        <is>
          <t>Exterior Building &amp; Site Work</t>
        </is>
      </c>
      <c r="F467" s="11" t="inlineStr">
        <is>
          <t>Unmarked</t>
        </is>
      </c>
      <c r="G467" t="inlineStr">
        <is>
          <t>Project</t>
        </is>
      </c>
      <c r="H467" s="6" t="n">
        <v>92000</v>
      </c>
      <c r="I467" s="6" t="n">
        <v>0</v>
      </c>
      <c r="J467" s="7" t="n">
        <v>92000</v>
      </c>
      <c r="K467" s="8">
        <f>IF(H467=0,0,I467/H467)</f>
        <v/>
      </c>
      <c r="L467" s="11" t="inlineStr">
        <is>
          <t>Not Started</t>
        </is>
      </c>
    </row>
    <row r="468">
      <c r="A468" t="inlineStr">
        <is>
          <t>Oak Park</t>
        </is>
      </c>
      <c r="B468" t="n">
        <v>2023</v>
      </c>
      <c r="C468" t="inlineStr">
        <is>
          <t>General Site Fencing</t>
        </is>
      </c>
      <c r="D468" s="4" t="inlineStr">
        <is>
          <t>Repair wood perim fencing. Replace middle pool fencing for $24.5K</t>
        </is>
      </c>
      <c r="E468" t="inlineStr">
        <is>
          <t>Exterior Building &amp; Site Work</t>
        </is>
      </c>
      <c r="F468" s="11" t="inlineStr">
        <is>
          <t>Unmarked</t>
        </is>
      </c>
      <c r="G468" t="inlineStr">
        <is>
          <t>Project</t>
        </is>
      </c>
      <c r="H468" s="6" t="n">
        <v>74500</v>
      </c>
      <c r="I468" s="6" t="n">
        <v>124690</v>
      </c>
      <c r="J468" s="7" t="n">
        <v>-50190</v>
      </c>
      <c r="K468" s="8">
        <f>IF(H468=0,0,I468/H468)</f>
        <v/>
      </c>
      <c r="L468" s="10" t="inlineStr">
        <is>
          <t>Completed</t>
        </is>
      </c>
    </row>
    <row r="469">
      <c r="A469" t="inlineStr">
        <is>
          <t>Oak Park</t>
        </is>
      </c>
      <c r="B469" t="n">
        <v>2023</v>
      </c>
      <c r="C469" t="inlineStr">
        <is>
          <t>Grill Station</t>
        </is>
      </c>
      <c r="D469" s="4" t="inlineStr">
        <is>
          <t>Refresh of pool grilling areas including replacement of grills included line 24.  Removal of gazebo on line 94.This is t</t>
        </is>
      </c>
      <c r="E469" t="inlineStr">
        <is>
          <t>Exterior Building &amp; Site Work</t>
        </is>
      </c>
      <c r="F469" s="11" t="inlineStr">
        <is>
          <t>Unmarked</t>
        </is>
      </c>
      <c r="G469" t="inlineStr">
        <is>
          <t>Project</t>
        </is>
      </c>
      <c r="H469" s="6" t="n">
        <v>40000</v>
      </c>
      <c r="I469" s="6" t="n">
        <v>109552</v>
      </c>
      <c r="J469" s="7" t="n">
        <v>-69552</v>
      </c>
      <c r="K469" s="8">
        <f>IF(H469=0,0,I469/H469)</f>
        <v/>
      </c>
      <c r="L469" s="10" t="inlineStr">
        <is>
          <t>Completed</t>
        </is>
      </c>
    </row>
    <row r="470">
      <c r="A470" t="inlineStr">
        <is>
          <t>Oak Park</t>
        </is>
      </c>
      <c r="B470" t="n">
        <v>2023</v>
      </c>
      <c r="C470" t="inlineStr">
        <is>
          <t>Gutters &amp; Downspouts</t>
        </is>
      </c>
      <c r="D470" s="4" t="inlineStr">
        <is>
          <t>Gutter tune up($23k) and add Raindrop gutter guard($131k)to prevent future damage or maintance needs</t>
        </is>
      </c>
      <c r="E470" t="inlineStr">
        <is>
          <t>Exterior Building &amp; Site Work</t>
        </is>
      </c>
      <c r="F470" s="11" t="inlineStr">
        <is>
          <t>Unmarked</t>
        </is>
      </c>
      <c r="G470" t="inlineStr">
        <is>
          <t>Project</t>
        </is>
      </c>
      <c r="H470" s="6" t="n">
        <v>63000</v>
      </c>
      <c r="I470" s="6" t="n">
        <v>35600</v>
      </c>
      <c r="J470" s="7" t="n">
        <v>27400</v>
      </c>
      <c r="K470" s="8">
        <f>IF(H470=0,0,I470/H470)</f>
        <v/>
      </c>
      <c r="L470" s="9" t="inlineStr">
        <is>
          <t>In Progress</t>
        </is>
      </c>
    </row>
    <row r="471">
      <c r="A471" t="inlineStr">
        <is>
          <t>Oak Park</t>
        </is>
      </c>
      <c r="B471" t="n">
        <v>2023</v>
      </c>
      <c r="C471" t="inlineStr">
        <is>
          <t>Handrail/Railings</t>
        </is>
      </c>
      <c r="D471" s="4" t="inlineStr">
        <is>
          <t>Fixing balcony handrails and misc metal fencing repairs</t>
        </is>
      </c>
      <c r="E471" t="inlineStr">
        <is>
          <t>Exterior Building &amp; Site Work</t>
        </is>
      </c>
      <c r="F471" s="11" t="inlineStr">
        <is>
          <t>Unmarked</t>
        </is>
      </c>
      <c r="G471" t="inlineStr">
        <is>
          <t>Project</t>
        </is>
      </c>
      <c r="H471" s="6" t="n">
        <v>76000</v>
      </c>
      <c r="I471" s="6" t="n">
        <v>55360</v>
      </c>
      <c r="J471" s="7" t="n">
        <v>20640</v>
      </c>
      <c r="K471" s="8">
        <f>IF(H471=0,0,I471/H471)</f>
        <v/>
      </c>
      <c r="L471" s="9" t="inlineStr">
        <is>
          <t>In Progress</t>
        </is>
      </c>
    </row>
    <row r="472">
      <c r="A472" t="inlineStr">
        <is>
          <t>Oak Park</t>
        </is>
      </c>
      <c r="B472" t="n">
        <v>2023</v>
      </c>
      <c r="C472" t="inlineStr">
        <is>
          <t>Concrete Steps - Handrails</t>
        </is>
      </c>
      <c r="D472" s="4" t="inlineStr">
        <is>
          <t>Lender mandate- Blackstone observed concrete steps with four
or more risers and no handrails at Buildings 9
and 14. Blac</t>
        </is>
      </c>
      <c r="E472" t="inlineStr">
        <is>
          <t>Exterior Building &amp; Site Work</t>
        </is>
      </c>
      <c r="F472" s="11" t="inlineStr">
        <is>
          <t>Unmarked</t>
        </is>
      </c>
      <c r="G472" t="inlineStr">
        <is>
          <t>Project</t>
        </is>
      </c>
      <c r="H472" s="6" t="n">
        <v>3000</v>
      </c>
      <c r="I472" s="6" t="n">
        <v>0</v>
      </c>
      <c r="J472" s="7" t="n">
        <v>3000</v>
      </c>
      <c r="K472" s="8">
        <f>IF(H472=0,0,I472/H472)</f>
        <v/>
      </c>
      <c r="L472" s="11" t="inlineStr">
        <is>
          <t>Not Started</t>
        </is>
      </c>
    </row>
    <row r="473">
      <c r="A473" t="inlineStr">
        <is>
          <t>Oak Park</t>
        </is>
      </c>
      <c r="B473" t="n">
        <v>2023</v>
      </c>
      <c r="C473" t="inlineStr">
        <is>
          <t>Irrigation</t>
        </is>
      </c>
      <c r="D473" s="4" t="inlineStr">
        <is>
          <t>Per Superior Edge evaluated system and found 10k in repairs. Per bid.
Includes $34k in lender mandates- The landscaping</t>
        </is>
      </c>
      <c r="E473" t="inlineStr">
        <is>
          <t>Exterior Building &amp; Site Work</t>
        </is>
      </c>
      <c r="F473" s="11" t="inlineStr">
        <is>
          <t>Unmarked</t>
        </is>
      </c>
      <c r="G473" t="inlineStr">
        <is>
          <t>Project</t>
        </is>
      </c>
      <c r="H473" s="6" t="n">
        <v>10000</v>
      </c>
      <c r="I473" s="6" t="n">
        <v>29287</v>
      </c>
      <c r="J473" s="7" t="n">
        <v>-19287</v>
      </c>
      <c r="K473" s="8">
        <f>IF(H473=0,0,I473/H473)</f>
        <v/>
      </c>
      <c r="L473" s="10" t="inlineStr">
        <is>
          <t>Completed</t>
        </is>
      </c>
    </row>
    <row r="474">
      <c r="A474" t="inlineStr">
        <is>
          <t>Oak Park</t>
        </is>
      </c>
      <c r="B474" t="n">
        <v>2023</v>
      </c>
      <c r="C474" t="inlineStr">
        <is>
          <t>Landscape Enhancements</t>
        </is>
      </c>
      <c r="D474" s="4" t="inlineStr">
        <is>
          <t>Updgrade front curb appeal, office, pools, and entry drive fence line</t>
        </is>
      </c>
      <c r="E474" t="inlineStr">
        <is>
          <t>Exterior Building &amp; Site Work</t>
        </is>
      </c>
      <c r="F474" s="11" t="inlineStr">
        <is>
          <t>Unmarked</t>
        </is>
      </c>
      <c r="G474" t="inlineStr">
        <is>
          <t>Project</t>
        </is>
      </c>
      <c r="H474" s="6" t="n">
        <v>50000</v>
      </c>
      <c r="I474" s="6" t="n">
        <v>143923</v>
      </c>
      <c r="J474" s="7" t="n">
        <v>-93923</v>
      </c>
      <c r="K474" s="8">
        <f>IF(H474=0,0,I474/H474)</f>
        <v/>
      </c>
      <c r="L474" s="10" t="inlineStr">
        <is>
          <t>Completed</t>
        </is>
      </c>
    </row>
    <row r="475">
      <c r="A475" t="inlineStr">
        <is>
          <t>Oak Park</t>
        </is>
      </c>
      <c r="B475" t="n">
        <v>2023</v>
      </c>
      <c r="C475" t="inlineStr">
        <is>
          <t>Patio Doors/Sliders</t>
        </is>
      </c>
      <c r="D475" s="4" t="inlineStr">
        <is>
          <t>replace 5 sliders per yr</t>
        </is>
      </c>
      <c r="E475" t="inlineStr">
        <is>
          <t>Exterior Building &amp; Site Work</t>
        </is>
      </c>
      <c r="F475" s="11" t="inlineStr">
        <is>
          <t>Unmarked</t>
        </is>
      </c>
      <c r="G475" t="inlineStr">
        <is>
          <t>Project</t>
        </is>
      </c>
      <c r="H475" s="6" t="n">
        <v>77000</v>
      </c>
      <c r="I475" s="6" t="n">
        <v>85</v>
      </c>
      <c r="J475" s="7" t="n">
        <v>76915</v>
      </c>
      <c r="K475" s="8">
        <f>IF(H475=0,0,I475/H475)</f>
        <v/>
      </c>
      <c r="L475" s="9" t="inlineStr">
        <is>
          <t>In Progress</t>
        </is>
      </c>
    </row>
    <row r="476">
      <c r="A476" t="inlineStr">
        <is>
          <t>Oak Park</t>
        </is>
      </c>
      <c r="B476" t="n">
        <v>2023</v>
      </c>
      <c r="C476" t="inlineStr">
        <is>
          <t>Playground &amp; Site Furniture</t>
        </is>
      </c>
      <c r="D476" s="4" t="inlineStr">
        <is>
          <t>Top off existing playground. 5k. See line 53 for new playground on Sport court.</t>
        </is>
      </c>
      <c r="E476" t="inlineStr">
        <is>
          <t>Exterior Building &amp; Site Work</t>
        </is>
      </c>
      <c r="F476" s="11" t="inlineStr">
        <is>
          <t>Unmarked</t>
        </is>
      </c>
      <c r="G476" t="inlineStr">
        <is>
          <t>Project</t>
        </is>
      </c>
      <c r="H476" s="6" t="n">
        <v>5000</v>
      </c>
      <c r="I476" s="6" t="n">
        <v>7250</v>
      </c>
      <c r="J476" s="7" t="n">
        <v>-2250</v>
      </c>
      <c r="K476" s="8">
        <f>IF(H476=0,0,I476/H476)</f>
        <v/>
      </c>
      <c r="L476" s="10" t="inlineStr">
        <is>
          <t>Completed</t>
        </is>
      </c>
    </row>
    <row r="477">
      <c r="A477" t="inlineStr">
        <is>
          <t>Oak Park</t>
        </is>
      </c>
      <c r="B477" t="n">
        <v>2023</v>
      </c>
      <c r="C477" t="inlineStr">
        <is>
          <t>Retaining Walls</t>
        </is>
      </c>
      <c r="D477" s="4" t="inlineStr">
        <is>
          <t>general tuck point repairs to retaining walls
Includes $5k in lender mandates- Blackstone observed cracking and/or miss</t>
        </is>
      </c>
      <c r="E477" t="inlineStr">
        <is>
          <t>Exterior Building &amp; Site Work</t>
        </is>
      </c>
      <c r="F477" s="11" t="inlineStr">
        <is>
          <t>Unmarked</t>
        </is>
      </c>
      <c r="G477" t="inlineStr">
        <is>
          <t>Project</t>
        </is>
      </c>
      <c r="H477" s="6" t="n">
        <v>52000</v>
      </c>
      <c r="I477" s="6" t="n">
        <v>41380</v>
      </c>
      <c r="J477" s="7" t="n">
        <v>10620</v>
      </c>
      <c r="K477" s="8">
        <f>IF(H477=0,0,I477/H477)</f>
        <v/>
      </c>
      <c r="L477" s="9" t="inlineStr">
        <is>
          <t>In Progress</t>
        </is>
      </c>
    </row>
    <row r="478">
      <c r="A478" t="inlineStr">
        <is>
          <t>Oak Park</t>
        </is>
      </c>
      <c r="B478" t="n">
        <v>2023</v>
      </c>
      <c r="C478" t="inlineStr">
        <is>
          <t>Roof Replacements/Repairs</t>
        </is>
      </c>
      <c r="D478" s="4" t="inlineStr">
        <is>
          <t>Roof PM needed on all bldgs- PM also includes fix dryer vent termination on roof, repair busted roof trust in attics- PH</t>
        </is>
      </c>
      <c r="E478" t="inlineStr">
        <is>
          <t>Exterior Building &amp; Site Work</t>
        </is>
      </c>
      <c r="F478" s="11" t="inlineStr">
        <is>
          <t>Unmarked</t>
        </is>
      </c>
      <c r="G478" t="inlineStr">
        <is>
          <t>Project</t>
        </is>
      </c>
      <c r="H478" s="6" t="n">
        <v>156000</v>
      </c>
      <c r="I478" s="6" t="n">
        <v>231180</v>
      </c>
      <c r="J478" s="7" t="n">
        <v>-75180</v>
      </c>
      <c r="K478" s="8">
        <f>IF(H478=0,0,I478/H478)</f>
        <v/>
      </c>
      <c r="L478" s="10" t="inlineStr">
        <is>
          <t>Completed</t>
        </is>
      </c>
    </row>
    <row r="479">
      <c r="A479" t="inlineStr">
        <is>
          <t>Oak Park</t>
        </is>
      </c>
      <c r="B479" t="n">
        <v>2023</v>
      </c>
      <c r="C479" t="inlineStr">
        <is>
          <t>Sports Court</t>
        </is>
      </c>
      <c r="D479" s="4" t="inlineStr">
        <is>
          <t>See sports court taband add $25K for iron fence between soccer field and social area</t>
        </is>
      </c>
      <c r="E479" t="inlineStr">
        <is>
          <t>Exterior Building &amp; Site Work</t>
        </is>
      </c>
      <c r="F479" s="11" t="inlineStr">
        <is>
          <t>Unmarked</t>
        </is>
      </c>
      <c r="G479" t="inlineStr">
        <is>
          <t>Project</t>
        </is>
      </c>
      <c r="H479" s="6" t="n">
        <v>227000</v>
      </c>
      <c r="I479" s="6" t="n">
        <v>514328</v>
      </c>
      <c r="J479" s="7" t="n">
        <v>-287328</v>
      </c>
      <c r="K479" s="8">
        <f>IF(H479=0,0,I479/H479)</f>
        <v/>
      </c>
      <c r="L479" s="10" t="inlineStr">
        <is>
          <t>Completed</t>
        </is>
      </c>
    </row>
    <row r="480">
      <c r="A480" t="inlineStr">
        <is>
          <t>Oak Park</t>
        </is>
      </c>
      <c r="B480" t="n">
        <v>2023</v>
      </c>
      <c r="C480" t="inlineStr">
        <is>
          <t>Storm Water Management/Retention Ponds</t>
        </is>
      </c>
      <c r="D480" s="4" t="inlineStr">
        <is>
          <t>Maintain storm drains</t>
        </is>
      </c>
      <c r="E480" t="inlineStr">
        <is>
          <t>Exterior Building &amp; Site Work</t>
        </is>
      </c>
      <c r="F480" s="11" t="inlineStr">
        <is>
          <t>Unmarked</t>
        </is>
      </c>
      <c r="G480" t="inlineStr">
        <is>
          <t>Project</t>
        </is>
      </c>
      <c r="H480" s="6" t="n">
        <v>40000</v>
      </c>
      <c r="I480" s="6" t="n">
        <v>17205</v>
      </c>
      <c r="J480" s="7" t="n">
        <v>22795</v>
      </c>
      <c r="K480" s="8">
        <f>IF(H480=0,0,I480/H480)</f>
        <v/>
      </c>
      <c r="L480" s="9" t="inlineStr">
        <is>
          <t>In Progress</t>
        </is>
      </c>
    </row>
    <row r="481">
      <c r="A481" t="inlineStr">
        <is>
          <t>Oak Park</t>
        </is>
      </c>
      <c r="B481" t="n">
        <v>2023</v>
      </c>
      <c r="C481" t="inlineStr">
        <is>
          <t>Tree/Plant Removal</t>
        </is>
      </c>
      <c r="D481" s="4" t="inlineStr">
        <is>
          <t xml:space="preserve">Cut life safety trees for $60K. All trees removed are bid to be replaced w/ sod. Class B trim and removal of dead limbs </t>
        </is>
      </c>
      <c r="E481" t="inlineStr">
        <is>
          <t>Exterior Building &amp; Site Work</t>
        </is>
      </c>
      <c r="F481" s="11" t="inlineStr">
        <is>
          <t>Unmarked</t>
        </is>
      </c>
      <c r="G481" t="inlineStr">
        <is>
          <t>Project</t>
        </is>
      </c>
      <c r="H481" s="6" t="n">
        <v>202000</v>
      </c>
      <c r="I481" s="6" t="n">
        <v>223962</v>
      </c>
      <c r="J481" s="7" t="n">
        <v>-21962</v>
      </c>
      <c r="K481" s="8">
        <f>IF(H481=0,0,I481/H481)</f>
        <v/>
      </c>
      <c r="L481" s="10" t="inlineStr">
        <is>
          <t>Completed</t>
        </is>
      </c>
    </row>
    <row r="482">
      <c r="A482" t="inlineStr">
        <is>
          <t>Oak Park</t>
        </is>
      </c>
      <c r="B482" t="n">
        <v>2023</v>
      </c>
      <c r="C482" t="inlineStr">
        <is>
          <t xml:space="preserve">Windows </t>
        </is>
      </c>
      <c r="D482" s="4" t="inlineStr">
        <is>
          <t>As needed replacements. Single pain windows</t>
        </is>
      </c>
      <c r="E482" t="inlineStr">
        <is>
          <t>Exterior Building &amp; Site Work</t>
        </is>
      </c>
      <c r="F482" s="11" t="inlineStr">
        <is>
          <t>Unmarked</t>
        </is>
      </c>
      <c r="G482" t="inlineStr">
        <is>
          <t>Project</t>
        </is>
      </c>
      <c r="H482" s="6" t="n">
        <v>35000</v>
      </c>
      <c r="I482" s="6" t="n">
        <v>14100</v>
      </c>
      <c r="J482" s="7" t="n">
        <v>20900</v>
      </c>
      <c r="K482" s="8">
        <f>IF(H482=0,0,I482/H482)</f>
        <v/>
      </c>
      <c r="L482" s="9" t="inlineStr">
        <is>
          <t>In Progress</t>
        </is>
      </c>
    </row>
    <row r="483">
      <c r="A483" t="inlineStr">
        <is>
          <t>Oak Park</t>
        </is>
      </c>
      <c r="B483" t="n">
        <v>2023</v>
      </c>
      <c r="C483" t="inlineStr">
        <is>
          <t>Vacant Unit Deferred Maintenance</t>
        </is>
      </c>
      <c r="D483" s="4" t="inlineStr"/>
      <c r="E483" t="inlineStr">
        <is>
          <t>Interior Units</t>
        </is>
      </c>
      <c r="F483" s="11" t="inlineStr">
        <is>
          <t>Unmarked</t>
        </is>
      </c>
      <c r="G483" t="inlineStr">
        <is>
          <t>Project</t>
        </is>
      </c>
      <c r="H483" s="6" t="n">
        <v>500000</v>
      </c>
      <c r="I483" s="6" t="n">
        <v>117730</v>
      </c>
      <c r="J483" s="7" t="n">
        <v>382270</v>
      </c>
      <c r="K483" s="8">
        <f>IF(H483=0,0,I483/H483)</f>
        <v/>
      </c>
      <c r="L483" s="9" t="inlineStr">
        <is>
          <t>In Progress</t>
        </is>
      </c>
    </row>
    <row r="484">
      <c r="A484" t="inlineStr">
        <is>
          <t>Oak Park</t>
        </is>
      </c>
      <c r="B484" t="n">
        <v>2023</v>
      </c>
      <c r="C484" t="inlineStr">
        <is>
          <t>Washers/Dryers</t>
        </is>
      </c>
      <c r="D484" s="4" t="inlineStr"/>
      <c r="E484" t="inlineStr">
        <is>
          <t>Interior Units</t>
        </is>
      </c>
      <c r="F484" s="11" t="inlineStr">
        <is>
          <t>Unmarked</t>
        </is>
      </c>
      <c r="G484" t="inlineStr">
        <is>
          <t>Project</t>
        </is>
      </c>
      <c r="H484" s="6" t="n">
        <v>123000</v>
      </c>
      <c r="I484" s="6" t="n">
        <v>0</v>
      </c>
      <c r="J484" s="7" t="n">
        <v>123000</v>
      </c>
      <c r="K484" s="8">
        <f>IF(H484=0,0,I484/H484)</f>
        <v/>
      </c>
      <c r="L484" s="11" t="inlineStr">
        <is>
          <t>Not Started</t>
        </is>
      </c>
    </row>
    <row r="485">
      <c r="A485" t="inlineStr">
        <is>
          <t>Oak Park</t>
        </is>
      </c>
      <c r="B485" t="n">
        <v>2023</v>
      </c>
      <c r="C485" t="inlineStr">
        <is>
          <t>Apparent Mold Growth - Unit 110</t>
        </is>
      </c>
      <c r="D485" s="4" t="inlineStr">
        <is>
          <t>Blackstone observed apparent mold growth (AMG) at the Unit 110 bathroom ceiling, likely due to condensate from the fan c</t>
        </is>
      </c>
      <c r="E485" t="inlineStr">
        <is>
          <t>Interior Units</t>
        </is>
      </c>
      <c r="F485" s="11" t="inlineStr">
        <is>
          <t>Unmarked</t>
        </is>
      </c>
      <c r="G485" t="inlineStr">
        <is>
          <t>Project</t>
        </is>
      </c>
      <c r="H485" s="6" t="n">
        <v>2000</v>
      </c>
      <c r="I485" s="6" t="n">
        <v>38</v>
      </c>
      <c r="J485" s="7" t="n">
        <v>1962</v>
      </c>
      <c r="K485" s="8">
        <f>IF(H485=0,0,I485/H485)</f>
        <v/>
      </c>
      <c r="L485" s="9" t="inlineStr">
        <is>
          <t>In Progress</t>
        </is>
      </c>
    </row>
    <row r="486">
      <c r="A486" t="inlineStr">
        <is>
          <t>Oak Park</t>
        </is>
      </c>
      <c r="B486" t="n">
        <v>2023</v>
      </c>
      <c r="C486" t="inlineStr">
        <is>
          <t>CO/Smoke Detectors</t>
        </is>
      </c>
      <c r="D486" s="4" t="inlineStr">
        <is>
          <t>Verify if we need CO detectors for code. 471 have smoke detectors. $35 / unit</t>
        </is>
      </c>
      <c r="E486" t="inlineStr">
        <is>
          <t>MEP</t>
        </is>
      </c>
      <c r="F486" s="11" t="inlineStr">
        <is>
          <t>Unmarked</t>
        </is>
      </c>
      <c r="G486" t="inlineStr">
        <is>
          <t>Project</t>
        </is>
      </c>
      <c r="H486" s="6" t="n">
        <v>16450</v>
      </c>
      <c r="I486" s="6" t="n">
        <v>21264</v>
      </c>
      <c r="J486" s="7" t="n">
        <v>-4814</v>
      </c>
      <c r="K486" s="8">
        <f>IF(H486=0,0,I486/H486)</f>
        <v/>
      </c>
      <c r="L486" s="10" t="inlineStr">
        <is>
          <t>Completed</t>
        </is>
      </c>
    </row>
    <row r="487">
      <c r="A487" t="inlineStr">
        <is>
          <t>Oak Park</t>
        </is>
      </c>
      <c r="B487" t="n">
        <v>2023</v>
      </c>
      <c r="C487" t="inlineStr">
        <is>
          <t>Domestic Water Boilers/Heat Exchangers &amp; Related Work</t>
        </is>
      </c>
      <c r="D487" s="4" t="inlineStr">
        <is>
          <t>Replace boiler 1 near building 14, 48.3k PM other 2 boilers 7k Bid from SRT</t>
        </is>
      </c>
      <c r="E487" t="inlineStr">
        <is>
          <t>MEP</t>
        </is>
      </c>
      <c r="F487" s="11" t="inlineStr">
        <is>
          <t>Unmarked</t>
        </is>
      </c>
      <c r="G487" t="inlineStr">
        <is>
          <t>Project</t>
        </is>
      </c>
      <c r="H487" s="6" t="n">
        <v>85300</v>
      </c>
      <c r="I487" s="6" t="n">
        <v>93981</v>
      </c>
      <c r="J487" s="7" t="n">
        <v>-8681</v>
      </c>
      <c r="K487" s="8">
        <f>IF(H487=0,0,I487/H487)</f>
        <v/>
      </c>
      <c r="L487" s="10" t="inlineStr">
        <is>
          <t>Completed</t>
        </is>
      </c>
    </row>
    <row r="488">
      <c r="A488" t="inlineStr">
        <is>
          <t>Oak Park</t>
        </is>
      </c>
      <c r="B488" t="n">
        <v>2023</v>
      </c>
      <c r="C488" t="inlineStr">
        <is>
          <t>Domestic Water Heaters</t>
        </is>
      </c>
      <c r="D488" s="4" t="inlineStr">
        <is>
          <t>As needed replacements on PH2&amp;3 review unit walks</t>
        </is>
      </c>
      <c r="E488" t="inlineStr">
        <is>
          <t>MEP</t>
        </is>
      </c>
      <c r="F488" s="11" t="inlineStr">
        <is>
          <t>Unmarked</t>
        </is>
      </c>
      <c r="G488" t="inlineStr">
        <is>
          <t>Project</t>
        </is>
      </c>
      <c r="H488" s="6" t="n">
        <v>105000</v>
      </c>
      <c r="I488" s="6" t="n">
        <v>4620</v>
      </c>
      <c r="J488" s="7" t="n">
        <v>100380</v>
      </c>
      <c r="K488" s="8">
        <f>IF(H488=0,0,I488/H488)</f>
        <v/>
      </c>
      <c r="L488" s="9" t="inlineStr">
        <is>
          <t>In Progress</t>
        </is>
      </c>
    </row>
    <row r="489">
      <c r="A489" t="inlineStr">
        <is>
          <t>Oak Park</t>
        </is>
      </c>
      <c r="B489" t="n">
        <v>2023</v>
      </c>
      <c r="C489" t="inlineStr">
        <is>
          <t>Drain Clean/Jet Lines/Video</t>
        </is>
      </c>
      <c r="D489" s="4" t="inlineStr">
        <is>
          <t>Scrape and clean cast iron sewers in ph1&amp;2 19k. Hyrdo jet all of Ph3 2k</t>
        </is>
      </c>
      <c r="E489" t="inlineStr">
        <is>
          <t>MEP</t>
        </is>
      </c>
      <c r="F489" s="11" t="inlineStr">
        <is>
          <t>Unmarked</t>
        </is>
      </c>
      <c r="G489" t="inlineStr">
        <is>
          <t>Project</t>
        </is>
      </c>
      <c r="H489" s="6" t="n">
        <v>67000</v>
      </c>
      <c r="I489" s="6" t="n">
        <v>42606</v>
      </c>
      <c r="J489" s="7" t="n">
        <v>24394</v>
      </c>
      <c r="K489" s="8">
        <f>IF(H489=0,0,I489/H489)</f>
        <v/>
      </c>
      <c r="L489" s="9" t="inlineStr">
        <is>
          <t>In Progress</t>
        </is>
      </c>
    </row>
    <row r="490">
      <c r="A490" t="inlineStr">
        <is>
          <t>Oak Park</t>
        </is>
      </c>
      <c r="B490" t="n">
        <v>2023</v>
      </c>
      <c r="C490" t="inlineStr">
        <is>
          <t>Fire Extinguishers</t>
        </is>
      </c>
      <c r="D490" s="4" t="inlineStr">
        <is>
          <t>missing or dischaged 5lb fire extinguisher.</t>
        </is>
      </c>
      <c r="E490" t="inlineStr">
        <is>
          <t>MEP</t>
        </is>
      </c>
      <c r="F490" s="11" t="inlineStr">
        <is>
          <t>Unmarked</t>
        </is>
      </c>
      <c r="G490" t="inlineStr">
        <is>
          <t>Project</t>
        </is>
      </c>
      <c r="H490" s="6" t="n">
        <v>16650</v>
      </c>
      <c r="I490" s="6" t="n">
        <v>233339</v>
      </c>
      <c r="J490" s="7" t="n">
        <v>-216689</v>
      </c>
      <c r="K490" s="8">
        <f>IF(H490=0,0,I490/H490)</f>
        <v/>
      </c>
      <c r="L490" s="10" t="inlineStr">
        <is>
          <t>Completed</t>
        </is>
      </c>
    </row>
    <row r="491">
      <c r="A491" t="inlineStr">
        <is>
          <t>Oak Park</t>
        </is>
      </c>
      <c r="B491" t="n">
        <v>2023</v>
      </c>
      <c r="C491" t="inlineStr">
        <is>
          <t>Fire Life Safety Work</t>
        </is>
      </c>
      <c r="D491" s="4" t="inlineStr">
        <is>
          <t>Ph3 only PM Riser closets  5k.  Panels are still using pots lines to communicate, recommend canceling these to save mone</t>
        </is>
      </c>
      <c r="E491" t="inlineStr">
        <is>
          <t>MEP</t>
        </is>
      </c>
      <c r="F491" s="11" t="inlineStr">
        <is>
          <t>Unmarked</t>
        </is>
      </c>
      <c r="G491" t="inlineStr">
        <is>
          <t>Project</t>
        </is>
      </c>
      <c r="H491" s="6" t="n">
        <v>10000</v>
      </c>
      <c r="I491" s="6" t="n">
        <v>41243</v>
      </c>
      <c r="J491" s="7" t="n">
        <v>-31243</v>
      </c>
      <c r="K491" s="8">
        <f>IF(H491=0,0,I491/H491)</f>
        <v/>
      </c>
      <c r="L491" s="10" t="inlineStr">
        <is>
          <t>Completed</t>
        </is>
      </c>
    </row>
    <row r="492">
      <c r="A492" t="inlineStr">
        <is>
          <t>Oak Park</t>
        </is>
      </c>
      <c r="B492" t="n">
        <v>2023</v>
      </c>
      <c r="C492" t="inlineStr">
        <is>
          <t>Fire Safety Systems</t>
        </is>
      </c>
      <c r="D492" s="4" t="inlineStr">
        <is>
          <t>The fire and life safety system appeared to be in overall fair to average condition. The AFSS risers were last inspected</t>
        </is>
      </c>
      <c r="E492" t="inlineStr">
        <is>
          <t>MEP</t>
        </is>
      </c>
      <c r="F492" s="11" t="inlineStr">
        <is>
          <t>Unmarked</t>
        </is>
      </c>
      <c r="G492" t="inlineStr">
        <is>
          <t>Project</t>
        </is>
      </c>
      <c r="H492" s="6" t="n">
        <v>68000</v>
      </c>
      <c r="I492" s="6" t="n">
        <v>5711</v>
      </c>
      <c r="J492" s="7" t="n">
        <v>62289</v>
      </c>
      <c r="K492" s="8">
        <f>IF(H492=0,0,I492/H492)</f>
        <v/>
      </c>
      <c r="L492" s="9" t="inlineStr">
        <is>
          <t>In Progress</t>
        </is>
      </c>
    </row>
    <row r="493">
      <c r="A493" t="inlineStr">
        <is>
          <t>Oak Park</t>
        </is>
      </c>
      <c r="B493" t="n">
        <v>2023</v>
      </c>
      <c r="C493" t="inlineStr">
        <is>
          <t>HVAC Equipment (HVAC FULL NEW REPLACEMENT)</t>
        </is>
      </c>
      <c r="D493" s="4" t="inlineStr">
        <is>
          <t>Based on eval from SRT there are 368 R22/Mixed refrigerant systems. Researching run rates for MT and AW I came up with a</t>
        </is>
      </c>
      <c r="E493" t="inlineStr">
        <is>
          <t>MEP</t>
        </is>
      </c>
      <c r="F493" s="11" t="inlineStr">
        <is>
          <t>Unmarked</t>
        </is>
      </c>
      <c r="G493" t="inlineStr">
        <is>
          <t>Project</t>
        </is>
      </c>
      <c r="H493" s="6" t="n">
        <v>646160</v>
      </c>
      <c r="I493" s="6" t="n">
        <v>639431</v>
      </c>
      <c r="J493" s="7" t="n">
        <v>6729</v>
      </c>
      <c r="K493" s="8">
        <f>IF(H493=0,0,I493/H493)</f>
        <v/>
      </c>
      <c r="L493" s="9" t="inlineStr">
        <is>
          <t>In Progress</t>
        </is>
      </c>
    </row>
    <row r="494">
      <c r="A494" t="inlineStr">
        <is>
          <t>Oak Park</t>
        </is>
      </c>
      <c r="B494" t="n">
        <v>2023</v>
      </c>
      <c r="C494" t="inlineStr">
        <is>
          <t>HVAC PM</t>
        </is>
      </c>
      <c r="D494" s="4" t="inlineStr">
        <is>
          <t>Dryer vent cleaning 75/unit $45k. Replace dryer vents 65 ea. PM all a/c units $120k this include pm service and some par</t>
        </is>
      </c>
      <c r="E494" t="inlineStr">
        <is>
          <t>MEP</t>
        </is>
      </c>
      <c r="F494" s="11" t="inlineStr">
        <is>
          <t>Unmarked</t>
        </is>
      </c>
      <c r="G494" t="inlineStr">
        <is>
          <t>Project</t>
        </is>
      </c>
      <c r="H494" s="6" t="n">
        <v>341470</v>
      </c>
      <c r="I494" s="6" t="n">
        <v>110179</v>
      </c>
      <c r="J494" s="7" t="n">
        <v>231291</v>
      </c>
      <c r="K494" s="8">
        <f>IF(H494=0,0,I494/H494)</f>
        <v/>
      </c>
      <c r="L494" s="9" t="inlineStr">
        <is>
          <t>In Progress</t>
        </is>
      </c>
    </row>
    <row r="495">
      <c r="A495" t="inlineStr">
        <is>
          <t>Oak Park</t>
        </is>
      </c>
      <c r="B495" t="n">
        <v>2023</v>
      </c>
      <c r="C495" t="inlineStr">
        <is>
          <t>Panel Replacement/GFCI</t>
        </is>
      </c>
      <c r="D495" s="4" t="inlineStr">
        <is>
          <t xml:space="preserve">PH2 has Zinsco panels in all units. Need to replace breakers $346k. Per bid from Shields Electrical Services. 296 units </t>
        </is>
      </c>
      <c r="E495" t="inlineStr">
        <is>
          <t>MEP</t>
        </is>
      </c>
      <c r="F495" s="11" t="inlineStr">
        <is>
          <t>Unmarked</t>
        </is>
      </c>
      <c r="G495" t="inlineStr">
        <is>
          <t>Project</t>
        </is>
      </c>
      <c r="H495" s="6" t="n">
        <v>346005</v>
      </c>
      <c r="I495" s="6" t="n">
        <v>383245</v>
      </c>
      <c r="J495" s="7" t="n">
        <v>-37240</v>
      </c>
      <c r="K495" s="8">
        <f>IF(H495=0,0,I495/H495)</f>
        <v/>
      </c>
      <c r="L495" s="10" t="inlineStr">
        <is>
          <t>Completed</t>
        </is>
      </c>
    </row>
    <row r="496">
      <c r="A496" t="inlineStr">
        <is>
          <t>Oak Park</t>
        </is>
      </c>
      <c r="B496" t="n">
        <v>2023</v>
      </c>
      <c r="C496" t="inlineStr">
        <is>
          <t>PM/Clean Meter Stack</t>
        </is>
      </c>
      <c r="D496" s="4" t="inlineStr">
        <is>
          <t>Repalced main meter panels as needed through out hold</t>
        </is>
      </c>
      <c r="E496" t="inlineStr">
        <is>
          <t>MEP</t>
        </is>
      </c>
      <c r="F496" s="11" t="inlineStr">
        <is>
          <t>Unmarked</t>
        </is>
      </c>
      <c r="G496" t="inlineStr">
        <is>
          <t>Project</t>
        </is>
      </c>
      <c r="H496" s="6" t="n">
        <v>35000</v>
      </c>
      <c r="I496" s="6" t="n">
        <v>0</v>
      </c>
      <c r="J496" s="7" t="n">
        <v>35000</v>
      </c>
      <c r="K496" s="8">
        <f>IF(H496=0,0,I496/H496)</f>
        <v/>
      </c>
      <c r="L496" s="11" t="inlineStr">
        <is>
          <t>Not Started</t>
        </is>
      </c>
    </row>
    <row r="497">
      <c r="A497" t="inlineStr">
        <is>
          <t>Oak Park</t>
        </is>
      </c>
      <c r="B497" t="n">
        <v>2023</v>
      </c>
      <c r="C497" t="inlineStr">
        <is>
          <t>Sewer Systems</t>
        </is>
      </c>
      <c r="D497" s="4" t="inlineStr">
        <is>
          <t xml:space="preserve">Repairs sewer blockages and breaks. bldgs1,2,4,5,6,7,10,12,13,14,15,16,21,26 Bid from SRT. Also researched run rates on </t>
        </is>
      </c>
      <c r="E497" t="inlineStr">
        <is>
          <t>MEP</t>
        </is>
      </c>
      <c r="F497" s="11" t="inlineStr">
        <is>
          <t>Unmarked</t>
        </is>
      </c>
      <c r="G497" t="inlineStr">
        <is>
          <t>Project</t>
        </is>
      </c>
      <c r="H497" s="6" t="n">
        <v>253000</v>
      </c>
      <c r="I497" s="6" t="n">
        <v>2334</v>
      </c>
      <c r="J497" s="7" t="n">
        <v>250666</v>
      </c>
      <c r="K497" s="8">
        <f>IF(H497=0,0,I497/H497)</f>
        <v/>
      </c>
      <c r="L497" s="9" t="inlineStr">
        <is>
          <t>In Progress</t>
        </is>
      </c>
    </row>
    <row r="498">
      <c r="A498" t="inlineStr">
        <is>
          <t>Oak Park</t>
        </is>
      </c>
      <c r="B498" t="n">
        <v>2023</v>
      </c>
      <c r="C498" t="inlineStr">
        <is>
          <t>Sprinkler Systems</t>
        </is>
      </c>
      <c r="D498" s="4" t="inlineStr">
        <is>
          <t>Ph 3 dry heads due for10yr UL testing next yr. if replacement needed after testing 800 ea including SRR @64k waiting met</t>
        </is>
      </c>
      <c r="E498" t="inlineStr">
        <is>
          <t>MEP</t>
        </is>
      </c>
      <c r="F498" s="11" t="inlineStr">
        <is>
          <t>Unmarked</t>
        </is>
      </c>
      <c r="G498" t="inlineStr">
        <is>
          <t>Project</t>
        </is>
      </c>
      <c r="H498" s="6" t="n">
        <v>76000</v>
      </c>
      <c r="I498" s="6" t="n">
        <v>0</v>
      </c>
      <c r="J498" s="7" t="n">
        <v>76000</v>
      </c>
      <c r="K498" s="8">
        <f>IF(H498=0,0,I498/H498)</f>
        <v/>
      </c>
      <c r="L498" s="11" t="inlineStr">
        <is>
          <t>Not Started</t>
        </is>
      </c>
    </row>
    <row r="499">
      <c r="A499" t="inlineStr">
        <is>
          <t>Oak Park</t>
        </is>
      </c>
      <c r="B499" t="n">
        <v>2023</v>
      </c>
      <c r="C499" t="inlineStr">
        <is>
          <t>Water Piping &amp; Plumbing</t>
        </is>
      </c>
      <c r="D499" s="4" t="inlineStr">
        <is>
          <t>Replace (27 pairs) building valves that are barried, rusted, and don’t work $46k. unit 516 had an external repipe that n</t>
        </is>
      </c>
      <c r="E499" t="inlineStr">
        <is>
          <t>MEP</t>
        </is>
      </c>
      <c r="F499" s="11" t="inlineStr">
        <is>
          <t>Unmarked</t>
        </is>
      </c>
      <c r="G499" t="inlineStr">
        <is>
          <t>Project</t>
        </is>
      </c>
      <c r="H499" s="6" t="n">
        <v>401000</v>
      </c>
      <c r="I499" s="6" t="n">
        <v>198926</v>
      </c>
      <c r="J499" s="7" t="n">
        <v>202074</v>
      </c>
      <c r="K499" s="8">
        <f>IF(H499=0,0,I499/H499)</f>
        <v/>
      </c>
      <c r="L499" s="9" t="inlineStr">
        <is>
          <t>In Progress</t>
        </is>
      </c>
    </row>
    <row r="500">
      <c r="A500" t="inlineStr">
        <is>
          <t>Oak Park</t>
        </is>
      </c>
      <c r="B500" t="n">
        <v>2023</v>
      </c>
      <c r="C500" t="inlineStr">
        <is>
          <t>Wiring</t>
        </is>
      </c>
      <c r="D500" s="4" t="inlineStr">
        <is>
          <t>Wiring PM/Cleanup throughout property includes securing meter banks</t>
        </is>
      </c>
      <c r="E500" t="inlineStr">
        <is>
          <t>MEP</t>
        </is>
      </c>
      <c r="F500" s="11" t="inlineStr">
        <is>
          <t>Unmarked</t>
        </is>
      </c>
      <c r="G500" t="inlineStr">
        <is>
          <t>Project</t>
        </is>
      </c>
      <c r="H500" s="6" t="n">
        <v>20000</v>
      </c>
      <c r="I500" s="6" t="n">
        <v>21812</v>
      </c>
      <c r="J500" s="7" t="n">
        <v>-1812</v>
      </c>
      <c r="K500" s="8">
        <f>IF(H500=0,0,I500/H500)</f>
        <v/>
      </c>
      <c r="L500" s="10" t="inlineStr">
        <is>
          <t>Completed</t>
        </is>
      </c>
    </row>
    <row r="501">
      <c r="A501" t="inlineStr">
        <is>
          <t>Oak Park</t>
        </is>
      </c>
      <c r="B501" t="n">
        <v>2023</v>
      </c>
      <c r="C501" t="inlineStr">
        <is>
          <t>Environmental - Asbestos Abatement</t>
        </is>
      </c>
      <c r="D501" s="4" t="inlineStr">
        <is>
          <t>For as needed abatement Ph1 only</t>
        </is>
      </c>
      <c r="E501" t="inlineStr">
        <is>
          <t>Miscellaneous</t>
        </is>
      </c>
      <c r="F501" s="11" t="inlineStr">
        <is>
          <t>Unmarked</t>
        </is>
      </c>
      <c r="G501" t="inlineStr">
        <is>
          <t>Project</t>
        </is>
      </c>
      <c r="H501" s="6" t="n">
        <v>210000</v>
      </c>
      <c r="I501" s="6" t="n">
        <v>122414</v>
      </c>
      <c r="J501" s="7" t="n">
        <v>87586</v>
      </c>
      <c r="K501" s="8">
        <f>IF(H501=0,0,I501/H501)</f>
        <v/>
      </c>
      <c r="L501" s="9" t="inlineStr">
        <is>
          <t>In Progress</t>
        </is>
      </c>
    </row>
    <row r="502">
      <c r="A502" t="inlineStr">
        <is>
          <t>Oak Park</t>
        </is>
      </c>
      <c r="B502" t="n">
        <v>2023</v>
      </c>
      <c r="C502" t="inlineStr">
        <is>
          <t>Environmental - Pest Control Extermination</t>
        </is>
      </c>
      <c r="D502" s="4" t="inlineStr">
        <is>
          <t>Waiting on bid for treatment. 35/unit space holder and 15k spaceholder  for termite</t>
        </is>
      </c>
      <c r="E502" t="inlineStr">
        <is>
          <t>Miscellaneous</t>
        </is>
      </c>
      <c r="F502" s="11" t="inlineStr">
        <is>
          <t>Unmarked</t>
        </is>
      </c>
      <c r="G502" t="inlineStr">
        <is>
          <t>Project</t>
        </is>
      </c>
      <c r="H502" s="6" t="n">
        <v>21295</v>
      </c>
      <c r="I502" s="6" t="n">
        <v>48447</v>
      </c>
      <c r="J502" s="7" t="n">
        <v>-27152</v>
      </c>
      <c r="K502" s="8">
        <f>IF(H502=0,0,I502/H502)</f>
        <v/>
      </c>
      <c r="L502" s="10" t="inlineStr">
        <is>
          <t>Completed</t>
        </is>
      </c>
    </row>
    <row r="503">
      <c r="A503" t="inlineStr">
        <is>
          <t>Oak Park</t>
        </is>
      </c>
      <c r="B503" t="n">
        <v>2023</v>
      </c>
      <c r="C503" t="inlineStr">
        <is>
          <t>Lead Paint/Radon Remediation</t>
        </is>
      </c>
      <c r="D503" s="4" t="inlineStr">
        <is>
          <t>To maintain paint on all ph1 balcony handrails. Yr 1 plan is to paint all railings in the exterior scope.</t>
        </is>
      </c>
      <c r="E503" t="inlineStr">
        <is>
          <t>Miscellaneous</t>
        </is>
      </c>
      <c r="F503" s="11" t="inlineStr">
        <is>
          <t>Unmarked</t>
        </is>
      </c>
      <c r="G503" t="inlineStr">
        <is>
          <t>Project</t>
        </is>
      </c>
      <c r="H503" s="6" t="n">
        <v>70000</v>
      </c>
      <c r="I503" s="6" t="n">
        <v>0</v>
      </c>
      <c r="J503" s="7" t="n">
        <v>70000</v>
      </c>
      <c r="K503" s="8">
        <f>IF(H503=0,0,I503/H503)</f>
        <v/>
      </c>
      <c r="L503" s="11" t="inlineStr">
        <is>
          <t>Not Started</t>
        </is>
      </c>
    </row>
    <row r="504">
      <c r="A504" t="inlineStr">
        <is>
          <t>Oak Park</t>
        </is>
      </c>
      <c r="B504" t="n">
        <v>2023</v>
      </c>
      <c r="C504" t="inlineStr">
        <is>
          <t>Radon Mitigation Systems</t>
        </is>
      </c>
      <c r="D504" s="4" t="inlineStr">
        <is>
          <t>In accordance with the Freddie Mac Phase I ESA Guidelines, Blackstone conducted a radon screening at the subject propert</t>
        </is>
      </c>
      <c r="E504" t="inlineStr">
        <is>
          <t>Miscellaneous</t>
        </is>
      </c>
      <c r="F504" s="11" t="inlineStr">
        <is>
          <t>Unmarked</t>
        </is>
      </c>
      <c r="G504" t="inlineStr">
        <is>
          <t>Project</t>
        </is>
      </c>
      <c r="H504" s="6" t="n">
        <v>10500</v>
      </c>
      <c r="I504" s="6" t="n">
        <v>0</v>
      </c>
      <c r="J504" s="7" t="n">
        <v>10500</v>
      </c>
      <c r="K504" s="8">
        <f>IF(H504=0,0,I504/H504)</f>
        <v/>
      </c>
      <c r="L504" s="11" t="inlineStr">
        <is>
          <t>Not Started</t>
        </is>
      </c>
    </row>
    <row r="505">
      <c r="A505" t="inlineStr">
        <is>
          <t>Oak Park</t>
        </is>
      </c>
      <c r="B505" t="n">
        <v>2023</v>
      </c>
      <c r="C505" t="inlineStr">
        <is>
          <t>Maintenance Shop</t>
        </is>
      </c>
      <c r="D505" s="4" t="inlineStr">
        <is>
          <t>Clean up maintence shop and storages</t>
        </is>
      </c>
      <c r="E505" t="inlineStr">
        <is>
          <t>Miscellaneous</t>
        </is>
      </c>
      <c r="F505" s="11" t="inlineStr">
        <is>
          <t>Unmarked</t>
        </is>
      </c>
      <c r="G505" t="inlineStr">
        <is>
          <t>Project</t>
        </is>
      </c>
      <c r="H505" s="6" t="n">
        <v>15000</v>
      </c>
      <c r="I505" s="6" t="n">
        <v>0</v>
      </c>
      <c r="J505" s="7" t="n">
        <v>15000</v>
      </c>
      <c r="K505" s="8">
        <f>IF(H505=0,0,I505/H505)</f>
        <v/>
      </c>
      <c r="L505" s="11" t="inlineStr">
        <is>
          <t>Not Started</t>
        </is>
      </c>
    </row>
    <row r="506">
      <c r="A506" t="inlineStr">
        <is>
          <t>Oak Park</t>
        </is>
      </c>
      <c r="B506" t="n">
        <v>2023</v>
      </c>
      <c r="C506" t="inlineStr">
        <is>
          <t>Structural Repairs</t>
        </is>
      </c>
      <c r="D506" s="4" t="inlineStr">
        <is>
          <t>LS Repairs- Fill in potholes in yards 16k.TM to sure up LS balconies includes labor/super/estimated material needed $30k</t>
        </is>
      </c>
      <c r="E506" t="inlineStr">
        <is>
          <t>Miscellaneous</t>
        </is>
      </c>
      <c r="F506" s="11" t="inlineStr">
        <is>
          <t>Unmarked</t>
        </is>
      </c>
      <c r="G506" t="inlineStr">
        <is>
          <t>Project</t>
        </is>
      </c>
      <c r="H506" s="6" t="n">
        <v>46000</v>
      </c>
      <c r="I506" s="6" t="n">
        <v>0</v>
      </c>
      <c r="J506" s="7" t="n">
        <v>46000</v>
      </c>
      <c r="K506" s="8">
        <f>IF(H506=0,0,I506/H506)</f>
        <v/>
      </c>
      <c r="L506" s="11" t="inlineStr">
        <is>
          <t>Not Started</t>
        </is>
      </c>
    </row>
    <row r="507">
      <c r="A507" t="inlineStr">
        <is>
          <t>Oak Park</t>
        </is>
      </c>
      <c r="B507" t="n">
        <v>2023</v>
      </c>
      <c r="C507" t="inlineStr">
        <is>
          <t>Tools/Miscellaneous Equipment</t>
        </is>
      </c>
      <c r="D507" s="4" t="inlineStr">
        <is>
          <t>Misc tools</t>
        </is>
      </c>
      <c r="E507" t="inlineStr">
        <is>
          <t>Miscellaneous</t>
        </is>
      </c>
      <c r="F507" s="11" t="inlineStr">
        <is>
          <t>Unmarked</t>
        </is>
      </c>
      <c r="G507" t="inlineStr">
        <is>
          <t>Project</t>
        </is>
      </c>
      <c r="H507" s="6" t="n">
        <v>10000</v>
      </c>
      <c r="I507" s="6" t="n">
        <v>37248</v>
      </c>
      <c r="J507" s="7" t="n">
        <v>-27248</v>
      </c>
      <c r="K507" s="8">
        <f>IF(H507=0,0,I507/H507)</f>
        <v/>
      </c>
      <c r="L507" s="10" t="inlineStr">
        <is>
          <t>Completed</t>
        </is>
      </c>
    </row>
    <row r="508">
      <c r="A508" t="inlineStr">
        <is>
          <t>Oak Park</t>
        </is>
      </c>
      <c r="B508" t="n">
        <v>2023</v>
      </c>
      <c r="C508" t="inlineStr">
        <is>
          <t>Video Surveillance System</t>
        </is>
      </c>
      <c r="D508" s="4" t="inlineStr">
        <is>
          <t>19 new cameras replacing NVR and reusing some of existing 35k.    25 cameras and NRV per Post PNA</t>
        </is>
      </c>
      <c r="E508" t="inlineStr">
        <is>
          <t>Miscellaneous</t>
        </is>
      </c>
      <c r="F508" s="11" t="inlineStr">
        <is>
          <t>Unmarked</t>
        </is>
      </c>
      <c r="G508" t="inlineStr">
        <is>
          <t>Project</t>
        </is>
      </c>
      <c r="H508" s="6" t="n">
        <v>35150</v>
      </c>
      <c r="I508" s="6" t="n">
        <v>84704</v>
      </c>
      <c r="J508" s="7" t="n">
        <v>-49554</v>
      </c>
      <c r="K508" s="8">
        <f>IF(H508=0,0,I508/H508)</f>
        <v/>
      </c>
      <c r="L508" s="10" t="inlineStr">
        <is>
          <t>Completed</t>
        </is>
      </c>
    </row>
    <row r="509">
      <c r="A509" t="inlineStr">
        <is>
          <t>Oak Park</t>
        </is>
      </c>
      <c r="B509" t="n">
        <v>2023</v>
      </c>
      <c r="C509" t="inlineStr">
        <is>
          <t>Contingency</t>
        </is>
      </c>
      <c r="D509" s="4" t="inlineStr"/>
      <c r="E509" t="inlineStr">
        <is>
          <t>Contingency and Fees</t>
        </is>
      </c>
      <c r="F509" s="11" t="inlineStr">
        <is>
          <t>Unmarked</t>
        </is>
      </c>
      <c r="G509" s="2" t="inlineStr">
        <is>
          <t>Contingency</t>
        </is>
      </c>
      <c r="H509" s="6" t="n">
        <v>572778</v>
      </c>
      <c r="I509" s="6" t="n">
        <v>0</v>
      </c>
      <c r="J509" s="7" t="n">
        <v>572778</v>
      </c>
      <c r="K509" s="8">
        <f>IF(H509=0,0,I509/H509)</f>
        <v/>
      </c>
      <c r="L509" s="5" t="inlineStr">
        <is>
          <t>Reserve</t>
        </is>
      </c>
    </row>
    <row r="510">
      <c r="A510" t="inlineStr">
        <is>
          <t>Oak Park</t>
        </is>
      </c>
      <c r="B510" t="n">
        <v>2023</v>
      </c>
      <c r="C510" t="inlineStr">
        <is>
          <t>FCP CM Fees</t>
        </is>
      </c>
      <c r="D510" s="4" t="inlineStr"/>
      <c r="E510" t="inlineStr">
        <is>
          <t>Contingency and Fees</t>
        </is>
      </c>
      <c r="F510" s="11" t="inlineStr">
        <is>
          <t>Unmarked</t>
        </is>
      </c>
      <c r="G510" s="2" t="inlineStr">
        <is>
          <t>CM Fee</t>
        </is>
      </c>
      <c r="H510" s="6" t="n">
        <v>534592</v>
      </c>
      <c r="I510" s="6" t="n">
        <v>245052</v>
      </c>
      <c r="J510" s="7" t="n">
        <v>289541</v>
      </c>
      <c r="K510" s="8">
        <f>IF(H510=0,0,I510/H510)</f>
        <v/>
      </c>
      <c r="L510" s="5" t="inlineStr">
        <is>
          <t>Reserve</t>
        </is>
      </c>
    </row>
    <row r="511">
      <c r="A511" t="inlineStr">
        <is>
          <t>Sorrento at Tuscan Lakes</t>
        </is>
      </c>
      <c r="B511" t="n">
        <v>2023</v>
      </c>
      <c r="C511" t="inlineStr">
        <is>
          <t>Concrete pavement</t>
        </is>
      </c>
      <c r="D511" s="4" t="inlineStr">
        <is>
          <t>repair pot holes and broken sidewalks</t>
        </is>
      </c>
      <c r="E511" t="inlineStr">
        <is>
          <t>0200 - Site Utilities &amp; Improvements</t>
        </is>
      </c>
      <c r="F511" s="10" t="inlineStr">
        <is>
          <t>GC</t>
        </is>
      </c>
      <c r="G511" t="inlineStr">
        <is>
          <t>Project</t>
        </is>
      </c>
      <c r="H511" s="6" t="n">
        <v>22000</v>
      </c>
      <c r="I511" s="6" t="n">
        <v>22000</v>
      </c>
      <c r="J511" s="7" t="n">
        <v>0</v>
      </c>
      <c r="K511" s="8">
        <f>IF(H511=0,0,I511/H511)</f>
        <v/>
      </c>
      <c r="L511" s="10" t="inlineStr">
        <is>
          <t>Completed</t>
        </is>
      </c>
    </row>
    <row r="512">
      <c r="A512" t="inlineStr">
        <is>
          <t>Sorrento at Tuscan Lakes</t>
        </is>
      </c>
      <c r="B512" t="n">
        <v>2023</v>
      </c>
      <c r="C512" t="inlineStr">
        <is>
          <t>Stripe parking areas</t>
        </is>
      </c>
      <c r="D512" s="4" t="inlineStr"/>
      <c r="E512" t="inlineStr">
        <is>
          <t>0200 - Site Utilities &amp; Improvements</t>
        </is>
      </c>
      <c r="F512" s="10" t="inlineStr">
        <is>
          <t>GC</t>
        </is>
      </c>
      <c r="G512" t="inlineStr">
        <is>
          <t>Project</t>
        </is>
      </c>
      <c r="H512" s="6" t="n">
        <v>10500</v>
      </c>
      <c r="I512" s="6" t="n">
        <v>10500</v>
      </c>
      <c r="J512" s="7" t="n">
        <v>0</v>
      </c>
      <c r="K512" s="8">
        <f>IF(H512=0,0,I512/H512)</f>
        <v/>
      </c>
      <c r="L512" s="10" t="inlineStr">
        <is>
          <t>Completed</t>
        </is>
      </c>
    </row>
    <row r="513">
      <c r="A513" t="inlineStr">
        <is>
          <t>Sorrento at Tuscan Lakes</t>
        </is>
      </c>
      <c r="B513" t="n">
        <v>2023</v>
      </c>
      <c r="C513" t="inlineStr">
        <is>
          <t>ADA parking &amp; curb cuts</t>
        </is>
      </c>
      <c r="D513" s="4" t="inlineStr"/>
      <c r="E513" t="inlineStr">
        <is>
          <t>0200 - Site Utilities &amp; Improvements</t>
        </is>
      </c>
      <c r="F513" s="10" t="inlineStr">
        <is>
          <t>GC</t>
        </is>
      </c>
      <c r="G513" t="inlineStr">
        <is>
          <t>Project</t>
        </is>
      </c>
      <c r="H513" s="6" t="n">
        <v>4800</v>
      </c>
      <c r="I513" s="6" t="n">
        <v>4800</v>
      </c>
      <c r="J513" s="7" t="n">
        <v>0</v>
      </c>
      <c r="K513" s="8">
        <f>IF(H513=0,0,I513/H513)</f>
        <v/>
      </c>
      <c r="L513" s="10" t="inlineStr">
        <is>
          <t>Completed</t>
        </is>
      </c>
    </row>
    <row r="514">
      <c r="A514" t="inlineStr">
        <is>
          <t>Sorrento at Tuscan Lakes</t>
        </is>
      </c>
      <c r="B514" t="n">
        <v>2023</v>
      </c>
      <c r="C514" t="inlineStr">
        <is>
          <t>Landscape irrigation</t>
        </is>
      </c>
      <c r="D514" s="4" t="inlineStr">
        <is>
          <t>inspect and repair irrigation</t>
        </is>
      </c>
      <c r="E514" t="inlineStr">
        <is>
          <t>0200 - Site Utilities &amp; Improvements</t>
        </is>
      </c>
      <c r="F514" s="10" t="inlineStr">
        <is>
          <t>GC</t>
        </is>
      </c>
      <c r="G514" t="inlineStr">
        <is>
          <t>Project</t>
        </is>
      </c>
      <c r="H514" s="6" t="n">
        <v>26000</v>
      </c>
      <c r="I514" s="6" t="n">
        <v>26000</v>
      </c>
      <c r="J514" s="7" t="n">
        <v>0</v>
      </c>
      <c r="K514" s="8">
        <f>IF(H514=0,0,I514/H514)</f>
        <v/>
      </c>
      <c r="L514" s="10" t="inlineStr">
        <is>
          <t>Completed</t>
        </is>
      </c>
    </row>
    <row r="515">
      <c r="A515" t="inlineStr">
        <is>
          <t>Sorrento at Tuscan Lakes</t>
        </is>
      </c>
      <c r="B515" t="n">
        <v>2023</v>
      </c>
      <c r="C515" t="inlineStr">
        <is>
          <t>Fences &amp; gates - site perimeter</t>
        </is>
      </c>
      <c r="D515" s="4" t="inlineStr">
        <is>
          <t>Remove vegitation from fence repair and Paint</t>
        </is>
      </c>
      <c r="E515" t="inlineStr">
        <is>
          <t>0200 - Site Utilities &amp; Improvements</t>
        </is>
      </c>
      <c r="F515" s="10" t="inlineStr">
        <is>
          <t>GC</t>
        </is>
      </c>
      <c r="G515" t="inlineStr">
        <is>
          <t>Project</t>
        </is>
      </c>
      <c r="H515" s="6" t="n">
        <v>51000</v>
      </c>
      <c r="I515" s="6" t="n">
        <v>51000</v>
      </c>
      <c r="J515" s="7" t="n">
        <v>0</v>
      </c>
      <c r="K515" s="8">
        <f>IF(H515=0,0,I515/H515)</f>
        <v/>
      </c>
      <c r="L515" s="10" t="inlineStr">
        <is>
          <t>Completed</t>
        </is>
      </c>
    </row>
    <row r="516">
      <c r="A516" t="inlineStr">
        <is>
          <t>Sorrento at Tuscan Lakes</t>
        </is>
      </c>
      <c r="B516" t="n">
        <v>2023</v>
      </c>
      <c r="C516" t="inlineStr">
        <is>
          <t>Landscaping</t>
        </is>
      </c>
      <c r="D516" s="4" t="inlineStr">
        <is>
          <t>Curb appeal is bad and dated (place Holder)</t>
        </is>
      </c>
      <c r="E516" t="inlineStr">
        <is>
          <t>0200 - Site Utilities &amp; Improvements</t>
        </is>
      </c>
      <c r="F516" s="10" t="inlineStr">
        <is>
          <t>GC</t>
        </is>
      </c>
      <c r="G516" t="inlineStr">
        <is>
          <t>Project</t>
        </is>
      </c>
      <c r="H516" s="6" t="n">
        <v>150000</v>
      </c>
      <c r="I516" s="6" t="n">
        <v>150000</v>
      </c>
      <c r="J516" s="7" t="n">
        <v>0</v>
      </c>
      <c r="K516" s="8">
        <f>IF(H516=0,0,I516/H516)</f>
        <v/>
      </c>
      <c r="L516" s="10" t="inlineStr">
        <is>
          <t>Completed</t>
        </is>
      </c>
    </row>
    <row r="517">
      <c r="A517" t="inlineStr">
        <is>
          <t>Sorrento at Tuscan Lakes</t>
        </is>
      </c>
      <c r="B517" t="n">
        <v>2023</v>
      </c>
      <c r="C517" t="inlineStr">
        <is>
          <t>Resurface swimming pool</t>
        </is>
      </c>
      <c r="D517" s="4" t="inlineStr">
        <is>
          <t>resurface pool</t>
        </is>
      </c>
      <c r="E517" t="inlineStr">
        <is>
          <t>0200 - Site Utilities &amp; Improvements</t>
        </is>
      </c>
      <c r="F517" s="10" t="inlineStr">
        <is>
          <t>GC</t>
        </is>
      </c>
      <c r="G517" t="inlineStr">
        <is>
          <t>Project</t>
        </is>
      </c>
      <c r="H517" s="6" t="n">
        <v>38000</v>
      </c>
      <c r="I517" s="6" t="n">
        <v>38000</v>
      </c>
      <c r="J517" s="7" t="n">
        <v>0</v>
      </c>
      <c r="K517" s="8">
        <f>IF(H517=0,0,I517/H517)</f>
        <v/>
      </c>
      <c r="L517" s="10" t="inlineStr">
        <is>
          <t>Completed</t>
        </is>
      </c>
    </row>
    <row r="518">
      <c r="A518" t="inlineStr">
        <is>
          <t>Sorrento at Tuscan Lakes</t>
        </is>
      </c>
      <c r="B518" t="n">
        <v>2023</v>
      </c>
      <c r="C518" t="inlineStr">
        <is>
          <t>Replace swimming pool coping</t>
        </is>
      </c>
      <c r="D518" s="4" t="inlineStr">
        <is>
          <t>Replace deck-o-seal on pools</t>
        </is>
      </c>
      <c r="E518" t="inlineStr">
        <is>
          <t>0200 - Site Utilities &amp; Improvements</t>
        </is>
      </c>
      <c r="F518" s="10" t="inlineStr">
        <is>
          <t>GC</t>
        </is>
      </c>
      <c r="G518" t="inlineStr">
        <is>
          <t>Project</t>
        </is>
      </c>
      <c r="H518" s="6" t="n">
        <v>8200</v>
      </c>
      <c r="I518" s="6" t="n">
        <v>8200</v>
      </c>
      <c r="J518" s="7" t="n">
        <v>0</v>
      </c>
      <c r="K518" s="8">
        <f>IF(H518=0,0,I518/H518)</f>
        <v/>
      </c>
      <c r="L518" s="10" t="inlineStr">
        <is>
          <t>Completed</t>
        </is>
      </c>
    </row>
    <row r="519">
      <c r="A519" t="inlineStr">
        <is>
          <t>Sorrento at Tuscan Lakes</t>
        </is>
      </c>
      <c r="B519" t="n">
        <v>2023</v>
      </c>
      <c r="C519" t="inlineStr">
        <is>
          <t>Replace swimming pool deck</t>
        </is>
      </c>
      <c r="D519" s="4" t="inlineStr">
        <is>
          <t>Crack Fill and clean</t>
        </is>
      </c>
      <c r="E519" t="inlineStr">
        <is>
          <t>0200 - Site Utilities &amp; Improvements</t>
        </is>
      </c>
      <c r="F519" s="10" t="inlineStr">
        <is>
          <t>GC</t>
        </is>
      </c>
      <c r="G519" t="inlineStr">
        <is>
          <t>Project</t>
        </is>
      </c>
      <c r="H519" s="6" t="n">
        <v>12000</v>
      </c>
      <c r="I519" s="6" t="n">
        <v>12000</v>
      </c>
      <c r="J519" s="7" t="n">
        <v>0</v>
      </c>
      <c r="K519" s="8">
        <f>IF(H519=0,0,I519/H519)</f>
        <v/>
      </c>
      <c r="L519" s="10" t="inlineStr">
        <is>
          <t>Completed</t>
        </is>
      </c>
    </row>
    <row r="520">
      <c r="A520" t="inlineStr">
        <is>
          <t>Sorrento at Tuscan Lakes</t>
        </is>
      </c>
      <c r="B520" t="n">
        <v>2023</v>
      </c>
      <c r="C520" t="inlineStr">
        <is>
          <t>Fences &amp; gates - swimming pool</t>
        </is>
      </c>
      <c r="D520" s="4" t="inlineStr">
        <is>
          <t>Repair and paint pool fence</t>
        </is>
      </c>
      <c r="E520" t="inlineStr">
        <is>
          <t>0200 - Site Utilities &amp; Improvements</t>
        </is>
      </c>
      <c r="F520" s="10" t="inlineStr">
        <is>
          <t>GC</t>
        </is>
      </c>
      <c r="G520" t="inlineStr">
        <is>
          <t>Project</t>
        </is>
      </c>
      <c r="H520" s="6" t="n">
        <v>8900</v>
      </c>
      <c r="I520" s="6" t="n">
        <v>8900</v>
      </c>
      <c r="J520" s="7" t="n">
        <v>0</v>
      </c>
      <c r="K520" s="8">
        <f>IF(H520=0,0,I520/H520)</f>
        <v/>
      </c>
      <c r="L520" s="10" t="inlineStr">
        <is>
          <t>Completed</t>
        </is>
      </c>
    </row>
    <row r="521">
      <c r="A521" t="inlineStr">
        <is>
          <t>Sorrento at Tuscan Lakes</t>
        </is>
      </c>
      <c r="B521" t="n">
        <v>2023</v>
      </c>
      <c r="C521" t="inlineStr">
        <is>
          <t>Pergola</t>
        </is>
      </c>
      <c r="D521" s="4" t="inlineStr">
        <is>
          <t>repair and stain all pergolas</t>
        </is>
      </c>
      <c r="E521" t="inlineStr">
        <is>
          <t>0200 - Site Utilities &amp; Improvements</t>
        </is>
      </c>
      <c r="F521" s="10" t="inlineStr">
        <is>
          <t>GC</t>
        </is>
      </c>
      <c r="G521" t="inlineStr">
        <is>
          <t>Project</t>
        </is>
      </c>
      <c r="H521" s="6" t="n">
        <v>18000</v>
      </c>
      <c r="I521" s="6" t="n">
        <v>18000</v>
      </c>
      <c r="J521" s="7" t="n">
        <v>0</v>
      </c>
      <c r="K521" s="8">
        <f>IF(H521=0,0,I521/H521)</f>
        <v/>
      </c>
      <c r="L521" s="10" t="inlineStr">
        <is>
          <t>Completed</t>
        </is>
      </c>
    </row>
    <row r="522">
      <c r="A522" t="inlineStr">
        <is>
          <t>Sorrento at Tuscan Lakes</t>
        </is>
      </c>
      <c r="B522" t="n">
        <v>2023</v>
      </c>
      <c r="C522" t="inlineStr">
        <is>
          <t xml:space="preserve">Carport and garage </t>
        </is>
      </c>
      <c r="D522" s="4" t="inlineStr">
        <is>
          <t>Repair carport damage and paint</t>
        </is>
      </c>
      <c r="E522" t="inlineStr">
        <is>
          <t>0200 - Site Utilities &amp; Improvements</t>
        </is>
      </c>
      <c r="F522" s="10" t="inlineStr">
        <is>
          <t>GC</t>
        </is>
      </c>
      <c r="G522" t="inlineStr">
        <is>
          <t>Project</t>
        </is>
      </c>
      <c r="H522" s="6" t="n">
        <v>39000</v>
      </c>
      <c r="I522" s="6" t="n">
        <v>39000</v>
      </c>
      <c r="J522" s="7" t="n">
        <v>0</v>
      </c>
      <c r="K522" s="8">
        <f>IF(H522=0,0,I522/H522)</f>
        <v/>
      </c>
      <c r="L522" s="10" t="inlineStr">
        <is>
          <t>Completed</t>
        </is>
      </c>
    </row>
    <row r="523">
      <c r="A523" t="inlineStr">
        <is>
          <t>Sorrento at Tuscan Lakes</t>
        </is>
      </c>
      <c r="B523" t="n">
        <v>2023</v>
      </c>
      <c r="C523" t="inlineStr">
        <is>
          <t>Dumpster enclosures</t>
        </is>
      </c>
      <c r="D523" s="4" t="inlineStr">
        <is>
          <t>Repair dumpster enclosures and paint</t>
        </is>
      </c>
      <c r="E523" t="inlineStr">
        <is>
          <t>0200 - Site Utilities &amp; Improvements</t>
        </is>
      </c>
      <c r="F523" s="10" t="inlineStr">
        <is>
          <t>GC</t>
        </is>
      </c>
      <c r="G523" t="inlineStr">
        <is>
          <t>Project</t>
        </is>
      </c>
      <c r="H523" s="6" t="n">
        <v>15000</v>
      </c>
      <c r="I523" s="6" t="n">
        <v>15000</v>
      </c>
      <c r="J523" s="7" t="n">
        <v>0</v>
      </c>
      <c r="K523" s="8">
        <f>IF(H523=0,0,I523/H523)</f>
        <v/>
      </c>
      <c r="L523" s="10" t="inlineStr">
        <is>
          <t>Completed</t>
        </is>
      </c>
    </row>
    <row r="524">
      <c r="A524" t="inlineStr">
        <is>
          <t>Sorrento at Tuscan Lakes</t>
        </is>
      </c>
      <c r="B524" t="n">
        <v>2023</v>
      </c>
      <c r="C524" t="inlineStr">
        <is>
          <t>Roof deck</t>
        </is>
      </c>
      <c r="D524" s="4" t="inlineStr">
        <is>
          <t>replace bad decking on roofs</t>
        </is>
      </c>
      <c r="E524" t="inlineStr">
        <is>
          <t>0400 - Structure</t>
        </is>
      </c>
      <c r="F524" s="10" t="inlineStr">
        <is>
          <t>GC</t>
        </is>
      </c>
      <c r="G524" t="inlineStr">
        <is>
          <t>Project</t>
        </is>
      </c>
      <c r="H524" s="6" t="n">
        <v>10000</v>
      </c>
      <c r="I524" s="6" t="n">
        <v>10000</v>
      </c>
      <c r="J524" s="7" t="n">
        <v>0</v>
      </c>
      <c r="K524" s="8">
        <f>IF(H524=0,0,I524/H524)</f>
        <v/>
      </c>
      <c r="L524" s="10" t="inlineStr">
        <is>
          <t>Completed</t>
        </is>
      </c>
    </row>
    <row r="525">
      <c r="A525" t="inlineStr">
        <is>
          <t>Sorrento at Tuscan Lakes</t>
        </is>
      </c>
      <c r="B525" t="n">
        <v>2023</v>
      </c>
      <c r="C525" t="inlineStr">
        <is>
          <t>Repair exterior stair railings</t>
        </is>
      </c>
      <c r="D525" s="4" t="inlineStr">
        <is>
          <t>secure railings</t>
        </is>
      </c>
      <c r="E525" t="inlineStr">
        <is>
          <t>0400 - Structure</t>
        </is>
      </c>
      <c r="F525" s="10" t="inlineStr">
        <is>
          <t>GC</t>
        </is>
      </c>
      <c r="G525" t="inlineStr">
        <is>
          <t>Project</t>
        </is>
      </c>
      <c r="H525" s="6" t="n">
        <v>8300</v>
      </c>
      <c r="I525" s="6" t="n">
        <v>8300</v>
      </c>
      <c r="J525" s="7" t="n">
        <v>0</v>
      </c>
      <c r="K525" s="8">
        <f>IF(H525=0,0,I525/H525)</f>
        <v/>
      </c>
      <c r="L525" s="10" t="inlineStr">
        <is>
          <t>Completed</t>
        </is>
      </c>
    </row>
    <row r="526">
      <c r="A526" t="inlineStr">
        <is>
          <t>Sorrento at Tuscan Lakes</t>
        </is>
      </c>
      <c r="B526" t="n">
        <v>2023</v>
      </c>
      <c r="C526" t="inlineStr">
        <is>
          <t>Repair balcony framing &amp; decking</t>
        </is>
      </c>
      <c r="D526" s="4" t="inlineStr">
        <is>
          <t>repair balcony band boards</t>
        </is>
      </c>
      <c r="E526" t="inlineStr">
        <is>
          <t>0400 - Structure</t>
        </is>
      </c>
      <c r="F526" s="10" t="inlineStr">
        <is>
          <t>GC</t>
        </is>
      </c>
      <c r="G526" t="inlineStr">
        <is>
          <t>Project</t>
        </is>
      </c>
      <c r="H526" s="6" t="n">
        <v>12000</v>
      </c>
      <c r="I526" s="6" t="n">
        <v>12000</v>
      </c>
      <c r="J526" s="7" t="n">
        <v>0</v>
      </c>
      <c r="K526" s="8">
        <f>IF(H526=0,0,I526/H526)</f>
        <v/>
      </c>
      <c r="L526" s="10" t="inlineStr">
        <is>
          <t>Completed</t>
        </is>
      </c>
    </row>
    <row r="527">
      <c r="A527" t="inlineStr">
        <is>
          <t>Sorrento at Tuscan Lakes</t>
        </is>
      </c>
      <c r="B527" t="n">
        <v>2023</v>
      </c>
      <c r="C527" t="inlineStr">
        <is>
          <t>Repair patio/balcony railings</t>
        </is>
      </c>
      <c r="D527" s="4" t="inlineStr">
        <is>
          <t>secure railings</t>
        </is>
      </c>
      <c r="E527" t="inlineStr">
        <is>
          <t>0400 - Structure</t>
        </is>
      </c>
      <c r="F527" s="10" t="inlineStr">
        <is>
          <t>GC</t>
        </is>
      </c>
      <c r="G527" t="inlineStr">
        <is>
          <t>Project</t>
        </is>
      </c>
      <c r="H527" s="6" t="n">
        <v>8300</v>
      </c>
      <c r="I527" s="6" t="n">
        <v>8300</v>
      </c>
      <c r="J527" s="7" t="n">
        <v>0</v>
      </c>
      <c r="K527" s="8">
        <f>IF(H527=0,0,I527/H527)</f>
        <v/>
      </c>
      <c r="L527" s="10" t="inlineStr">
        <is>
          <t>Completed</t>
        </is>
      </c>
    </row>
    <row r="528">
      <c r="A528" t="inlineStr">
        <is>
          <t>Sorrento at Tuscan Lakes</t>
        </is>
      </c>
      <c r="B528" t="n">
        <v>2023</v>
      </c>
      <c r="C528" t="inlineStr">
        <is>
          <t>Expansion Joints</t>
        </is>
      </c>
      <c r="D528" s="4" t="inlineStr">
        <is>
          <t>clean and seal expansion joints</t>
        </is>
      </c>
      <c r="E528" t="inlineStr">
        <is>
          <t>0400 - Structure</t>
        </is>
      </c>
      <c r="F528" s="10" t="inlineStr">
        <is>
          <t>GC</t>
        </is>
      </c>
      <c r="G528" t="inlineStr">
        <is>
          <t>Project</t>
        </is>
      </c>
      <c r="H528" s="6" t="n">
        <v>12000</v>
      </c>
      <c r="I528" s="6" t="n">
        <v>12000</v>
      </c>
      <c r="J528" s="7" t="n">
        <v>0</v>
      </c>
      <c r="K528" s="8">
        <f>IF(H528=0,0,I528/H528)</f>
        <v/>
      </c>
      <c r="L528" s="10" t="inlineStr">
        <is>
          <t>Completed</t>
        </is>
      </c>
    </row>
    <row r="529">
      <c r="A529" t="inlineStr">
        <is>
          <t>Sorrento at Tuscan Lakes</t>
        </is>
      </c>
      <c r="B529" t="n">
        <v>2023</v>
      </c>
      <c r="C529" t="inlineStr">
        <is>
          <t>Asphalt composite shingle roofing</t>
        </is>
      </c>
      <c r="D529" s="4" t="inlineStr">
        <is>
          <t>minor roof repairs</t>
        </is>
      </c>
      <c r="E529" t="inlineStr">
        <is>
          <t>0700 - Roofing</t>
        </is>
      </c>
      <c r="F529" s="10" t="inlineStr">
        <is>
          <t>GC</t>
        </is>
      </c>
      <c r="G529" t="inlineStr">
        <is>
          <t>Project</t>
        </is>
      </c>
      <c r="H529" s="6" t="n">
        <v>15000</v>
      </c>
      <c r="I529" s="6" t="n">
        <v>15000</v>
      </c>
      <c r="J529" s="7" t="n">
        <v>0</v>
      </c>
      <c r="K529" s="8">
        <f>IF(H529=0,0,I529/H529)</f>
        <v/>
      </c>
      <c r="L529" s="10" t="inlineStr">
        <is>
          <t>Completed</t>
        </is>
      </c>
    </row>
    <row r="530">
      <c r="A530" t="inlineStr">
        <is>
          <t>Sorrento at Tuscan Lakes</t>
        </is>
      </c>
      <c r="B530" t="n">
        <v>2023</v>
      </c>
      <c r="C530" t="inlineStr">
        <is>
          <t>Gutters &amp; downspouts</t>
        </is>
      </c>
      <c r="D530" s="4" t="inlineStr">
        <is>
          <t>Clean down spouts and gutters</t>
        </is>
      </c>
      <c r="E530" t="inlineStr">
        <is>
          <t>0700 - Roofing</t>
        </is>
      </c>
      <c r="F530" s="10" t="inlineStr">
        <is>
          <t>GC</t>
        </is>
      </c>
      <c r="G530" t="inlineStr">
        <is>
          <t>Project</t>
        </is>
      </c>
      <c r="H530" s="6" t="n">
        <v>13000</v>
      </c>
      <c r="I530" s="6" t="n">
        <v>13000</v>
      </c>
      <c r="J530" s="7" t="n">
        <v>0</v>
      </c>
      <c r="K530" s="8">
        <f>IF(H530=0,0,I530/H530)</f>
        <v/>
      </c>
      <c r="L530" s="10" t="inlineStr">
        <is>
          <t>Completed</t>
        </is>
      </c>
    </row>
    <row r="531">
      <c r="A531" t="inlineStr">
        <is>
          <t>Sorrento at Tuscan Lakes</t>
        </is>
      </c>
      <c r="B531" t="n">
        <v>2023</v>
      </c>
      <c r="C531" t="inlineStr">
        <is>
          <t xml:space="preserve">Sealants &amp; caulking </t>
        </is>
      </c>
      <c r="D531" s="4" t="inlineStr">
        <is>
          <t>Seal where windows meet stucco</t>
        </is>
      </c>
      <c r="E531" t="inlineStr">
        <is>
          <t>0700 - Roofing</t>
        </is>
      </c>
      <c r="F531" s="10" t="inlineStr">
        <is>
          <t>GC</t>
        </is>
      </c>
      <c r="G531" t="inlineStr">
        <is>
          <t>Project</t>
        </is>
      </c>
      <c r="H531" s="6" t="n">
        <v>18000</v>
      </c>
      <c r="I531" s="6" t="n">
        <v>18000</v>
      </c>
      <c r="J531" s="7" t="n">
        <v>0</v>
      </c>
      <c r="K531" s="8">
        <f>IF(H531=0,0,I531/H531)</f>
        <v/>
      </c>
      <c r="L531" s="10" t="inlineStr">
        <is>
          <t>Completed</t>
        </is>
      </c>
    </row>
    <row r="532">
      <c r="A532" t="inlineStr">
        <is>
          <t>Sorrento at Tuscan Lakes</t>
        </is>
      </c>
      <c r="B532" t="n">
        <v>2023</v>
      </c>
      <c r="C532" t="inlineStr">
        <is>
          <t>Repair / replace cement fiber siding</t>
        </is>
      </c>
      <c r="D532" s="4" t="inlineStr">
        <is>
          <t>repair damaged siding</t>
        </is>
      </c>
      <c r="E532" t="inlineStr">
        <is>
          <t>0800 - Exterior Wall</t>
        </is>
      </c>
      <c r="F532" s="10" t="inlineStr">
        <is>
          <t>GC</t>
        </is>
      </c>
      <c r="G532" t="inlineStr">
        <is>
          <t>Project</t>
        </is>
      </c>
      <c r="H532" s="6" t="n">
        <v>12000</v>
      </c>
      <c r="I532" s="6" t="n">
        <v>12000</v>
      </c>
      <c r="J532" s="7" t="n">
        <v>0</v>
      </c>
      <c r="K532" s="8">
        <f>IF(H532=0,0,I532/H532)</f>
        <v/>
      </c>
      <c r="L532" s="10" t="inlineStr">
        <is>
          <t>Completed</t>
        </is>
      </c>
    </row>
    <row r="533">
      <c r="A533" t="inlineStr">
        <is>
          <t>Sorrento at Tuscan Lakes</t>
        </is>
      </c>
      <c r="B533" t="n">
        <v>2023</v>
      </c>
      <c r="C533" t="inlineStr">
        <is>
          <t>Masonry repairs</t>
        </is>
      </c>
      <c r="D533" s="4" t="inlineStr">
        <is>
          <t>Presure wash Stone walls</t>
        </is>
      </c>
      <c r="E533" t="inlineStr">
        <is>
          <t>0800 - Exterior Wall</t>
        </is>
      </c>
      <c r="F533" s="10" t="inlineStr">
        <is>
          <t>GC</t>
        </is>
      </c>
      <c r="G533" t="inlineStr">
        <is>
          <t>Project</t>
        </is>
      </c>
      <c r="H533" s="6" t="n">
        <v>18000</v>
      </c>
      <c r="I533" s="6" t="n">
        <v>18000</v>
      </c>
      <c r="J533" s="7" t="n">
        <v>0</v>
      </c>
      <c r="K533" s="8">
        <f>IF(H533=0,0,I533/H533)</f>
        <v/>
      </c>
      <c r="L533" s="10" t="inlineStr">
        <is>
          <t>Completed</t>
        </is>
      </c>
    </row>
    <row r="534">
      <c r="A534" t="inlineStr">
        <is>
          <t>Sorrento at Tuscan Lakes</t>
        </is>
      </c>
      <c r="B534" t="n">
        <v>2023</v>
      </c>
      <c r="C534" t="inlineStr">
        <is>
          <t>Repair stucco</t>
        </is>
      </c>
      <c r="D534" s="4" t="inlineStr"/>
      <c r="E534" t="inlineStr">
        <is>
          <t>0800 - Exterior Wall</t>
        </is>
      </c>
      <c r="F534" s="10" t="inlineStr">
        <is>
          <t>GC</t>
        </is>
      </c>
      <c r="G534" t="inlineStr">
        <is>
          <t>Project</t>
        </is>
      </c>
      <c r="H534" s="6" t="n">
        <v>12000</v>
      </c>
      <c r="I534" s="6" t="n">
        <v>12000</v>
      </c>
      <c r="J534" s="7" t="n">
        <v>0</v>
      </c>
      <c r="K534" s="8">
        <f>IF(H534=0,0,I534/H534)</f>
        <v/>
      </c>
      <c r="L534" s="10" t="inlineStr">
        <is>
          <t>Completed</t>
        </is>
      </c>
    </row>
    <row r="535">
      <c r="A535" t="inlineStr">
        <is>
          <t>Sorrento at Tuscan Lakes</t>
        </is>
      </c>
      <c r="B535" t="n">
        <v>2023</v>
      </c>
      <c r="C535" t="inlineStr">
        <is>
          <t xml:space="preserve">Breezeway soffit repairs </t>
        </is>
      </c>
      <c r="D535" s="4" t="inlineStr">
        <is>
          <t>Repair soffit on breezeways patios and balconies</t>
        </is>
      </c>
      <c r="E535" t="inlineStr">
        <is>
          <t>0800 - Exterior Wall</t>
        </is>
      </c>
      <c r="F535" s="10" t="inlineStr">
        <is>
          <t>GC</t>
        </is>
      </c>
      <c r="G535" t="inlineStr">
        <is>
          <t>Project</t>
        </is>
      </c>
      <c r="H535" s="6" t="n">
        <v>18000</v>
      </c>
      <c r="I535" s="6" t="n">
        <v>18000</v>
      </c>
      <c r="J535" s="7" t="n">
        <v>0</v>
      </c>
      <c r="K535" s="8">
        <f>IF(H535=0,0,I535/H535)</f>
        <v/>
      </c>
      <c r="L535" s="10" t="inlineStr">
        <is>
          <t>Completed</t>
        </is>
      </c>
    </row>
    <row r="536">
      <c r="A536" t="inlineStr">
        <is>
          <t>Sorrento at Tuscan Lakes</t>
        </is>
      </c>
      <c r="B536" t="n">
        <v>2023</v>
      </c>
      <c r="C536" t="inlineStr">
        <is>
          <t>Exterior building</t>
        </is>
      </c>
      <c r="D536" s="4" t="inlineStr">
        <is>
          <t>Paint community</t>
        </is>
      </c>
      <c r="E536" t="inlineStr">
        <is>
          <t>0800 - Exterior Wall</t>
        </is>
      </c>
      <c r="F536" s="10" t="inlineStr">
        <is>
          <t>GC</t>
        </is>
      </c>
      <c r="G536" t="inlineStr">
        <is>
          <t>Project</t>
        </is>
      </c>
      <c r="H536" s="6" t="n">
        <v>210000</v>
      </c>
      <c r="I536" s="6" t="n">
        <v>210000</v>
      </c>
      <c r="J536" s="7" t="n">
        <v>0</v>
      </c>
      <c r="K536" s="8">
        <f>IF(H536=0,0,I536/H536)</f>
        <v/>
      </c>
      <c r="L536" s="10" t="inlineStr">
        <is>
          <t>Completed</t>
        </is>
      </c>
    </row>
    <row r="537">
      <c r="A537" t="inlineStr">
        <is>
          <t>Sorrento at Tuscan Lakes</t>
        </is>
      </c>
      <c r="B537" t="n">
        <v>2023</v>
      </c>
      <c r="C537" t="inlineStr">
        <is>
          <t>Repair / replace wood trim</t>
        </is>
      </c>
      <c r="D537" s="4" t="inlineStr"/>
      <c r="E537" t="inlineStr">
        <is>
          <t>0800 - Exterior Wall</t>
        </is>
      </c>
      <c r="F537" s="10" t="inlineStr">
        <is>
          <t>GC</t>
        </is>
      </c>
      <c r="G537" t="inlineStr">
        <is>
          <t>Project</t>
        </is>
      </c>
      <c r="H537" s="6" t="n">
        <v>36000</v>
      </c>
      <c r="I537" s="6" t="n">
        <v>36000</v>
      </c>
      <c r="J537" s="7" t="n">
        <v>0</v>
      </c>
      <c r="K537" s="8">
        <f>IF(H537=0,0,I537/H537)</f>
        <v/>
      </c>
      <c r="L537" s="10" t="inlineStr">
        <is>
          <t>Completed</t>
        </is>
      </c>
    </row>
    <row r="538">
      <c r="A538" t="inlineStr">
        <is>
          <t>Sorrento at Tuscan Lakes</t>
        </is>
      </c>
      <c r="B538" t="n">
        <v>2023</v>
      </c>
      <c r="C538" t="inlineStr">
        <is>
          <t>Shutters</t>
        </is>
      </c>
      <c r="D538" s="4" t="inlineStr">
        <is>
          <t>Replace bad shutters</t>
        </is>
      </c>
      <c r="E538" t="inlineStr">
        <is>
          <t>0800 - Exterior Wall</t>
        </is>
      </c>
      <c r="F538" s="10" t="inlineStr">
        <is>
          <t>GC</t>
        </is>
      </c>
      <c r="G538" t="inlineStr">
        <is>
          <t>Project</t>
        </is>
      </c>
      <c r="H538" s="6" t="n">
        <v>12000</v>
      </c>
      <c r="I538" s="6" t="n">
        <v>12000</v>
      </c>
      <c r="J538" s="7" t="n">
        <v>0</v>
      </c>
      <c r="K538" s="8">
        <f>IF(H538=0,0,I538/H538)</f>
        <v/>
      </c>
      <c r="L538" s="10" t="inlineStr">
        <is>
          <t>Completed</t>
        </is>
      </c>
    </row>
    <row r="539">
      <c r="A539" t="inlineStr">
        <is>
          <t>Sorrento at Tuscan Lakes</t>
        </is>
      </c>
      <c r="B539" t="n">
        <v>2023</v>
      </c>
      <c r="C539" t="inlineStr">
        <is>
          <t>Unit Upgrade- Unit type 1AGc</t>
        </is>
      </c>
      <c r="D539" s="4" t="inlineStr">
        <is>
          <t>683sqft, 1BR 1BA</t>
        </is>
      </c>
      <c r="E539" t="inlineStr">
        <is>
          <t>0900 - FF&amp;E in Units</t>
        </is>
      </c>
      <c r="F539" s="10" t="inlineStr">
        <is>
          <t>GC</t>
        </is>
      </c>
      <c r="G539" t="inlineStr">
        <is>
          <t>Project</t>
        </is>
      </c>
      <c r="H539" s="6" t="n">
        <v>259134</v>
      </c>
      <c r="I539" s="6" t="n">
        <v>259134</v>
      </c>
      <c r="J539" s="7" t="n">
        <v>0</v>
      </c>
      <c r="K539" s="8">
        <f>IF(H539=0,0,I539/H539)</f>
        <v/>
      </c>
      <c r="L539" s="10" t="inlineStr">
        <is>
          <t>Completed</t>
        </is>
      </c>
    </row>
    <row r="540">
      <c r="A540" t="inlineStr">
        <is>
          <t>Sorrento at Tuscan Lakes</t>
        </is>
      </c>
      <c r="B540" t="n">
        <v>2023</v>
      </c>
      <c r="C540" t="inlineStr">
        <is>
          <t>Unit Upgrade- Unit type 1AGe</t>
        </is>
      </c>
      <c r="D540" s="4" t="inlineStr">
        <is>
          <t>779sqft, 1BR 1BA</t>
        </is>
      </c>
      <c r="E540" t="inlineStr">
        <is>
          <t>0900 - FF&amp;E in Units</t>
        </is>
      </c>
      <c r="F540" s="10" t="inlineStr">
        <is>
          <t>GC</t>
        </is>
      </c>
      <c r="G540" t="inlineStr">
        <is>
          <t>Project</t>
        </is>
      </c>
      <c r="H540" s="6" t="n">
        <v>162437</v>
      </c>
      <c r="I540" s="6" t="n">
        <v>162437</v>
      </c>
      <c r="J540" s="7" t="n">
        <v>0</v>
      </c>
      <c r="K540" s="8">
        <f>IF(H540=0,0,I540/H540)</f>
        <v/>
      </c>
      <c r="L540" s="10" t="inlineStr">
        <is>
          <t>Completed</t>
        </is>
      </c>
    </row>
    <row r="541">
      <c r="A541" t="inlineStr">
        <is>
          <t>Sorrento at Tuscan Lakes</t>
        </is>
      </c>
      <c r="B541" t="n">
        <v>2023</v>
      </c>
      <c r="C541" t="inlineStr">
        <is>
          <t>Unit Upgrade- Unit type 1AGg</t>
        </is>
      </c>
      <c r="D541" s="4" t="inlineStr">
        <is>
          <t>894sqft, 1BR 1BA</t>
        </is>
      </c>
      <c r="E541" t="inlineStr">
        <is>
          <t>0900 - FF&amp;E in Units</t>
        </is>
      </c>
      <c r="F541" s="10" t="inlineStr">
        <is>
          <t>GC</t>
        </is>
      </c>
      <c r="G541" t="inlineStr">
        <is>
          <t>Project</t>
        </is>
      </c>
      <c r="H541" s="6" t="n">
        <v>22726</v>
      </c>
      <c r="I541" s="6" t="n">
        <v>22726</v>
      </c>
      <c r="J541" s="7" t="n">
        <v>0</v>
      </c>
      <c r="K541" s="8">
        <f>IF(H541=0,0,I541/H541)</f>
        <v/>
      </c>
      <c r="L541" s="10" t="inlineStr">
        <is>
          <t>Completed</t>
        </is>
      </c>
    </row>
    <row r="542">
      <c r="A542" t="inlineStr">
        <is>
          <t>Sorrento at Tuscan Lakes</t>
        </is>
      </c>
      <c r="B542" t="n">
        <v>2023</v>
      </c>
      <c r="C542" t="inlineStr">
        <is>
          <t>Unit Upgrade- Unit type 1AZh</t>
        </is>
      </c>
      <c r="D542" s="4" t="inlineStr">
        <is>
          <t>946sqft, 1BR 1BA</t>
        </is>
      </c>
      <c r="E542" t="inlineStr">
        <is>
          <t>0900 - FF&amp;E in Units</t>
        </is>
      </c>
      <c r="F542" s="10" t="inlineStr">
        <is>
          <t>GC</t>
        </is>
      </c>
      <c r="G542" t="inlineStr">
        <is>
          <t>Project</t>
        </is>
      </c>
      <c r="H542" s="6" t="n">
        <v>128310</v>
      </c>
      <c r="I542" s="6" t="n">
        <v>128310</v>
      </c>
      <c r="J542" s="7" t="n">
        <v>0</v>
      </c>
      <c r="K542" s="8">
        <f>IF(H542=0,0,I542/H542)</f>
        <v/>
      </c>
      <c r="L542" s="10" t="inlineStr">
        <is>
          <t>Completed</t>
        </is>
      </c>
    </row>
    <row r="543">
      <c r="A543" t="inlineStr">
        <is>
          <t>Sorrento at Tuscan Lakes</t>
        </is>
      </c>
      <c r="B543" t="n">
        <v>2023</v>
      </c>
      <c r="C543" t="inlineStr">
        <is>
          <t>Unit Upgrade- Unit type 2CGl</t>
        </is>
      </c>
      <c r="D543" s="4" t="inlineStr">
        <is>
          <t>1117sqft, 2BR 2BA</t>
        </is>
      </c>
      <c r="E543" t="inlineStr">
        <is>
          <t>0900 - FF&amp;E in Units</t>
        </is>
      </c>
      <c r="F543" s="10" t="inlineStr">
        <is>
          <t>GC</t>
        </is>
      </c>
      <c r="G543" t="inlineStr">
        <is>
          <t>Project</t>
        </is>
      </c>
      <c r="H543" s="6" t="n">
        <v>455418</v>
      </c>
      <c r="I543" s="6" t="n">
        <v>455418</v>
      </c>
      <c r="J543" s="7" t="n">
        <v>0</v>
      </c>
      <c r="K543" s="8">
        <f>IF(H543=0,0,I543/H543)</f>
        <v/>
      </c>
      <c r="L543" s="10" t="inlineStr">
        <is>
          <t>Completed</t>
        </is>
      </c>
    </row>
    <row r="544">
      <c r="A544" t="inlineStr">
        <is>
          <t>Sorrento at Tuscan Lakes</t>
        </is>
      </c>
      <c r="B544" t="n">
        <v>2023</v>
      </c>
      <c r="C544" t="inlineStr">
        <is>
          <t>Unit Upgrade- Unit type 2CGn</t>
        </is>
      </c>
      <c r="D544" s="4" t="inlineStr">
        <is>
          <t>1259sqft, 2BR 2BA</t>
        </is>
      </c>
      <c r="E544" t="inlineStr">
        <is>
          <t>0900 - FF&amp;E in Units</t>
        </is>
      </c>
      <c r="F544" s="10" t="inlineStr">
        <is>
          <t>GC</t>
        </is>
      </c>
      <c r="G544" t="inlineStr">
        <is>
          <t>Project</t>
        </is>
      </c>
      <c r="H544" s="6" t="n">
        <v>70140</v>
      </c>
      <c r="I544" s="6" t="n">
        <v>70140</v>
      </c>
      <c r="J544" s="7" t="n">
        <v>0</v>
      </c>
      <c r="K544" s="8">
        <f>IF(H544=0,0,I544/H544)</f>
        <v/>
      </c>
      <c r="L544" s="10" t="inlineStr">
        <is>
          <t>Completed</t>
        </is>
      </c>
    </row>
    <row r="545">
      <c r="A545" t="inlineStr">
        <is>
          <t>Sorrento at Tuscan Lakes</t>
        </is>
      </c>
      <c r="B545" t="n">
        <v>2023</v>
      </c>
      <c r="C545" t="inlineStr">
        <is>
          <t>Unit Upgrade- Unit type 2CGn1</t>
        </is>
      </c>
      <c r="D545" s="4" t="inlineStr">
        <is>
          <t>1271sqft, 2BR 2BA</t>
        </is>
      </c>
      <c r="E545" t="inlineStr">
        <is>
          <t>0900 - FF&amp;E in Units</t>
        </is>
      </c>
      <c r="F545" s="10" t="inlineStr">
        <is>
          <t>GC</t>
        </is>
      </c>
      <c r="G545" t="inlineStr">
        <is>
          <t>Project</t>
        </is>
      </c>
      <c r="H545" s="6" t="n">
        <v>42546</v>
      </c>
      <c r="I545" s="6" t="n">
        <v>42546</v>
      </c>
      <c r="J545" s="7" t="n">
        <v>0</v>
      </c>
      <c r="K545" s="8">
        <f>IF(H545=0,0,I545/H545)</f>
        <v/>
      </c>
      <c r="L545" s="10" t="inlineStr">
        <is>
          <t>Completed</t>
        </is>
      </c>
    </row>
    <row r="546">
      <c r="A546" t="inlineStr">
        <is>
          <t>Sorrento at Tuscan Lakes</t>
        </is>
      </c>
      <c r="B546" t="n">
        <v>2023</v>
      </c>
      <c r="C546" t="inlineStr">
        <is>
          <t>Unit Upgrade- Unit type 2CGo</t>
        </is>
      </c>
      <c r="D546" s="4" t="inlineStr">
        <is>
          <t>1367sqft, 2BR 2BA</t>
        </is>
      </c>
      <c r="E546" t="inlineStr">
        <is>
          <t>0900 - FF&amp;E in Units</t>
        </is>
      </c>
      <c r="F546" s="10" t="inlineStr">
        <is>
          <t>GC</t>
        </is>
      </c>
      <c r="G546" t="inlineStr">
        <is>
          <t>Project</t>
        </is>
      </c>
      <c r="H546" s="6" t="n">
        <v>14646</v>
      </c>
      <c r="I546" s="6" t="n">
        <v>14646</v>
      </c>
      <c r="J546" s="7" t="n">
        <v>0</v>
      </c>
      <c r="K546" s="8">
        <f>IF(H546=0,0,I546/H546)</f>
        <v/>
      </c>
      <c r="L546" s="10" t="inlineStr">
        <is>
          <t>Completed</t>
        </is>
      </c>
    </row>
    <row r="547">
      <c r="A547" t="inlineStr">
        <is>
          <t>Sorrento at Tuscan Lakes</t>
        </is>
      </c>
      <c r="B547" t="n">
        <v>2023</v>
      </c>
      <c r="C547" t="inlineStr">
        <is>
          <t>Unit Upgrade- Unit type 3CGo</t>
        </is>
      </c>
      <c r="D547" s="4" t="inlineStr">
        <is>
          <t>1381sqft, 3BR 2BA</t>
        </is>
      </c>
      <c r="E547" t="inlineStr">
        <is>
          <t>0900 - FF&amp;E in Units</t>
        </is>
      </c>
      <c r="F547" s="10" t="inlineStr">
        <is>
          <t>GC</t>
        </is>
      </c>
      <c r="G547" t="inlineStr">
        <is>
          <t>Project</t>
        </is>
      </c>
      <c r="H547" s="6" t="n">
        <v>75687</v>
      </c>
      <c r="I547" s="6" t="n">
        <v>75687</v>
      </c>
      <c r="J547" s="7" t="n">
        <v>0</v>
      </c>
      <c r="K547" s="8">
        <f>IF(H547=0,0,I547/H547)</f>
        <v/>
      </c>
      <c r="L547" s="10" t="inlineStr">
        <is>
          <t>Completed</t>
        </is>
      </c>
    </row>
    <row r="548">
      <c r="A548" t="inlineStr">
        <is>
          <t>Sorrento at Tuscan Lakes</t>
        </is>
      </c>
      <c r="B548" t="n">
        <v>2023</v>
      </c>
      <c r="C548" t="inlineStr">
        <is>
          <t>Ceiling Fans</t>
        </is>
      </c>
      <c r="D548" s="4" t="inlineStr">
        <is>
          <t>Add to all living rooms</t>
        </is>
      </c>
      <c r="E548" t="inlineStr">
        <is>
          <t>0900 - FF&amp;E in Units</t>
        </is>
      </c>
      <c r="F548" s="10" t="inlineStr">
        <is>
          <t>GC</t>
        </is>
      </c>
      <c r="G548" t="inlineStr">
        <is>
          <t>Project</t>
        </is>
      </c>
      <c r="H548" s="6" t="n">
        <v>56100</v>
      </c>
      <c r="I548" s="6" t="n">
        <v>56100</v>
      </c>
      <c r="J548" s="7" t="n">
        <v>0</v>
      </c>
      <c r="K548" s="8">
        <f>IF(H548=0,0,I548/H548)</f>
        <v/>
      </c>
      <c r="L548" s="10" t="inlineStr">
        <is>
          <t>Completed</t>
        </is>
      </c>
    </row>
    <row r="549">
      <c r="A549" t="inlineStr">
        <is>
          <t>Sorrento at Tuscan Lakes</t>
        </is>
      </c>
      <c r="B549" t="n">
        <v>2023</v>
      </c>
      <c r="C549" t="inlineStr">
        <is>
          <t>Clubhouse / Office Remodel</t>
        </is>
      </c>
      <c r="D549" s="4" t="inlineStr">
        <is>
          <t xml:space="preserve">New flooring at a minimum, preferably new paint as well
Remove window curtains
Convert business center counter to booth </t>
        </is>
      </c>
      <c r="E549" t="inlineStr">
        <is>
          <t>1100- Specialties, Equipment &amp; Furnishings</t>
        </is>
      </c>
      <c r="F549" s="10" t="inlineStr">
        <is>
          <t>GC</t>
        </is>
      </c>
      <c r="G549" t="inlineStr">
        <is>
          <t>Project</t>
        </is>
      </c>
      <c r="H549" s="6" t="n">
        <v>90000</v>
      </c>
      <c r="I549" s="6" t="n">
        <v>90000</v>
      </c>
      <c r="J549" s="7" t="n">
        <v>0</v>
      </c>
      <c r="K549" s="8">
        <f>IF(H549=0,0,I549/H549)</f>
        <v/>
      </c>
      <c r="L549" s="10" t="inlineStr">
        <is>
          <t>Completed</t>
        </is>
      </c>
    </row>
    <row r="550">
      <c r="A550" t="inlineStr">
        <is>
          <t>Sorrento at Tuscan Lakes</t>
        </is>
      </c>
      <c r="B550" t="n">
        <v>2023</v>
      </c>
      <c r="C550" t="inlineStr">
        <is>
          <t>Clubhouse / Office Redecorate (FFE)</t>
        </is>
      </c>
      <c r="D550" s="4" t="inlineStr">
        <is>
          <t>Most or all furniture will need to be replaced, it is very dated</t>
        </is>
      </c>
      <c r="E550" t="inlineStr">
        <is>
          <t>1100- Specialties, Equipment &amp; Furnishings</t>
        </is>
      </c>
      <c r="F550" s="11" t="inlineStr">
        <is>
          <t>Unmarked</t>
        </is>
      </c>
      <c r="G550" t="inlineStr">
        <is>
          <t>Project</t>
        </is>
      </c>
      <c r="H550" s="6" t="n">
        <v>90000</v>
      </c>
      <c r="I550" s="6" t="n">
        <v>108179</v>
      </c>
      <c r="J550" s="7" t="n">
        <v>-18179</v>
      </c>
      <c r="K550" s="8">
        <f>IF(H550=0,0,I550/H550)</f>
        <v/>
      </c>
      <c r="L550" s="10" t="inlineStr">
        <is>
          <t>Completed</t>
        </is>
      </c>
    </row>
    <row r="551">
      <c r="A551" t="inlineStr">
        <is>
          <t>Sorrento at Tuscan Lakes</t>
        </is>
      </c>
      <c r="B551" t="n">
        <v>2023</v>
      </c>
      <c r="C551" t="inlineStr">
        <is>
          <t>Model Unit</t>
        </is>
      </c>
      <c r="D551" s="4" t="inlineStr">
        <is>
          <t>Allowance for small additions/refresh</t>
        </is>
      </c>
      <c r="E551" t="inlineStr">
        <is>
          <t>1100- Specialties, Equipment &amp; Furnishings</t>
        </is>
      </c>
      <c r="F551" s="11" t="inlineStr">
        <is>
          <t>Unmarked</t>
        </is>
      </c>
      <c r="G551" t="inlineStr">
        <is>
          <t>Project</t>
        </is>
      </c>
      <c r="H551" s="6" t="n">
        <v>4000</v>
      </c>
      <c r="I551" s="6" t="n">
        <v>8799</v>
      </c>
      <c r="J551" s="7" t="n">
        <v>-4799</v>
      </c>
      <c r="K551" s="8">
        <f>IF(H551=0,0,I551/H551)</f>
        <v/>
      </c>
      <c r="L551" s="10" t="inlineStr">
        <is>
          <t>Completed</t>
        </is>
      </c>
    </row>
    <row r="552">
      <c r="A552" t="inlineStr">
        <is>
          <t>Sorrento at Tuscan Lakes</t>
        </is>
      </c>
      <c r="B552" t="n">
        <v>2023</v>
      </c>
      <c r="C552" t="inlineStr">
        <is>
          <t>Computers</t>
        </is>
      </c>
      <c r="D552" s="4" t="inlineStr">
        <is>
          <t>Not needed, allowance for 1</t>
        </is>
      </c>
      <c r="E552" t="inlineStr">
        <is>
          <t>1100- Specialties, Equipment &amp; Furnishings</t>
        </is>
      </c>
      <c r="F552" s="11" t="inlineStr">
        <is>
          <t>Unmarked</t>
        </is>
      </c>
      <c r="G552" t="inlineStr">
        <is>
          <t>Project</t>
        </is>
      </c>
      <c r="H552" s="6" t="n">
        <v>1500</v>
      </c>
      <c r="I552" s="6" t="n">
        <v>2913</v>
      </c>
      <c r="J552" s="7" t="n">
        <v>-1413</v>
      </c>
      <c r="K552" s="8">
        <f>IF(H552=0,0,I552/H552)</f>
        <v/>
      </c>
      <c r="L552" s="10" t="inlineStr">
        <is>
          <t>Completed</t>
        </is>
      </c>
    </row>
    <row r="553">
      <c r="A553" t="inlineStr">
        <is>
          <t>Sorrento at Tuscan Lakes</t>
        </is>
      </c>
      <c r="B553" t="n">
        <v>2023</v>
      </c>
      <c r="C553" t="inlineStr">
        <is>
          <t xml:space="preserve">Mailboxes </t>
        </is>
      </c>
      <c r="D553" s="4" t="inlineStr">
        <is>
          <t>Package locker or Fetch system needed</t>
        </is>
      </c>
      <c r="E553" t="inlineStr">
        <is>
          <t>1100- Specialties, Equipment &amp; Furnishings</t>
        </is>
      </c>
      <c r="F553" s="11" t="inlineStr">
        <is>
          <t>Unmarked</t>
        </is>
      </c>
      <c r="G553" t="inlineStr">
        <is>
          <t>Project</t>
        </is>
      </c>
      <c r="H553" s="6" t="n">
        <v>15000</v>
      </c>
      <c r="I553" s="6" t="n">
        <v>0</v>
      </c>
      <c r="J553" s="7" t="n">
        <v>15000</v>
      </c>
      <c r="K553" s="8">
        <f>IF(H553=0,0,I553/H553)</f>
        <v/>
      </c>
      <c r="L553" s="11" t="inlineStr">
        <is>
          <t>Not Started</t>
        </is>
      </c>
    </row>
    <row r="554">
      <c r="A554" t="inlineStr">
        <is>
          <t>Sorrento at Tuscan Lakes</t>
        </is>
      </c>
      <c r="B554" t="n">
        <v>2023</v>
      </c>
      <c r="C554" t="inlineStr">
        <is>
          <t>Security Camera System</t>
        </is>
      </c>
      <c r="D554" s="4" t="inlineStr">
        <is>
          <t>Need at least for entry drive, clubhouse, and amenity coverage</t>
        </is>
      </c>
      <c r="E554" t="inlineStr">
        <is>
          <t>1100- Specialties, Equipment &amp; Furnishings</t>
        </is>
      </c>
      <c r="F554" s="11" t="inlineStr">
        <is>
          <t>Unmarked</t>
        </is>
      </c>
      <c r="G554" t="inlineStr">
        <is>
          <t>Project</t>
        </is>
      </c>
      <c r="H554" s="6" t="n">
        <v>20000</v>
      </c>
      <c r="I554" s="6" t="n">
        <v>7426</v>
      </c>
      <c r="J554" s="7" t="n">
        <v>12574</v>
      </c>
      <c r="K554" s="8">
        <f>IF(H554=0,0,I554/H554)</f>
        <v/>
      </c>
      <c r="L554" s="9" t="inlineStr">
        <is>
          <t>In Progress</t>
        </is>
      </c>
    </row>
    <row r="555">
      <c r="A555" t="inlineStr">
        <is>
          <t>Sorrento at Tuscan Lakes</t>
        </is>
      </c>
      <c r="B555" t="n">
        <v>2023</v>
      </c>
      <c r="C555" t="inlineStr">
        <is>
          <t>Pool Remodel</t>
        </is>
      </c>
      <c r="D555" s="4" t="inlineStr">
        <is>
          <t>Allowance, the pool area was in decent shape</t>
        </is>
      </c>
      <c r="E555" t="inlineStr">
        <is>
          <t>1100- Specialties, Equipment &amp; Furnishings</t>
        </is>
      </c>
      <c r="F555" s="11" t="inlineStr">
        <is>
          <t>Unmarked</t>
        </is>
      </c>
      <c r="G555" t="inlineStr">
        <is>
          <t>Project</t>
        </is>
      </c>
      <c r="H555" s="6" t="n">
        <v>20000</v>
      </c>
      <c r="I555" s="6" t="n">
        <v>10113</v>
      </c>
      <c r="J555" s="7" t="n">
        <v>9887</v>
      </c>
      <c r="K555" s="8">
        <f>IF(H555=0,0,I555/H555)</f>
        <v/>
      </c>
      <c r="L555" s="9" t="inlineStr">
        <is>
          <t>In Progress</t>
        </is>
      </c>
    </row>
    <row r="556">
      <c r="A556" t="inlineStr">
        <is>
          <t>Sorrento at Tuscan Lakes</t>
        </is>
      </c>
      <c r="B556" t="n">
        <v>2023</v>
      </c>
      <c r="C556" t="inlineStr">
        <is>
          <t>Fitness Equipment</t>
        </is>
      </c>
      <c r="D556" s="4" t="inlineStr">
        <is>
          <t>In good shape, allowance for minor equipment repairs &amp; replacements</t>
        </is>
      </c>
      <c r="E556" t="inlineStr">
        <is>
          <t>1100- Specialties, Equipment &amp; Furnishings</t>
        </is>
      </c>
      <c r="F556" s="11" t="inlineStr">
        <is>
          <t>Unmarked</t>
        </is>
      </c>
      <c r="G556" t="inlineStr">
        <is>
          <t>Project</t>
        </is>
      </c>
      <c r="H556" s="6" t="n">
        <v>10000</v>
      </c>
      <c r="I556" s="6" t="n">
        <v>4664</v>
      </c>
      <c r="J556" s="7" t="n">
        <v>5336</v>
      </c>
      <c r="K556" s="8">
        <f>IF(H556=0,0,I556/H556)</f>
        <v/>
      </c>
      <c r="L556" s="9" t="inlineStr">
        <is>
          <t>In Progress</t>
        </is>
      </c>
    </row>
    <row r="557">
      <c r="A557" t="inlineStr">
        <is>
          <t>Sorrento at Tuscan Lakes</t>
        </is>
      </c>
      <c r="B557" t="n">
        <v>2023</v>
      </c>
      <c r="C557" t="inlineStr">
        <is>
          <t>Pool furniture</t>
        </is>
      </c>
      <c r="D557" s="4" t="inlineStr">
        <is>
          <t>Move furniture from Amalfi, supplement with bistro tables/chairs, sectionals, other seating, cabanas</t>
        </is>
      </c>
      <c r="E557" t="inlineStr">
        <is>
          <t>1100- Specialties, Equipment &amp; Furnishings</t>
        </is>
      </c>
      <c r="F557" s="11" t="inlineStr">
        <is>
          <t>Unmarked</t>
        </is>
      </c>
      <c r="G557" t="inlineStr">
        <is>
          <t>Project</t>
        </is>
      </c>
      <c r="H557" s="6" t="n">
        <v>30000</v>
      </c>
      <c r="I557" s="6" t="n">
        <v>12636</v>
      </c>
      <c r="J557" s="7" t="n">
        <v>17364</v>
      </c>
      <c r="K557" s="8">
        <f>IF(H557=0,0,I557/H557)</f>
        <v/>
      </c>
      <c r="L557" s="9" t="inlineStr">
        <is>
          <t>In Progress</t>
        </is>
      </c>
    </row>
    <row r="558">
      <c r="A558" t="inlineStr">
        <is>
          <t>Sorrento at Tuscan Lakes</t>
        </is>
      </c>
      <c r="B558" t="n">
        <v>2023</v>
      </c>
      <c r="C558" t="inlineStr">
        <is>
          <t>Fitness center renovation</t>
        </is>
      </c>
      <c r="D558" s="4" t="inlineStr">
        <is>
          <t>Allowance, not much needed</t>
        </is>
      </c>
      <c r="E558" t="inlineStr">
        <is>
          <t>1100- Specialties, Equipment &amp; Furnishings</t>
        </is>
      </c>
      <c r="F558" s="11" t="inlineStr">
        <is>
          <t>Unmarked</t>
        </is>
      </c>
      <c r="G558" t="inlineStr">
        <is>
          <t>Project</t>
        </is>
      </c>
      <c r="H558" s="6" t="n">
        <v>10000</v>
      </c>
      <c r="I558" s="6" t="n">
        <v>4664</v>
      </c>
      <c r="J558" s="7" t="n">
        <v>5336</v>
      </c>
      <c r="K558" s="8">
        <f>IF(H558=0,0,I558/H558)</f>
        <v/>
      </c>
      <c r="L558" s="9" t="inlineStr">
        <is>
          <t>In Progress</t>
        </is>
      </c>
    </row>
    <row r="559">
      <c r="A559" t="inlineStr">
        <is>
          <t>Sorrento at Tuscan Lakes</t>
        </is>
      </c>
      <c r="B559" t="n">
        <v>2023</v>
      </c>
      <c r="C559" t="inlineStr">
        <is>
          <t>Golf Cart</t>
        </is>
      </c>
      <c r="D559" s="4" t="inlineStr">
        <is>
          <t>Repair  &amp; replace battery in old leasing cart from Amalfi</t>
        </is>
      </c>
      <c r="E559" t="inlineStr">
        <is>
          <t>1100- Specialties, Equipment &amp; Furnishings</t>
        </is>
      </c>
      <c r="F559" s="11" t="inlineStr">
        <is>
          <t>Unmarked</t>
        </is>
      </c>
      <c r="G559" t="inlineStr">
        <is>
          <t>Project</t>
        </is>
      </c>
      <c r="H559" s="6" t="n">
        <v>2000</v>
      </c>
      <c r="I559" s="6" t="n">
        <v>1793</v>
      </c>
      <c r="J559" s="7" t="n">
        <v>207</v>
      </c>
      <c r="K559" s="8">
        <f>IF(H559=0,0,I559/H559)</f>
        <v/>
      </c>
      <c r="L559" s="9" t="inlineStr">
        <is>
          <t>In Progress</t>
        </is>
      </c>
    </row>
    <row r="560">
      <c r="A560" t="inlineStr">
        <is>
          <t>Sorrento at Tuscan Lakes</t>
        </is>
      </c>
      <c r="B560" t="n">
        <v>2023</v>
      </c>
      <c r="C560" t="inlineStr">
        <is>
          <t xml:space="preserve">Dryer Vent cleaning </t>
        </is>
      </c>
      <c r="D560" s="4" t="inlineStr"/>
      <c r="E560" t="inlineStr">
        <is>
          <t>1500- HVAC</t>
        </is>
      </c>
      <c r="F560" s="10" t="inlineStr">
        <is>
          <t>GC</t>
        </is>
      </c>
      <c r="G560" t="inlineStr">
        <is>
          <t>Project</t>
        </is>
      </c>
      <c r="H560" s="6" t="n">
        <v>15300</v>
      </c>
      <c r="I560" s="6" t="n">
        <v>15300</v>
      </c>
      <c r="J560" s="7" t="n">
        <v>0</v>
      </c>
      <c r="K560" s="8">
        <f>IF(H560=0,0,I560/H560)</f>
        <v/>
      </c>
      <c r="L560" s="10" t="inlineStr">
        <is>
          <t>Completed</t>
        </is>
      </c>
    </row>
    <row r="561">
      <c r="A561" t="inlineStr">
        <is>
          <t>Sorrento at Tuscan Lakes</t>
        </is>
      </c>
      <c r="B561" t="n">
        <v>2023</v>
      </c>
      <c r="C561" t="inlineStr">
        <is>
          <t>Electrical distribution</t>
        </is>
      </c>
      <c r="D561" s="4" t="inlineStr">
        <is>
          <t>repair electric issues with lights</t>
        </is>
      </c>
      <c r="E561" t="inlineStr">
        <is>
          <t>1600 - Electrical</t>
        </is>
      </c>
      <c r="F561" s="10" t="inlineStr">
        <is>
          <t>GC</t>
        </is>
      </c>
      <c r="G561" t="inlineStr">
        <is>
          <t>Project</t>
        </is>
      </c>
      <c r="H561" s="6" t="n">
        <v>6000</v>
      </c>
      <c r="I561" s="6" t="n">
        <v>6000</v>
      </c>
      <c r="J561" s="7" t="n">
        <v>0</v>
      </c>
      <c r="K561" s="8">
        <f>IF(H561=0,0,I561/H561)</f>
        <v/>
      </c>
      <c r="L561" s="10" t="inlineStr">
        <is>
          <t>Completed</t>
        </is>
      </c>
    </row>
    <row r="562">
      <c r="A562" t="inlineStr">
        <is>
          <t>Sorrento at Tuscan Lakes</t>
        </is>
      </c>
      <c r="B562" t="n">
        <v>2023</v>
      </c>
      <c r="C562" t="inlineStr">
        <is>
          <t>Fire and Sprinklers</t>
        </is>
      </c>
      <c r="D562" s="4" t="inlineStr">
        <is>
          <t>replace emergency lights</t>
        </is>
      </c>
      <c r="E562" t="inlineStr">
        <is>
          <t>1600 - Electrical</t>
        </is>
      </c>
      <c r="F562" s="10" t="inlineStr">
        <is>
          <t>GC</t>
        </is>
      </c>
      <c r="G562" t="inlineStr">
        <is>
          <t>Project</t>
        </is>
      </c>
      <c r="H562" s="6" t="n">
        <v>9500</v>
      </c>
      <c r="I562" s="6" t="n">
        <v>9500</v>
      </c>
      <c r="J562" s="7" t="n">
        <v>0</v>
      </c>
      <c r="K562" s="8">
        <f>IF(H562=0,0,I562/H562)</f>
        <v/>
      </c>
      <c r="L562" s="10" t="inlineStr">
        <is>
          <t>Completed</t>
        </is>
      </c>
    </row>
    <row r="563">
      <c r="A563" t="inlineStr">
        <is>
          <t>Sorrento at Tuscan Lakes</t>
        </is>
      </c>
      <c r="B563" t="n">
        <v>2023</v>
      </c>
      <c r="C563" t="inlineStr">
        <is>
          <t>Common area light fixtures</t>
        </is>
      </c>
      <c r="D563" s="4" t="inlineStr">
        <is>
          <t>Change wall Packs</t>
        </is>
      </c>
      <c r="E563" t="inlineStr">
        <is>
          <t>1600 - Electrical</t>
        </is>
      </c>
      <c r="F563" s="10" t="inlineStr">
        <is>
          <t>GC</t>
        </is>
      </c>
      <c r="G563" t="inlineStr">
        <is>
          <t>Project</t>
        </is>
      </c>
      <c r="H563" s="6" t="n">
        <v>18720</v>
      </c>
      <c r="I563" s="6" t="n">
        <v>18720</v>
      </c>
      <c r="J563" s="7" t="n">
        <v>0</v>
      </c>
      <c r="K563" s="8">
        <f>IF(H563=0,0,I563/H563)</f>
        <v/>
      </c>
      <c r="L563" s="10" t="inlineStr">
        <is>
          <t>Completed</t>
        </is>
      </c>
    </row>
    <row r="564">
      <c r="A564" t="inlineStr">
        <is>
          <t>Sorrento at Tuscan Lakes</t>
        </is>
      </c>
      <c r="B564" t="n">
        <v>2023</v>
      </c>
      <c r="C564" t="inlineStr">
        <is>
          <t xml:space="preserve">Replace breezeway lights </t>
        </is>
      </c>
      <c r="D564" s="4" t="inlineStr">
        <is>
          <t>Change breezeway lights, landscape lights</t>
        </is>
      </c>
      <c r="E564" t="inlineStr">
        <is>
          <t>1600 - Electrical</t>
        </is>
      </c>
      <c r="F564" s="10" t="inlineStr">
        <is>
          <t>GC</t>
        </is>
      </c>
      <c r="G564" t="inlineStr">
        <is>
          <t>Project</t>
        </is>
      </c>
      <c r="H564" s="6" t="n">
        <v>32570</v>
      </c>
      <c r="I564" s="6" t="n">
        <v>32570</v>
      </c>
      <c r="J564" s="7" t="n">
        <v>0</v>
      </c>
      <c r="K564" s="8">
        <f>IF(H564=0,0,I564/H564)</f>
        <v/>
      </c>
      <c r="L564" s="10" t="inlineStr">
        <is>
          <t>Completed</t>
        </is>
      </c>
    </row>
    <row r="565">
      <c r="A565" t="inlineStr">
        <is>
          <t>Sorrento at Tuscan Lakes</t>
        </is>
      </c>
      <c r="B565" t="n">
        <v>2023</v>
      </c>
      <c r="C565" t="inlineStr">
        <is>
          <t>Contingency</t>
        </is>
      </c>
      <c r="D565" s="4" t="inlineStr"/>
      <c r="E565" t="inlineStr">
        <is>
          <t>Contingency &amp; Fees</t>
        </is>
      </c>
      <c r="F565" s="11" t="inlineStr">
        <is>
          <t>Unmarked</t>
        </is>
      </c>
      <c r="G565" s="2" t="inlineStr">
        <is>
          <t>Contingency</t>
        </is>
      </c>
      <c r="H565" s="6" t="n">
        <v>77226</v>
      </c>
      <c r="I565" s="6" t="n">
        <v>0</v>
      </c>
      <c r="J565" s="7" t="n">
        <v>77226</v>
      </c>
      <c r="K565" s="8">
        <f>IF(H565=0,0,I565/H565)</f>
        <v/>
      </c>
      <c r="L565" s="5" t="inlineStr">
        <is>
          <t>Reserve</t>
        </is>
      </c>
    </row>
    <row r="566">
      <c r="A566" t="inlineStr">
        <is>
          <t>Sorrento at Tuscan Lakes</t>
        </is>
      </c>
      <c r="B566" t="n">
        <v>2023</v>
      </c>
      <c r="C566" t="inlineStr">
        <is>
          <t>Construction Management Fee</t>
        </is>
      </c>
      <c r="D566" s="4" t="inlineStr"/>
      <c r="E566" t="inlineStr">
        <is>
          <t>Contingency &amp; Fees</t>
        </is>
      </c>
      <c r="F566" s="11" t="inlineStr">
        <is>
          <t>Unmarked</t>
        </is>
      </c>
      <c r="G566" s="2" t="inlineStr">
        <is>
          <t>CM Fee</t>
        </is>
      </c>
      <c r="H566" s="6" t="n">
        <v>127848</v>
      </c>
      <c r="I566" s="6" t="n">
        <v>0</v>
      </c>
      <c r="J566" s="7" t="n">
        <v>127848</v>
      </c>
      <c r="K566" s="8">
        <f>IF(H566=0,0,I566/H566)</f>
        <v/>
      </c>
      <c r="L566" s="5" t="inlineStr">
        <is>
          <t>Reserve</t>
        </is>
      </c>
    </row>
    <row r="567">
      <c r="A567" t="inlineStr">
        <is>
          <t>The Grand at Hill Street</t>
        </is>
      </c>
      <c r="B567" t="n">
        <v>2023</v>
      </c>
      <c r="C567" t="inlineStr">
        <is>
          <t>Pavement</t>
        </is>
      </c>
      <c r="D567" s="4" t="inlineStr"/>
      <c r="E567" t="inlineStr">
        <is>
          <t>0200 - Site Utilities &amp; Improvements</t>
        </is>
      </c>
      <c r="F567" s="10" t="inlineStr">
        <is>
          <t>GC</t>
        </is>
      </c>
      <c r="G567" t="inlineStr">
        <is>
          <t>Project</t>
        </is>
      </c>
      <c r="H567" s="6" t="n">
        <v>18000</v>
      </c>
      <c r="I567" s="6" t="n">
        <v>18000</v>
      </c>
      <c r="J567" s="7" t="n">
        <v>0</v>
      </c>
      <c r="K567" s="8">
        <f>IF(H567=0,0,I567/H567)</f>
        <v/>
      </c>
      <c r="L567" s="10" t="inlineStr">
        <is>
          <t>Completed</t>
        </is>
      </c>
    </row>
    <row r="568">
      <c r="A568" t="inlineStr">
        <is>
          <t>The Grand at Hill Street</t>
        </is>
      </c>
      <c r="B568" t="n">
        <v>2023</v>
      </c>
      <c r="C568" t="inlineStr">
        <is>
          <t>Parking Lot</t>
        </is>
      </c>
      <c r="D568" s="4" t="inlineStr">
        <is>
          <t>26</t>
        </is>
      </c>
      <c r="E568" t="inlineStr">
        <is>
          <t>0200 - Site Utilities &amp; Improvements</t>
        </is>
      </c>
      <c r="F568" s="10" t="inlineStr">
        <is>
          <t>GC</t>
        </is>
      </c>
      <c r="G568" t="inlineStr">
        <is>
          <t>Project</t>
        </is>
      </c>
      <c r="H568" s="6" t="n">
        <v>130000</v>
      </c>
      <c r="I568" s="6" t="n">
        <v>130000</v>
      </c>
      <c r="J568" s="7" t="n">
        <v>0</v>
      </c>
      <c r="K568" s="8">
        <f>IF(H568=0,0,I568/H568)</f>
        <v/>
      </c>
      <c r="L568" s="10" t="inlineStr">
        <is>
          <t>Completed</t>
        </is>
      </c>
    </row>
    <row r="569">
      <c r="A569" t="inlineStr">
        <is>
          <t>The Grand at Hill Street</t>
        </is>
      </c>
      <c r="B569" t="n">
        <v>2023</v>
      </c>
      <c r="C569" t="inlineStr">
        <is>
          <t>Repair / replace wood trim</t>
        </is>
      </c>
      <c r="D569" s="4" t="inlineStr"/>
      <c r="E569" t="inlineStr">
        <is>
          <t>0800 - Exterior Wall</t>
        </is>
      </c>
      <c r="F569" s="10" t="inlineStr">
        <is>
          <t>GC</t>
        </is>
      </c>
      <c r="G569" t="inlineStr">
        <is>
          <t>Project</t>
        </is>
      </c>
      <c r="H569" s="6" t="n">
        <v>5000</v>
      </c>
      <c r="I569" s="6" t="n">
        <v>5000</v>
      </c>
      <c r="J569" s="7" t="n">
        <v>0</v>
      </c>
      <c r="K569" s="8">
        <f>IF(H569=0,0,I569/H569)</f>
        <v/>
      </c>
      <c r="L569" s="10" t="inlineStr">
        <is>
          <t>Completed</t>
        </is>
      </c>
    </row>
    <row r="570">
      <c r="A570" t="inlineStr">
        <is>
          <t>The Grand at Hill Street</t>
        </is>
      </c>
      <c r="B570" t="n">
        <v>2023</v>
      </c>
      <c r="C570" t="inlineStr">
        <is>
          <t>Look at sealing cedar/wood wall partitions</t>
        </is>
      </c>
      <c r="D570" s="4" t="inlineStr"/>
      <c r="E570" t="inlineStr">
        <is>
          <t>0800 - Exterior Wall</t>
        </is>
      </c>
      <c r="F570" s="10" t="inlineStr">
        <is>
          <t>GC</t>
        </is>
      </c>
      <c r="G570" t="inlineStr">
        <is>
          <t>Project</t>
        </is>
      </c>
      <c r="H570" s="6" t="n">
        <v>10000</v>
      </c>
      <c r="I570" s="6" t="n">
        <v>10000</v>
      </c>
      <c r="J570" s="7" t="n">
        <v>0</v>
      </c>
      <c r="K570" s="8">
        <f>IF(H570=0,0,I570/H570)</f>
        <v/>
      </c>
      <c r="L570" s="10" t="inlineStr">
        <is>
          <t>Completed</t>
        </is>
      </c>
    </row>
    <row r="571">
      <c r="A571" t="inlineStr">
        <is>
          <t>The Grand at Hill Street</t>
        </is>
      </c>
      <c r="B571" t="n">
        <v>2023</v>
      </c>
      <c r="C571" t="inlineStr">
        <is>
          <t>Fire protection</t>
        </is>
      </c>
      <c r="D571" s="4" t="inlineStr">
        <is>
          <t>200</t>
        </is>
      </c>
      <c r="E571" t="inlineStr">
        <is>
          <t>0900 - FF&amp;E in Units</t>
        </is>
      </c>
      <c r="F571" s="10" t="inlineStr">
        <is>
          <t>GC</t>
        </is>
      </c>
      <c r="G571" t="inlineStr">
        <is>
          <t>Project</t>
        </is>
      </c>
      <c r="H571" s="6" t="n">
        <v>21000</v>
      </c>
      <c r="I571" s="6" t="n">
        <v>21000</v>
      </c>
      <c r="J571" s="7" t="n">
        <v>0</v>
      </c>
      <c r="K571" s="8">
        <f>IF(H571=0,0,I571/H571)</f>
        <v/>
      </c>
      <c r="L571" s="10" t="inlineStr">
        <is>
          <t>Completed</t>
        </is>
      </c>
    </row>
    <row r="572">
      <c r="A572" t="inlineStr">
        <is>
          <t>The Grand at Hill Street</t>
        </is>
      </c>
      <c r="B572" t="n">
        <v>2023</v>
      </c>
      <c r="C572" t="inlineStr">
        <is>
          <t>Turf Upgrade</t>
        </is>
      </c>
      <c r="D572" s="4" t="inlineStr"/>
      <c r="E572" t="inlineStr">
        <is>
          <t>0900 - FF&amp;E in Units</t>
        </is>
      </c>
      <c r="F572" s="10" t="inlineStr">
        <is>
          <t>GC</t>
        </is>
      </c>
      <c r="G572" t="inlineStr">
        <is>
          <t>Project</t>
        </is>
      </c>
      <c r="H572" s="6" t="n">
        <v>80000</v>
      </c>
      <c r="I572" s="6" t="n">
        <v>80000</v>
      </c>
      <c r="J572" s="7" t="n">
        <v>0</v>
      </c>
      <c r="K572" s="8">
        <f>IF(H572=0,0,I572/H572)</f>
        <v/>
      </c>
      <c r="L572" s="10" t="inlineStr">
        <is>
          <t>Completed</t>
        </is>
      </c>
    </row>
    <row r="573">
      <c r="A573" t="inlineStr">
        <is>
          <t>The Grand at Hill Street</t>
        </is>
      </c>
      <c r="B573" t="n">
        <v>2023</v>
      </c>
      <c r="C573" t="inlineStr">
        <is>
          <t>Signage - entry</t>
        </is>
      </c>
      <c r="D573" s="4" t="inlineStr"/>
      <c r="E573" t="inlineStr">
        <is>
          <t>1100- Specialties, Equipment &amp; Furnishings</t>
        </is>
      </c>
      <c r="F573" s="5" t="inlineStr">
        <is>
          <t>PMC</t>
        </is>
      </c>
      <c r="G573" t="inlineStr">
        <is>
          <t>Project</t>
        </is>
      </c>
      <c r="H573" s="6" t="n">
        <v>40000</v>
      </c>
      <c r="I573" s="6" t="n">
        <v>74976</v>
      </c>
      <c r="J573" s="7" t="n">
        <v>-34976</v>
      </c>
      <c r="K573" s="8">
        <f>IF(H573=0,0,I573/H573)</f>
        <v/>
      </c>
      <c r="L573" s="10" t="inlineStr">
        <is>
          <t>Completed</t>
        </is>
      </c>
    </row>
    <row r="574">
      <c r="A574" t="inlineStr">
        <is>
          <t>The Grand at Hill Street</t>
        </is>
      </c>
      <c r="B574" t="n">
        <v>2023</v>
      </c>
      <c r="C574" t="inlineStr">
        <is>
          <t>Signage - site</t>
        </is>
      </c>
      <c r="D574" s="4" t="inlineStr"/>
      <c r="E574" t="inlineStr">
        <is>
          <t>1100- Specialties, Equipment &amp; Furnishings</t>
        </is>
      </c>
      <c r="F574" s="5" t="inlineStr">
        <is>
          <t>PMC</t>
        </is>
      </c>
      <c r="G574" t="inlineStr">
        <is>
          <t>Project</t>
        </is>
      </c>
      <c r="H574" s="6" t="n">
        <v>20000</v>
      </c>
      <c r="I574" s="6" t="n">
        <v>37488</v>
      </c>
      <c r="J574" s="7" t="n">
        <v>-17488</v>
      </c>
      <c r="K574" s="8">
        <f>IF(H574=0,0,I574/H574)</f>
        <v/>
      </c>
      <c r="L574" s="10" t="inlineStr">
        <is>
          <t>Completed</t>
        </is>
      </c>
    </row>
    <row r="575">
      <c r="A575" t="inlineStr">
        <is>
          <t>The Grand at Hill Street</t>
        </is>
      </c>
      <c r="B575" t="n">
        <v>2023</v>
      </c>
      <c r="C575" t="inlineStr">
        <is>
          <t>Clubhouse / Office Remodel</t>
        </is>
      </c>
      <c r="D575" s="4" t="inlineStr"/>
      <c r="E575" t="inlineStr">
        <is>
          <t>1100- Specialties, Equipment &amp; Furnishings</t>
        </is>
      </c>
      <c r="F575" s="10" t="inlineStr">
        <is>
          <t>GC</t>
        </is>
      </c>
      <c r="G575" t="inlineStr">
        <is>
          <t>Project</t>
        </is>
      </c>
      <c r="H575" s="6" t="n">
        <v>3000</v>
      </c>
      <c r="I575" s="6" t="n">
        <v>3000</v>
      </c>
      <c r="J575" s="7" t="n">
        <v>0</v>
      </c>
      <c r="K575" s="8">
        <f>IF(H575=0,0,I575/H575)</f>
        <v/>
      </c>
      <c r="L575" s="10" t="inlineStr">
        <is>
          <t>Completed</t>
        </is>
      </c>
    </row>
    <row r="576">
      <c r="A576" t="inlineStr">
        <is>
          <t>The Grand at Hill Street</t>
        </is>
      </c>
      <c r="B576" t="n">
        <v>2023</v>
      </c>
      <c r="C576" t="inlineStr">
        <is>
          <t>Clubhouse / Office Remodel</t>
        </is>
      </c>
      <c r="D576" s="4" t="inlineStr"/>
      <c r="E576" t="inlineStr">
        <is>
          <t>1100- Specialties, Equipment &amp; Furnishings</t>
        </is>
      </c>
      <c r="F576" s="10" t="inlineStr">
        <is>
          <t>GC</t>
        </is>
      </c>
      <c r="G576" t="inlineStr">
        <is>
          <t>Project</t>
        </is>
      </c>
      <c r="H576" s="6" t="n">
        <v>40000</v>
      </c>
      <c r="I576" s="6" t="n">
        <v>40000</v>
      </c>
      <c r="J576" s="7" t="n">
        <v>0</v>
      </c>
      <c r="K576" s="8">
        <f>IF(H576=0,0,I576/H576)</f>
        <v/>
      </c>
      <c r="L576" s="10" t="inlineStr">
        <is>
          <t>Completed</t>
        </is>
      </c>
    </row>
    <row r="577">
      <c r="A577" t="inlineStr">
        <is>
          <t>The Grand at Hill Street</t>
        </is>
      </c>
      <c r="B577" t="n">
        <v>2023</v>
      </c>
      <c r="C577" t="inlineStr">
        <is>
          <t>ADA compliance</t>
        </is>
      </c>
      <c r="D577" s="4" t="inlineStr"/>
      <c r="E577" t="inlineStr">
        <is>
          <t>1100- Specialties, Equipment &amp; Furnishings</t>
        </is>
      </c>
      <c r="F577" s="5" t="inlineStr">
        <is>
          <t>PMC</t>
        </is>
      </c>
      <c r="G577" t="inlineStr">
        <is>
          <t>Project</t>
        </is>
      </c>
      <c r="H577" s="6" t="n">
        <v>50</v>
      </c>
      <c r="I577" s="6" t="n">
        <v>0</v>
      </c>
      <c r="J577" s="7" t="n">
        <v>50</v>
      </c>
      <c r="K577" s="8">
        <f>IF(H577=0,0,I577/H577)</f>
        <v/>
      </c>
      <c r="L577" s="11" t="inlineStr">
        <is>
          <t>Not Started</t>
        </is>
      </c>
    </row>
    <row r="578">
      <c r="A578" t="inlineStr">
        <is>
          <t>The Grand at Hill Street</t>
        </is>
      </c>
      <c r="B578" t="n">
        <v>2023</v>
      </c>
      <c r="C578" t="inlineStr">
        <is>
          <t>Convert Conference room to package room</t>
        </is>
      </c>
      <c r="D578" s="4" t="inlineStr"/>
      <c r="E578" t="inlineStr">
        <is>
          <t>1100- Specialties, Equipment &amp; Furnishings</t>
        </is>
      </c>
      <c r="F578" s="10" t="inlineStr">
        <is>
          <t>GC</t>
        </is>
      </c>
      <c r="G578" t="inlineStr">
        <is>
          <t>Project</t>
        </is>
      </c>
      <c r="H578" s="6" t="n">
        <v>65000</v>
      </c>
      <c r="I578" s="6" t="n">
        <v>65000</v>
      </c>
      <c r="J578" s="7" t="n">
        <v>0</v>
      </c>
      <c r="K578" s="8">
        <f>IF(H578=0,0,I578/H578)</f>
        <v/>
      </c>
      <c r="L578" s="10" t="inlineStr">
        <is>
          <t>Completed</t>
        </is>
      </c>
    </row>
    <row r="579">
      <c r="A579" t="inlineStr">
        <is>
          <t>The Grand at Hill Street</t>
        </is>
      </c>
      <c r="B579" t="n">
        <v>2023</v>
      </c>
      <c r="C579" t="inlineStr">
        <is>
          <t>Package Room Conversion</t>
        </is>
      </c>
      <c r="D579" s="4" t="inlineStr"/>
      <c r="E579" t="inlineStr">
        <is>
          <t>1100- Specialties, Equipment &amp; Furnishings</t>
        </is>
      </c>
      <c r="F579" s="10" t="inlineStr">
        <is>
          <t>GC</t>
        </is>
      </c>
      <c r="G579" t="inlineStr">
        <is>
          <t>Project</t>
        </is>
      </c>
      <c r="H579" s="6" t="n">
        <v>10000</v>
      </c>
      <c r="I579" s="6" t="n">
        <v>10000</v>
      </c>
      <c r="J579" s="7" t="n">
        <v>0</v>
      </c>
      <c r="K579" s="8">
        <f>IF(H579=0,0,I579/H579)</f>
        <v/>
      </c>
      <c r="L579" s="10" t="inlineStr">
        <is>
          <t>Completed</t>
        </is>
      </c>
    </row>
    <row r="580">
      <c r="A580" t="inlineStr">
        <is>
          <t>The Grand at Hill Street</t>
        </is>
      </c>
      <c r="B580" t="n">
        <v>2023</v>
      </c>
      <c r="C580" t="inlineStr">
        <is>
          <t>Dog Park</t>
        </is>
      </c>
      <c r="D580" s="4" t="inlineStr"/>
      <c r="E580" t="inlineStr">
        <is>
          <t>1100- Specialties, Equipment &amp; Furnishings</t>
        </is>
      </c>
      <c r="F580" s="10" t="inlineStr">
        <is>
          <t>GC</t>
        </is>
      </c>
      <c r="G580" t="inlineStr">
        <is>
          <t>Project</t>
        </is>
      </c>
      <c r="H580" s="6" t="n">
        <v>5000</v>
      </c>
      <c r="I580" s="6" t="n">
        <v>5000</v>
      </c>
      <c r="J580" s="7" t="n">
        <v>0</v>
      </c>
      <c r="K580" s="8">
        <f>IF(H580=0,0,I580/H580)</f>
        <v/>
      </c>
      <c r="L580" s="10" t="inlineStr">
        <is>
          <t>Completed</t>
        </is>
      </c>
    </row>
    <row r="581">
      <c r="A581" t="inlineStr">
        <is>
          <t>The Grand at Hill Street</t>
        </is>
      </c>
      <c r="B581" t="n">
        <v>2023</v>
      </c>
      <c r="C581" t="inlineStr">
        <is>
          <t>Fire Sprinklers</t>
        </is>
      </c>
      <c r="D581" s="4" t="inlineStr"/>
      <c r="E581" t="inlineStr">
        <is>
          <t>1600 - Electrical</t>
        </is>
      </c>
      <c r="F581" s="10" t="inlineStr">
        <is>
          <t>GC</t>
        </is>
      </c>
      <c r="G581" t="inlineStr">
        <is>
          <t>Project</t>
        </is>
      </c>
      <c r="H581" s="6" t="n">
        <v>3000</v>
      </c>
      <c r="I581" s="6" t="n">
        <v>3000</v>
      </c>
      <c r="J581" s="7" t="n">
        <v>0</v>
      </c>
      <c r="K581" s="8">
        <f>IF(H581=0,0,I581/H581)</f>
        <v/>
      </c>
      <c r="L581" s="10" t="inlineStr">
        <is>
          <t>Completed</t>
        </is>
      </c>
    </row>
    <row r="582">
      <c r="A582" t="inlineStr">
        <is>
          <t>The Grand at Hill Street</t>
        </is>
      </c>
      <c r="B582" t="n">
        <v>2023</v>
      </c>
      <c r="C582" t="inlineStr">
        <is>
          <t>Fire extinguishers</t>
        </is>
      </c>
      <c r="D582" s="4" t="inlineStr"/>
      <c r="E582" t="inlineStr">
        <is>
          <t>1600 - Electrical</t>
        </is>
      </c>
      <c r="F582" s="10" t="inlineStr">
        <is>
          <t>GC</t>
        </is>
      </c>
      <c r="G582" t="inlineStr">
        <is>
          <t>Project</t>
        </is>
      </c>
      <c r="H582" s="6" t="n">
        <v>1000</v>
      </c>
      <c r="I582" s="6" t="n">
        <v>1000</v>
      </c>
      <c r="J582" s="7" t="n">
        <v>0</v>
      </c>
      <c r="K582" s="8">
        <f>IF(H582=0,0,I582/H582)</f>
        <v/>
      </c>
      <c r="L582" s="10" t="inlineStr">
        <is>
          <t>Completed</t>
        </is>
      </c>
    </row>
    <row r="583">
      <c r="A583" t="inlineStr">
        <is>
          <t>The Grand at Hill Street</t>
        </is>
      </c>
      <c r="B583" t="n">
        <v>2023</v>
      </c>
      <c r="C583" t="inlineStr">
        <is>
          <t>Fire alarms</t>
        </is>
      </c>
      <c r="D583" s="4" t="inlineStr"/>
      <c r="E583" t="inlineStr">
        <is>
          <t>1600 - Electrical</t>
        </is>
      </c>
      <c r="F583" s="10" t="inlineStr">
        <is>
          <t>GC</t>
        </is>
      </c>
      <c r="G583" t="inlineStr">
        <is>
          <t>Project</t>
        </is>
      </c>
      <c r="H583" s="6" t="n">
        <v>3000</v>
      </c>
      <c r="I583" s="6" t="n">
        <v>3000</v>
      </c>
      <c r="J583" s="7" t="n">
        <v>0</v>
      </c>
      <c r="K583" s="8">
        <f>IF(H583=0,0,I583/H583)</f>
        <v/>
      </c>
      <c r="L583" s="10" t="inlineStr">
        <is>
          <t>Completed</t>
        </is>
      </c>
    </row>
    <row r="584">
      <c r="A584" t="inlineStr">
        <is>
          <t>The Hightone (Allora Denton)</t>
        </is>
      </c>
      <c r="B584" t="n">
        <v>2023</v>
      </c>
      <c r="C584" t="inlineStr">
        <is>
          <t>Landscape irrigation</t>
        </is>
      </c>
      <c r="D584" s="4" t="inlineStr">
        <is>
          <t>Irrigation drip line look to be questionable in multiple areas test and repair lines</t>
        </is>
      </c>
      <c r="E584" t="inlineStr">
        <is>
          <t>0200 - Site Utilities &amp; Improvements</t>
        </is>
      </c>
      <c r="F584" s="10" t="inlineStr">
        <is>
          <t>GC</t>
        </is>
      </c>
      <c r="G584" t="inlineStr">
        <is>
          <t>Project</t>
        </is>
      </c>
      <c r="H584" s="6" t="n">
        <v>22000</v>
      </c>
      <c r="I584" s="6" t="n">
        <v>22000</v>
      </c>
      <c r="J584" s="7" t="n">
        <v>0</v>
      </c>
      <c r="K584" s="8">
        <f>IF(H584=0,0,I584/H584)</f>
        <v/>
      </c>
      <c r="L584" s="10" t="inlineStr">
        <is>
          <t>Completed</t>
        </is>
      </c>
    </row>
    <row r="585">
      <c r="A585" t="inlineStr">
        <is>
          <t>The Hightone (Allora Denton)</t>
        </is>
      </c>
      <c r="B585" t="n">
        <v>2023</v>
      </c>
      <c r="C585" t="inlineStr">
        <is>
          <t xml:space="preserve">Erosion control </t>
        </is>
      </c>
      <c r="D585" s="4" t="inlineStr">
        <is>
          <t>down spouts empty onto river rock drainage, some are  short others are long storm water has already caused erosion in so</t>
        </is>
      </c>
      <c r="E585" t="inlineStr">
        <is>
          <t>0200 - Site Utilities &amp; Improvements</t>
        </is>
      </c>
      <c r="F585" s="10" t="inlineStr">
        <is>
          <t>GC</t>
        </is>
      </c>
      <c r="G585" t="inlineStr">
        <is>
          <t>Project</t>
        </is>
      </c>
      <c r="H585" s="6" t="n">
        <v>18000</v>
      </c>
      <c r="I585" s="6" t="n">
        <v>18000</v>
      </c>
      <c r="J585" s="7" t="n">
        <v>0</v>
      </c>
      <c r="K585" s="8">
        <f>IF(H585=0,0,I585/H585)</f>
        <v/>
      </c>
      <c r="L585" s="10" t="inlineStr">
        <is>
          <t>Completed</t>
        </is>
      </c>
    </row>
    <row r="586">
      <c r="A586" t="inlineStr">
        <is>
          <t>The Hightone (Allora Denton)</t>
        </is>
      </c>
      <c r="B586" t="n">
        <v>2023</v>
      </c>
      <c r="C586" t="inlineStr">
        <is>
          <t>Landscaping</t>
        </is>
      </c>
      <c r="D586" s="4" t="inlineStr">
        <is>
          <t>the new shrubs look to be struggling to take root, some will need to be replace this summer</t>
        </is>
      </c>
      <c r="E586" t="inlineStr">
        <is>
          <t>0200 - Site Utilities &amp; Improvements</t>
        </is>
      </c>
      <c r="F586" s="10" t="inlineStr">
        <is>
          <t>GC</t>
        </is>
      </c>
      <c r="G586" t="inlineStr">
        <is>
          <t>Project</t>
        </is>
      </c>
      <c r="H586" s="6" t="n">
        <v>25000</v>
      </c>
      <c r="I586" s="6" t="n">
        <v>25000</v>
      </c>
      <c r="J586" s="7" t="n">
        <v>0</v>
      </c>
      <c r="K586" s="8">
        <f>IF(H586=0,0,I586/H586)</f>
        <v/>
      </c>
      <c r="L586" s="10" t="inlineStr">
        <is>
          <t>Completed</t>
        </is>
      </c>
    </row>
    <row r="587">
      <c r="A587" t="inlineStr">
        <is>
          <t>The Hightone (Allora Denton)</t>
        </is>
      </c>
      <c r="B587" t="n">
        <v>2023</v>
      </c>
      <c r="C587" t="inlineStr">
        <is>
          <t>Fire Stops</t>
        </is>
      </c>
      <c r="D587" s="4" t="inlineStr"/>
      <c r="E587" t="inlineStr">
        <is>
          <t>0900 - FF&amp;E in Units</t>
        </is>
      </c>
      <c r="F587" s="10" t="inlineStr">
        <is>
          <t>GC</t>
        </is>
      </c>
      <c r="G587" t="inlineStr">
        <is>
          <t>Project</t>
        </is>
      </c>
      <c r="H587" s="6" t="n">
        <v>37000</v>
      </c>
      <c r="I587" s="6" t="n">
        <v>37000</v>
      </c>
      <c r="J587" s="7" t="n">
        <v>0</v>
      </c>
      <c r="K587" s="8">
        <f>IF(H587=0,0,I587/H587)</f>
        <v/>
      </c>
      <c r="L587" s="10" t="inlineStr">
        <is>
          <t>Completed</t>
        </is>
      </c>
    </row>
    <row r="588">
      <c r="A588" t="inlineStr">
        <is>
          <t>The Hightone (Allora Denton)</t>
        </is>
      </c>
      <c r="B588" t="n">
        <v>2023</v>
      </c>
      <c r="C588" t="inlineStr">
        <is>
          <t>Signage - entry</t>
        </is>
      </c>
      <c r="D588" s="4" t="inlineStr">
        <is>
          <t>Monument Sign</t>
        </is>
      </c>
      <c r="E588" t="inlineStr">
        <is>
          <t>1100- Specialties, Equipment &amp; Furnishings</t>
        </is>
      </c>
      <c r="F588" s="5" t="inlineStr">
        <is>
          <t>PMC</t>
        </is>
      </c>
      <c r="G588" t="inlineStr">
        <is>
          <t>Project</t>
        </is>
      </c>
      <c r="H588" s="6" t="n">
        <v>30000</v>
      </c>
      <c r="I588" s="6" t="n">
        <v>46414</v>
      </c>
      <c r="J588" s="7" t="n">
        <v>-16414</v>
      </c>
      <c r="K588" s="8">
        <f>IF(H588=0,0,I588/H588)</f>
        <v/>
      </c>
      <c r="L588" s="10" t="inlineStr">
        <is>
          <t>Completed</t>
        </is>
      </c>
    </row>
    <row r="589">
      <c r="A589" t="inlineStr">
        <is>
          <t>The Hightone (Allora Denton)</t>
        </is>
      </c>
      <c r="B589" t="n">
        <v>2023</v>
      </c>
      <c r="C589" t="inlineStr">
        <is>
          <t>Signage - site</t>
        </is>
      </c>
      <c r="D589" s="4" t="inlineStr">
        <is>
          <t>Rebrand signage</t>
        </is>
      </c>
      <c r="E589" t="inlineStr">
        <is>
          <t>1100- Specialties, Equipment &amp; Furnishings</t>
        </is>
      </c>
      <c r="F589" s="5" t="inlineStr">
        <is>
          <t>PMC</t>
        </is>
      </c>
      <c r="G589" t="inlineStr">
        <is>
          <t>Project</t>
        </is>
      </c>
      <c r="H589" s="6" t="n">
        <v>20000</v>
      </c>
      <c r="I589" s="6" t="n">
        <v>108353</v>
      </c>
      <c r="J589" s="7" t="n">
        <v>-88353</v>
      </c>
      <c r="K589" s="8">
        <f>IF(H589=0,0,I589/H589)</f>
        <v/>
      </c>
      <c r="L589" s="10" t="inlineStr">
        <is>
          <t>Completed</t>
        </is>
      </c>
    </row>
    <row r="590">
      <c r="A590" t="inlineStr">
        <is>
          <t>The Hightone (Allora Denton)</t>
        </is>
      </c>
      <c r="B590" t="n">
        <v>2023</v>
      </c>
      <c r="C590" t="inlineStr">
        <is>
          <t>Trash Compactor (Determine Upon Stabilization)</t>
        </is>
      </c>
      <c r="D590" s="4" t="inlineStr">
        <is>
          <t>Look at adding to reduce trash collection fees</t>
        </is>
      </c>
      <c r="E590" t="inlineStr">
        <is>
          <t>1100- Specialties, Equipment &amp; Furnishings</t>
        </is>
      </c>
      <c r="F590" s="10" t="inlineStr">
        <is>
          <t>GC</t>
        </is>
      </c>
      <c r="G590" t="inlineStr">
        <is>
          <t>Project</t>
        </is>
      </c>
      <c r="H590" s="6" t="n">
        <v>40000</v>
      </c>
      <c r="I590" s="6" t="n">
        <v>40000</v>
      </c>
      <c r="J590" s="7" t="n">
        <v>0</v>
      </c>
      <c r="K590" s="8">
        <f>IF(H590=0,0,I590/H590)</f>
        <v/>
      </c>
      <c r="L590" s="10" t="inlineStr">
        <is>
          <t>Completed</t>
        </is>
      </c>
    </row>
    <row r="591">
      <c r="A591" t="inlineStr">
        <is>
          <t>The Hightone (Allora Denton)</t>
        </is>
      </c>
      <c r="B591" t="n">
        <v>2023</v>
      </c>
      <c r="C591" t="inlineStr">
        <is>
          <t>Fitness Equipment (Determine Upon Stabilization)</t>
        </is>
      </c>
      <c r="D591" s="4" t="inlineStr">
        <is>
          <t>Add rowing machine</t>
        </is>
      </c>
      <c r="E591" t="inlineStr">
        <is>
          <t>1100- Specialties, Equipment &amp; Furnishings</t>
        </is>
      </c>
      <c r="F591" s="5" t="inlineStr">
        <is>
          <t>PMC</t>
        </is>
      </c>
      <c r="G591" t="inlineStr">
        <is>
          <t>Project</t>
        </is>
      </c>
      <c r="H591" s="6" t="n">
        <v>4000</v>
      </c>
      <c r="I591" s="6" t="n">
        <v>237</v>
      </c>
      <c r="J591" s="7" t="n">
        <v>3763</v>
      </c>
      <c r="K591" s="8">
        <f>IF(H591=0,0,I591/H591)</f>
        <v/>
      </c>
      <c r="L591" s="9" t="inlineStr">
        <is>
          <t>In Progress</t>
        </is>
      </c>
    </row>
    <row r="592">
      <c r="A592" t="inlineStr">
        <is>
          <t>The Hightone (Allora Denton)</t>
        </is>
      </c>
      <c r="B592" t="n">
        <v>2023</v>
      </c>
      <c r="C592" t="inlineStr">
        <is>
          <t>Pool furniture (Determine Upon Stabilization)</t>
        </is>
      </c>
      <c r="D592" s="4" t="inlineStr">
        <is>
          <t>Budget for new chaises since all are wicker, Cabanas, umbrellas</t>
        </is>
      </c>
      <c r="E592" t="inlineStr">
        <is>
          <t>1100- Specialties, Equipment &amp; Furnishings</t>
        </is>
      </c>
      <c r="F592" s="10" t="inlineStr">
        <is>
          <t>GC</t>
        </is>
      </c>
      <c r="G592" t="inlineStr">
        <is>
          <t>Project</t>
        </is>
      </c>
      <c r="H592" s="6" t="n">
        <v>40000</v>
      </c>
      <c r="I592" s="6" t="n">
        <v>40000</v>
      </c>
      <c r="J592" s="7" t="n">
        <v>0</v>
      </c>
      <c r="K592" s="8">
        <f>IF(H592=0,0,I592/H592)</f>
        <v/>
      </c>
      <c r="L592" s="10" t="inlineStr">
        <is>
          <t>Completed</t>
        </is>
      </c>
    </row>
    <row r="593">
      <c r="A593" t="inlineStr">
        <is>
          <t>The Hightone (Allora Denton)</t>
        </is>
      </c>
      <c r="B593" t="n">
        <v>2023</v>
      </c>
      <c r="C593" t="inlineStr">
        <is>
          <t>Carports (Determine Upon Stabilization)</t>
        </is>
      </c>
      <c r="D593" s="4" t="inlineStr">
        <is>
          <t>Tenants have requested covered parking, consider as value add</t>
        </is>
      </c>
      <c r="E593" t="inlineStr">
        <is>
          <t>1100- Specialties, Equipment &amp; Furnishings</t>
        </is>
      </c>
      <c r="F593" s="10" t="inlineStr">
        <is>
          <t>GC</t>
        </is>
      </c>
      <c r="G593" t="inlineStr">
        <is>
          <t>Project</t>
        </is>
      </c>
      <c r="H593" s="6" t="n">
        <v>50000</v>
      </c>
      <c r="I593" s="6" t="n">
        <v>50000</v>
      </c>
      <c r="J593" s="7" t="n">
        <v>0</v>
      </c>
      <c r="K593" s="8">
        <f>IF(H593=0,0,I593/H593)</f>
        <v/>
      </c>
      <c r="L593" s="10" t="inlineStr">
        <is>
          <t>Completed</t>
        </is>
      </c>
    </row>
    <row r="594">
      <c r="A594" t="inlineStr">
        <is>
          <t>The Hightone (Allora Denton)</t>
        </is>
      </c>
      <c r="B594" t="n">
        <v>2023</v>
      </c>
      <c r="C594" t="inlineStr">
        <is>
          <t xml:space="preserve">Retest and Mitigate as needed </t>
        </is>
      </c>
      <c r="D594" s="4" t="inlineStr"/>
      <c r="E594" t="inlineStr">
        <is>
          <t>Radon</t>
        </is>
      </c>
      <c r="F594" s="10" t="inlineStr">
        <is>
          <t>GC</t>
        </is>
      </c>
      <c r="G594" t="inlineStr">
        <is>
          <t>Project</t>
        </is>
      </c>
      <c r="H594" s="6" t="n">
        <v>123000</v>
      </c>
      <c r="I594" s="6" t="n">
        <v>123000</v>
      </c>
      <c r="J594" s="7" t="n">
        <v>0</v>
      </c>
      <c r="K594" s="8">
        <f>IF(H594=0,0,I594/H594)</f>
        <v/>
      </c>
      <c r="L594" s="10" t="inlineStr">
        <is>
          <t>Completed</t>
        </is>
      </c>
    </row>
    <row r="595">
      <c r="A595" t="inlineStr">
        <is>
          <t>The Hightone (Allora Denton)</t>
        </is>
      </c>
      <c r="B595" t="n">
        <v>2023</v>
      </c>
      <c r="C595" t="inlineStr">
        <is>
          <t xml:space="preserve">Downspout repairs and gutter installations </t>
        </is>
      </c>
      <c r="D595" s="4" t="inlineStr">
        <is>
          <t>Rout downspouts away from the building and onto grass
landscaping or concrete sidewalks / pavements to prevent
erosion o</t>
        </is>
      </c>
      <c r="E595" t="inlineStr">
        <is>
          <t>Roofing Systems</t>
        </is>
      </c>
      <c r="F595" s="10" t="inlineStr">
        <is>
          <t>GC</t>
        </is>
      </c>
      <c r="G595" t="inlineStr">
        <is>
          <t>Project</t>
        </is>
      </c>
      <c r="H595" s="6" t="n">
        <v>68500</v>
      </c>
      <c r="I595" s="6" t="n">
        <v>68500</v>
      </c>
      <c r="J595" s="7" t="n">
        <v>0</v>
      </c>
      <c r="K595" s="8">
        <f>IF(H595=0,0,I595/H595)</f>
        <v/>
      </c>
      <c r="L595" s="10" t="inlineStr">
        <is>
          <t>Completed</t>
        </is>
      </c>
    </row>
    <row r="596">
      <c r="A596" t="inlineStr">
        <is>
          <t>The Hightone (Allora Denton)</t>
        </is>
      </c>
      <c r="B596" t="n">
        <v>2023</v>
      </c>
      <c r="C596" t="inlineStr"/>
      <c r="D596" s="4" t="inlineStr">
        <is>
          <t>Reconfigure the walkway accessing the western and
southwestern dumpster enclosures to provide a 60-inch
turning radius
P</t>
        </is>
      </c>
      <c r="E596" t="inlineStr">
        <is>
          <t xml:space="preserve">Fair Housing </t>
        </is>
      </c>
      <c r="F596" s="10" t="inlineStr">
        <is>
          <t>GC</t>
        </is>
      </c>
      <c r="G596" t="inlineStr">
        <is>
          <t>Project</t>
        </is>
      </c>
      <c r="H596" s="6" t="n">
        <v>17000</v>
      </c>
      <c r="I596" s="6" t="n">
        <v>17000</v>
      </c>
      <c r="J596" s="7" t="n">
        <v>0</v>
      </c>
      <c r="K596" s="8">
        <f>IF(H596=0,0,I596/H596)</f>
        <v/>
      </c>
      <c r="L596" s="10" t="inlineStr">
        <is>
          <t>Completed</t>
        </is>
      </c>
    </row>
    <row r="597">
      <c r="A597" t="inlineStr">
        <is>
          <t>The Hightone (Allora Denton)</t>
        </is>
      </c>
      <c r="B597" t="n">
        <v>2023</v>
      </c>
      <c r="C597" t="inlineStr">
        <is>
          <t>Dog Park</t>
        </is>
      </c>
      <c r="D597" s="4" t="inlineStr">
        <is>
          <t>Dog Park refresh- sail shades, benches, water station</t>
        </is>
      </c>
      <c r="E597" t="inlineStr">
        <is>
          <t>1100- Specialties, Equipment &amp; Furnishings</t>
        </is>
      </c>
      <c r="F597" s="10" t="inlineStr">
        <is>
          <t>GC</t>
        </is>
      </c>
      <c r="G597" t="inlineStr">
        <is>
          <t>Project</t>
        </is>
      </c>
      <c r="H597" s="6" t="n">
        <v>15000</v>
      </c>
      <c r="I597" s="6" t="n">
        <v>15000</v>
      </c>
      <c r="J597" s="7" t="n">
        <v>0</v>
      </c>
      <c r="K597" s="8">
        <f>IF(H597=0,0,I597/H597)</f>
        <v/>
      </c>
      <c r="L597" s="10" t="inlineStr">
        <is>
          <t>Completed</t>
        </is>
      </c>
    </row>
    <row r="598">
      <c r="A598" t="inlineStr">
        <is>
          <t>Allora Bella Terra</t>
        </is>
      </c>
      <c r="B598" t="n">
        <v>2024</v>
      </c>
      <c r="C598" t="inlineStr">
        <is>
          <t>Storm sewer piping</t>
        </is>
      </c>
      <c r="D598" s="4" t="inlineStr">
        <is>
          <t>add stone around storm drains</t>
        </is>
      </c>
      <c r="E598" t="inlineStr">
        <is>
          <t>0200 - Site Utilities &amp; Improvements</t>
        </is>
      </c>
      <c r="F598" s="10" t="inlineStr">
        <is>
          <t>GC</t>
        </is>
      </c>
      <c r="G598" t="inlineStr">
        <is>
          <t>Project</t>
        </is>
      </c>
      <c r="H598" s="6" t="n">
        <v>6000</v>
      </c>
      <c r="I598" s="6" t="n">
        <v>6000</v>
      </c>
      <c r="J598" s="7" t="n">
        <v>0</v>
      </c>
      <c r="K598" s="8">
        <f>IF(H598=0,0,I598/H598)</f>
        <v/>
      </c>
      <c r="L598" s="10" t="inlineStr">
        <is>
          <t>Completed</t>
        </is>
      </c>
    </row>
    <row r="599">
      <c r="A599" t="inlineStr">
        <is>
          <t>Allora Bella Terra</t>
        </is>
      </c>
      <c r="B599" t="n">
        <v>2024</v>
      </c>
      <c r="C599" t="inlineStr">
        <is>
          <t>Landscape irrigation</t>
        </is>
      </c>
      <c r="D599" s="4" t="inlineStr">
        <is>
          <t>inspect and repair Irrigation</t>
        </is>
      </c>
      <c r="E599" t="inlineStr">
        <is>
          <t>0200 - Site Utilities &amp; Improvements</t>
        </is>
      </c>
      <c r="F599" s="10" t="inlineStr">
        <is>
          <t>GC</t>
        </is>
      </c>
      <c r="G599" t="inlineStr">
        <is>
          <t>Project</t>
        </is>
      </c>
      <c r="H599" s="6" t="n">
        <v>22600</v>
      </c>
      <c r="I599" s="6" t="n">
        <v>22600</v>
      </c>
      <c r="J599" s="7" t="n">
        <v>0</v>
      </c>
      <c r="K599" s="8">
        <f>IF(H599=0,0,I599/H599)</f>
        <v/>
      </c>
      <c r="L599" s="10" t="inlineStr">
        <is>
          <t>Completed</t>
        </is>
      </c>
    </row>
    <row r="600">
      <c r="A600" t="inlineStr">
        <is>
          <t>Allora Bella Terra</t>
        </is>
      </c>
      <c r="B600" t="n">
        <v>2024</v>
      </c>
      <c r="C600" t="inlineStr">
        <is>
          <t>Fences &amp; gates - site perimeter</t>
        </is>
      </c>
      <c r="D600" s="4" t="inlineStr">
        <is>
          <t>Paint perimeter fence</t>
        </is>
      </c>
      <c r="E600" t="inlineStr">
        <is>
          <t>0200 - Site Utilities &amp; Improvements</t>
        </is>
      </c>
      <c r="F600" s="10" t="inlineStr">
        <is>
          <t>GC</t>
        </is>
      </c>
      <c r="G600" t="inlineStr">
        <is>
          <t>Project</t>
        </is>
      </c>
      <c r="H600" s="6" t="n">
        <v>26500</v>
      </c>
      <c r="I600" s="6" t="n">
        <v>26500</v>
      </c>
      <c r="J600" s="7" t="n">
        <v>0</v>
      </c>
      <c r="K600" s="8">
        <f>IF(H600=0,0,I600/H600)</f>
        <v/>
      </c>
      <c r="L600" s="10" t="inlineStr">
        <is>
          <t>Completed</t>
        </is>
      </c>
    </row>
    <row r="601">
      <c r="A601" t="inlineStr">
        <is>
          <t>Allora Bella Terra</t>
        </is>
      </c>
      <c r="B601" t="n">
        <v>2024</v>
      </c>
      <c r="C601" t="inlineStr">
        <is>
          <t>Landscaping</t>
        </is>
      </c>
      <c r="D601" s="4" t="inlineStr">
        <is>
          <t>Add landscaping in planters around pool.  Look at hardier fan palms, can be smaller to reduce cost.</t>
        </is>
      </c>
      <c r="E601" t="inlineStr">
        <is>
          <t>0200 - Site Utilities &amp; Improvements</t>
        </is>
      </c>
      <c r="F601" s="10" t="inlineStr">
        <is>
          <t>GC</t>
        </is>
      </c>
      <c r="G601" t="inlineStr">
        <is>
          <t>Project</t>
        </is>
      </c>
      <c r="H601" s="6" t="n">
        <v>50000</v>
      </c>
      <c r="I601" s="6" t="n">
        <v>50000</v>
      </c>
      <c r="J601" s="7" t="n">
        <v>0</v>
      </c>
      <c r="K601" s="8">
        <f>IF(H601=0,0,I601/H601)</f>
        <v/>
      </c>
      <c r="L601" s="10" t="inlineStr">
        <is>
          <t>Completed</t>
        </is>
      </c>
    </row>
    <row r="602">
      <c r="A602" t="inlineStr">
        <is>
          <t>Allora Bella Terra</t>
        </is>
      </c>
      <c r="B602" t="n">
        <v>2024</v>
      </c>
      <c r="C602" t="inlineStr">
        <is>
          <t>Landscaping- entry &amp; in front of office</t>
        </is>
      </c>
      <c r="D602" s="4" t="inlineStr">
        <is>
          <t>PCA- $19,500- Address bare areas throughout property
Add seasonal color, add turf where needed</t>
        </is>
      </c>
      <c r="E602" t="inlineStr">
        <is>
          <t>0200 - Site Utilities &amp; Improvements</t>
        </is>
      </c>
      <c r="F602" s="10" t="inlineStr">
        <is>
          <t>GC</t>
        </is>
      </c>
      <c r="G602" t="inlineStr">
        <is>
          <t>Project</t>
        </is>
      </c>
      <c r="H602" s="6" t="n">
        <v>35000</v>
      </c>
      <c r="I602" s="6" t="n">
        <v>35000</v>
      </c>
      <c r="J602" s="7" t="n">
        <v>0</v>
      </c>
      <c r="K602" s="8">
        <f>IF(H602=0,0,I602/H602)</f>
        <v/>
      </c>
      <c r="L602" s="10" t="inlineStr">
        <is>
          <t>Completed</t>
        </is>
      </c>
    </row>
    <row r="603">
      <c r="A603" t="inlineStr">
        <is>
          <t>Allora Bella Terra</t>
        </is>
      </c>
      <c r="B603" t="n">
        <v>2024</v>
      </c>
      <c r="C603" t="inlineStr">
        <is>
          <t>Repair / replace swimming pool pumps</t>
        </is>
      </c>
      <c r="D603" s="4" t="inlineStr">
        <is>
          <t>anti entrapment devices</t>
        </is>
      </c>
      <c r="E603" t="inlineStr">
        <is>
          <t>0200 - Site Utilities &amp; Improvements</t>
        </is>
      </c>
      <c r="F603" s="10" t="inlineStr">
        <is>
          <t>GC</t>
        </is>
      </c>
      <c r="G603" t="inlineStr">
        <is>
          <t>Project</t>
        </is>
      </c>
      <c r="H603" s="6" t="n">
        <v>12800</v>
      </c>
      <c r="I603" s="6" t="n">
        <v>12800</v>
      </c>
      <c r="J603" s="7" t="n">
        <v>0</v>
      </c>
      <c r="K603" s="8">
        <f>IF(H603=0,0,I603/H603)</f>
        <v/>
      </c>
      <c r="L603" s="10" t="inlineStr">
        <is>
          <t>Completed</t>
        </is>
      </c>
    </row>
    <row r="604">
      <c r="A604" t="inlineStr">
        <is>
          <t>Allora Bella Terra</t>
        </is>
      </c>
      <c r="B604" t="n">
        <v>2024</v>
      </c>
      <c r="C604" t="inlineStr">
        <is>
          <t>Fences &amp; gates - swimming pool</t>
        </is>
      </c>
      <c r="D604" s="4" t="inlineStr">
        <is>
          <t>Paint pool fence</t>
        </is>
      </c>
      <c r="E604" t="inlineStr">
        <is>
          <t>0200 - Site Utilities &amp; Improvements</t>
        </is>
      </c>
      <c r="F604" s="10" t="inlineStr">
        <is>
          <t>GC</t>
        </is>
      </c>
      <c r="G604" t="inlineStr">
        <is>
          <t>Project</t>
        </is>
      </c>
      <c r="H604" s="6" t="n">
        <v>6800</v>
      </c>
      <c r="I604" s="6" t="n">
        <v>6800</v>
      </c>
      <c r="J604" s="7" t="n">
        <v>0</v>
      </c>
      <c r="K604" s="8">
        <f>IF(H604=0,0,I604/H604)</f>
        <v/>
      </c>
      <c r="L604" s="10" t="inlineStr">
        <is>
          <t>Completed</t>
        </is>
      </c>
    </row>
    <row r="605">
      <c r="A605" t="inlineStr">
        <is>
          <t>Allora Bella Terra</t>
        </is>
      </c>
      <c r="B605" t="n">
        <v>2024</v>
      </c>
      <c r="C605" t="inlineStr">
        <is>
          <t>Outdoor Fireplaces</t>
        </is>
      </c>
      <c r="D605" s="4" t="inlineStr">
        <is>
          <t>Repair 2 outdoor fireplaces</t>
        </is>
      </c>
      <c r="E605" t="inlineStr">
        <is>
          <t>0200 - Site Utilities &amp; Improvements</t>
        </is>
      </c>
      <c r="F605" s="10" t="inlineStr">
        <is>
          <t>GC</t>
        </is>
      </c>
      <c r="G605" t="inlineStr">
        <is>
          <t>Project</t>
        </is>
      </c>
      <c r="H605" s="6" t="n">
        <v>5000</v>
      </c>
      <c r="I605" s="6" t="n">
        <v>5000</v>
      </c>
      <c r="J605" s="7" t="n">
        <v>0</v>
      </c>
      <c r="K605" s="8">
        <f>IF(H605=0,0,I605/H605)</f>
        <v/>
      </c>
      <c r="L605" s="10" t="inlineStr">
        <is>
          <t>Completed</t>
        </is>
      </c>
    </row>
    <row r="606">
      <c r="A606" t="inlineStr">
        <is>
          <t>Allora Bella Terra</t>
        </is>
      </c>
      <c r="B606" t="n">
        <v>2024</v>
      </c>
      <c r="C606" t="inlineStr">
        <is>
          <t>Carports / Garages</t>
        </is>
      </c>
      <c r="D606" s="4" t="inlineStr">
        <is>
          <t>Repair and paint Garages</t>
        </is>
      </c>
      <c r="E606" t="inlineStr">
        <is>
          <t>0200 - Site Utilities &amp; Improvements</t>
        </is>
      </c>
      <c r="F606" s="10" t="inlineStr">
        <is>
          <t>GC</t>
        </is>
      </c>
      <c r="G606" t="inlineStr">
        <is>
          <t>Project</t>
        </is>
      </c>
      <c r="H606" s="6" t="n">
        <v>22000</v>
      </c>
      <c r="I606" s="6" t="n">
        <v>22000</v>
      </c>
      <c r="J606" s="7" t="n">
        <v>0</v>
      </c>
      <c r="K606" s="8">
        <f>IF(H606=0,0,I606/H606)</f>
        <v/>
      </c>
      <c r="L606" s="10" t="inlineStr">
        <is>
          <t>Completed</t>
        </is>
      </c>
    </row>
    <row r="607">
      <c r="A607" t="inlineStr">
        <is>
          <t>Allora Bella Terra</t>
        </is>
      </c>
      <c r="B607" t="n">
        <v>2024</v>
      </c>
      <c r="C607" t="inlineStr">
        <is>
          <t>Dumpster enclosures</t>
        </is>
      </c>
      <c r="D607" s="4" t="inlineStr">
        <is>
          <t>PCA- $1,500- Repair/replace gate as required
Paint enclosure</t>
        </is>
      </c>
      <c r="E607" t="inlineStr">
        <is>
          <t>0200 - Site Utilities &amp; Improvements</t>
        </is>
      </c>
      <c r="F607" s="10" t="inlineStr">
        <is>
          <t>GC</t>
        </is>
      </c>
      <c r="G607" t="inlineStr">
        <is>
          <t>Project</t>
        </is>
      </c>
      <c r="H607" s="6" t="n">
        <v>6500</v>
      </c>
      <c r="I607" s="6" t="n">
        <v>6500</v>
      </c>
      <c r="J607" s="7" t="n">
        <v>0</v>
      </c>
      <c r="K607" s="8">
        <f>IF(H607=0,0,I607/H607)</f>
        <v/>
      </c>
      <c r="L607" s="10" t="inlineStr">
        <is>
          <t>Completed</t>
        </is>
      </c>
    </row>
    <row r="608">
      <c r="A608" t="inlineStr">
        <is>
          <t>Allora Bella Terra</t>
        </is>
      </c>
      <c r="B608" t="n">
        <v>2024</v>
      </c>
      <c r="C608" t="inlineStr">
        <is>
          <t xml:space="preserve">Pet yards </t>
        </is>
      </c>
      <c r="D608" s="4" t="inlineStr">
        <is>
          <t>paint pet yard fencing</t>
        </is>
      </c>
      <c r="E608" t="inlineStr">
        <is>
          <t>0200 - Site Utilities &amp; Improvements</t>
        </is>
      </c>
      <c r="F608" s="10" t="inlineStr">
        <is>
          <t>GC</t>
        </is>
      </c>
      <c r="G608" t="inlineStr">
        <is>
          <t>Project</t>
        </is>
      </c>
      <c r="H608" s="6" t="n">
        <v>15000</v>
      </c>
      <c r="I608" s="6" t="n">
        <v>15000</v>
      </c>
      <c r="J608" s="7" t="n">
        <v>0</v>
      </c>
      <c r="K608" s="8">
        <f>IF(H608=0,0,I608/H608)</f>
        <v/>
      </c>
      <c r="L608" s="10" t="inlineStr">
        <is>
          <t>Completed</t>
        </is>
      </c>
    </row>
    <row r="609">
      <c r="A609" t="inlineStr">
        <is>
          <t>Allora Bella Terra</t>
        </is>
      </c>
      <c r="B609" t="n">
        <v>2024</v>
      </c>
      <c r="C609" t="inlineStr">
        <is>
          <t>Repair exterior stair railings</t>
        </is>
      </c>
      <c r="D609" s="4" t="inlineStr">
        <is>
          <t>Secure railings</t>
        </is>
      </c>
      <c r="E609" t="inlineStr">
        <is>
          <t>0400 - Structure</t>
        </is>
      </c>
      <c r="F609" s="10" t="inlineStr">
        <is>
          <t>GC</t>
        </is>
      </c>
      <c r="G609" t="inlineStr">
        <is>
          <t>Project</t>
        </is>
      </c>
      <c r="H609" s="6" t="n">
        <v>7500</v>
      </c>
      <c r="I609" s="6" t="n">
        <v>7500</v>
      </c>
      <c r="J609" s="7" t="n">
        <v>0</v>
      </c>
      <c r="K609" s="8">
        <f>IF(H609=0,0,I609/H609)</f>
        <v/>
      </c>
      <c r="L609" s="10" t="inlineStr">
        <is>
          <t>Completed</t>
        </is>
      </c>
    </row>
    <row r="610">
      <c r="A610" t="inlineStr">
        <is>
          <t>Allora Bella Terra</t>
        </is>
      </c>
      <c r="B610" t="n">
        <v>2024</v>
      </c>
      <c r="C610" t="inlineStr">
        <is>
          <t>Expansion Joints</t>
        </is>
      </c>
      <c r="D610" s="4" t="inlineStr">
        <is>
          <t>Seal expansion joints</t>
        </is>
      </c>
      <c r="E610" t="inlineStr">
        <is>
          <t>0400 - Structure</t>
        </is>
      </c>
      <c r="F610" s="10" t="inlineStr">
        <is>
          <t>GC</t>
        </is>
      </c>
      <c r="G610" t="inlineStr">
        <is>
          <t>Project</t>
        </is>
      </c>
      <c r="H610" s="6" t="n">
        <v>7500</v>
      </c>
      <c r="I610" s="6" t="n">
        <v>7500</v>
      </c>
      <c r="J610" s="7" t="n">
        <v>0</v>
      </c>
      <c r="K610" s="8">
        <f>IF(H610=0,0,I610/H610)</f>
        <v/>
      </c>
      <c r="L610" s="10" t="inlineStr">
        <is>
          <t>Completed</t>
        </is>
      </c>
    </row>
    <row r="611">
      <c r="A611" t="inlineStr">
        <is>
          <t>Allora Bella Terra</t>
        </is>
      </c>
      <c r="B611" t="n">
        <v>2024</v>
      </c>
      <c r="C611" t="inlineStr">
        <is>
          <t>Asphalt composite shingle roofing</t>
        </is>
      </c>
      <c r="D611" s="4" t="inlineStr">
        <is>
          <t>Roof inspection and minor repairs</t>
        </is>
      </c>
      <c r="E611" t="inlineStr">
        <is>
          <t>0700 - Roofing</t>
        </is>
      </c>
      <c r="F611" s="10" t="inlineStr">
        <is>
          <t>GC</t>
        </is>
      </c>
      <c r="G611" t="inlineStr">
        <is>
          <t>Project</t>
        </is>
      </c>
      <c r="H611" s="6" t="n">
        <v>15000</v>
      </c>
      <c r="I611" s="6" t="n">
        <v>15000</v>
      </c>
      <c r="J611" s="7" t="n">
        <v>0</v>
      </c>
      <c r="K611" s="8">
        <f>IF(H611=0,0,I611/H611)</f>
        <v/>
      </c>
      <c r="L611" s="10" t="inlineStr">
        <is>
          <t>Completed</t>
        </is>
      </c>
    </row>
    <row r="612">
      <c r="A612" t="inlineStr">
        <is>
          <t>Allora Bella Terra</t>
        </is>
      </c>
      <c r="B612" t="n">
        <v>2024</v>
      </c>
      <c r="C612" t="inlineStr">
        <is>
          <t>Tile roofing</t>
        </is>
      </c>
      <c r="D612" s="4" t="inlineStr">
        <is>
          <t>Repairs to clay tile roofs</t>
        </is>
      </c>
      <c r="E612" t="inlineStr">
        <is>
          <t>0700 - Roofing</t>
        </is>
      </c>
      <c r="F612" s="10" t="inlineStr">
        <is>
          <t>GC</t>
        </is>
      </c>
      <c r="G612" t="inlineStr">
        <is>
          <t>Project</t>
        </is>
      </c>
      <c r="H612" s="6" t="n">
        <v>4500</v>
      </c>
      <c r="I612" s="6" t="n">
        <v>4500</v>
      </c>
      <c r="J612" s="7" t="n">
        <v>0</v>
      </c>
      <c r="K612" s="8">
        <f>IF(H612=0,0,I612/H612)</f>
        <v/>
      </c>
      <c r="L612" s="10" t="inlineStr">
        <is>
          <t>Completed</t>
        </is>
      </c>
    </row>
    <row r="613">
      <c r="A613" t="inlineStr">
        <is>
          <t>Allora Bella Terra</t>
        </is>
      </c>
      <c r="B613" t="n">
        <v>2024</v>
      </c>
      <c r="C613" t="inlineStr">
        <is>
          <t>Flashing</t>
        </is>
      </c>
      <c r="D613" s="4" t="inlineStr">
        <is>
          <t>Repair flashing over clay tile</t>
        </is>
      </c>
      <c r="E613" t="inlineStr">
        <is>
          <t>0700 - Roofing</t>
        </is>
      </c>
      <c r="F613" s="10" t="inlineStr">
        <is>
          <t>GC</t>
        </is>
      </c>
      <c r="G613" t="inlineStr">
        <is>
          <t>Project</t>
        </is>
      </c>
      <c r="H613" s="6" t="n">
        <v>4500</v>
      </c>
      <c r="I613" s="6" t="n">
        <v>4500</v>
      </c>
      <c r="J613" s="7" t="n">
        <v>0</v>
      </c>
      <c r="K613" s="8">
        <f>IF(H613=0,0,I613/H613)</f>
        <v/>
      </c>
      <c r="L613" s="10" t="inlineStr">
        <is>
          <t>Completed</t>
        </is>
      </c>
    </row>
    <row r="614">
      <c r="A614" t="inlineStr">
        <is>
          <t>Allora Bella Terra</t>
        </is>
      </c>
      <c r="B614" t="n">
        <v>2024</v>
      </c>
      <c r="C614" t="inlineStr">
        <is>
          <t>Repair / replace cement fiber siding</t>
        </is>
      </c>
      <c r="D614" s="4" t="inlineStr"/>
      <c r="E614" t="inlineStr">
        <is>
          <t>0800 - Exterior Wall</t>
        </is>
      </c>
      <c r="F614" s="10" t="inlineStr">
        <is>
          <t>GC</t>
        </is>
      </c>
      <c r="G614" t="inlineStr">
        <is>
          <t>Project</t>
        </is>
      </c>
      <c r="H614" s="6" t="n">
        <v>7500</v>
      </c>
      <c r="I614" s="6" t="n">
        <v>7500</v>
      </c>
      <c r="J614" s="7" t="n">
        <v>0</v>
      </c>
      <c r="K614" s="8">
        <f>IF(H614=0,0,I614/H614)</f>
        <v/>
      </c>
      <c r="L614" s="10" t="inlineStr">
        <is>
          <t>Completed</t>
        </is>
      </c>
    </row>
    <row r="615">
      <c r="A615" t="inlineStr">
        <is>
          <t>Allora Bella Terra</t>
        </is>
      </c>
      <c r="B615" t="n">
        <v>2024</v>
      </c>
      <c r="C615" t="inlineStr">
        <is>
          <t>Interior Hallway painting</t>
        </is>
      </c>
      <c r="D615" s="4" t="inlineStr">
        <is>
          <t>Breezeway paint</t>
        </is>
      </c>
      <c r="E615" t="inlineStr">
        <is>
          <t>0800 - Exterior Wall</t>
        </is>
      </c>
      <c r="F615" s="10" t="inlineStr">
        <is>
          <t>GC</t>
        </is>
      </c>
      <c r="G615" t="inlineStr">
        <is>
          <t>Project</t>
        </is>
      </c>
      <c r="H615" s="6" t="n">
        <v>45000</v>
      </c>
      <c r="I615" s="6" t="n">
        <v>45000</v>
      </c>
      <c r="J615" s="7" t="n">
        <v>0</v>
      </c>
      <c r="K615" s="8">
        <f>IF(H615=0,0,I615/H615)</f>
        <v/>
      </c>
      <c r="L615" s="10" t="inlineStr">
        <is>
          <t>Completed</t>
        </is>
      </c>
    </row>
    <row r="616">
      <c r="A616" t="inlineStr">
        <is>
          <t>Allora Bella Terra</t>
        </is>
      </c>
      <c r="B616" t="n">
        <v>2024</v>
      </c>
      <c r="C616" t="inlineStr">
        <is>
          <t>Exterior building</t>
        </is>
      </c>
      <c r="D616" s="4" t="inlineStr">
        <is>
          <t>Paint community</t>
        </is>
      </c>
      <c r="E616" t="inlineStr">
        <is>
          <t>0800 - Exterior Wall</t>
        </is>
      </c>
      <c r="F616" s="10" t="inlineStr">
        <is>
          <t>GC</t>
        </is>
      </c>
      <c r="G616" t="inlineStr">
        <is>
          <t>Project</t>
        </is>
      </c>
      <c r="H616" s="6" t="n">
        <v>345000</v>
      </c>
      <c r="I616" s="6" t="n">
        <v>345000</v>
      </c>
      <c r="J616" s="7" t="n">
        <v>0</v>
      </c>
      <c r="K616" s="8">
        <f>IF(H616=0,0,I616/H616)</f>
        <v/>
      </c>
      <c r="L616" s="10" t="inlineStr">
        <is>
          <t>Completed</t>
        </is>
      </c>
    </row>
    <row r="617">
      <c r="A617" t="inlineStr">
        <is>
          <t>Allora Bella Terra</t>
        </is>
      </c>
      <c r="B617" t="n">
        <v>2024</v>
      </c>
      <c r="C617" t="inlineStr">
        <is>
          <t>Repair / replace wood trim</t>
        </is>
      </c>
      <c r="D617" s="4" t="inlineStr">
        <is>
          <t>minor trim replacement</t>
        </is>
      </c>
      <c r="E617" t="inlineStr">
        <is>
          <t>0800 - Exterior Wall</t>
        </is>
      </c>
      <c r="F617" s="10" t="inlineStr">
        <is>
          <t>GC</t>
        </is>
      </c>
      <c r="G617" t="inlineStr">
        <is>
          <t>Project</t>
        </is>
      </c>
      <c r="H617" s="6" t="n">
        <v>7500</v>
      </c>
      <c r="I617" s="6" t="n">
        <v>7500</v>
      </c>
      <c r="J617" s="7" t="n">
        <v>0</v>
      </c>
      <c r="K617" s="8">
        <f>IF(H617=0,0,I617/H617)</f>
        <v/>
      </c>
      <c r="L617" s="10" t="inlineStr">
        <is>
          <t>Completed</t>
        </is>
      </c>
    </row>
    <row r="618">
      <c r="A618" t="inlineStr">
        <is>
          <t>Allora Bella Terra</t>
        </is>
      </c>
      <c r="B618" t="n">
        <v>2024</v>
      </c>
      <c r="C618" t="inlineStr">
        <is>
          <t xml:space="preserve">Flooring </t>
        </is>
      </c>
      <c r="D618" s="4" t="inlineStr">
        <is>
          <t>Replace carpet throughout with LVP</t>
        </is>
      </c>
      <c r="E618" t="inlineStr">
        <is>
          <t>0900 - FF&amp;E in Units</t>
        </is>
      </c>
      <c r="F618" s="10" t="inlineStr">
        <is>
          <t>GC</t>
        </is>
      </c>
      <c r="G618" t="inlineStr">
        <is>
          <t>Project</t>
        </is>
      </c>
      <c r="H618" s="6" t="n">
        <v>272700</v>
      </c>
      <c r="I618" s="6" t="n">
        <v>272700</v>
      </c>
      <c r="J618" s="7" t="n">
        <v>0</v>
      </c>
      <c r="K618" s="8">
        <f>IF(H618=0,0,I618/H618)</f>
        <v/>
      </c>
      <c r="L618" s="10" t="inlineStr">
        <is>
          <t>Completed</t>
        </is>
      </c>
    </row>
    <row r="619">
      <c r="A619" t="inlineStr">
        <is>
          <t>Allora Bella Terra</t>
        </is>
      </c>
      <c r="B619" t="n">
        <v>2024</v>
      </c>
      <c r="C619" t="inlineStr">
        <is>
          <t>Pet yard enclosures</t>
        </is>
      </c>
      <c r="D619" s="4" t="inlineStr">
        <is>
          <t>About 10 units we could add yards to</t>
        </is>
      </c>
      <c r="E619" t="inlineStr">
        <is>
          <t>0900 - FF&amp;E in Units</t>
        </is>
      </c>
      <c r="F619" s="10" t="inlineStr">
        <is>
          <t>GC</t>
        </is>
      </c>
      <c r="G619" t="inlineStr">
        <is>
          <t>Project</t>
        </is>
      </c>
      <c r="H619" s="6" t="n">
        <v>58000</v>
      </c>
      <c r="I619" s="6" t="n">
        <v>58000</v>
      </c>
      <c r="J619" s="7" t="n">
        <v>0</v>
      </c>
      <c r="K619" s="8">
        <f>IF(H619=0,0,I619/H619)</f>
        <v/>
      </c>
      <c r="L619" s="10" t="inlineStr">
        <is>
          <t>Completed</t>
        </is>
      </c>
    </row>
    <row r="620">
      <c r="A620" t="inlineStr">
        <is>
          <t>Allora Bella Terra</t>
        </is>
      </c>
      <c r="B620" t="n">
        <v>2024</v>
      </c>
      <c r="C620" t="inlineStr">
        <is>
          <t>Fire Stops</t>
        </is>
      </c>
      <c r="D620" s="4" t="inlineStr">
        <is>
          <t>LowPro (Pair covers 4 burner range)- For range top microwaves</t>
        </is>
      </c>
      <c r="E620" t="inlineStr">
        <is>
          <t>0900 - FF&amp;E in Units</t>
        </is>
      </c>
      <c r="F620" s="10" t="inlineStr">
        <is>
          <t>GC</t>
        </is>
      </c>
      <c r="G620" t="inlineStr">
        <is>
          <t>Project</t>
        </is>
      </c>
      <c r="H620" s="6" t="n">
        <v>36338</v>
      </c>
      <c r="I620" s="6" t="n">
        <v>36338</v>
      </c>
      <c r="J620" s="7" t="n">
        <v>0</v>
      </c>
      <c r="K620" s="8">
        <f>IF(H620=0,0,I620/H620)</f>
        <v/>
      </c>
      <c r="L620" s="10" t="inlineStr">
        <is>
          <t>Completed</t>
        </is>
      </c>
    </row>
    <row r="621">
      <c r="A621" t="inlineStr">
        <is>
          <t>Allora Bella Terra</t>
        </is>
      </c>
      <c r="B621" t="n">
        <v>2024</v>
      </c>
      <c r="C621" t="inlineStr">
        <is>
          <t>Unit deferred maintenance</t>
        </is>
      </c>
      <c r="D621" s="4" t="inlineStr">
        <is>
          <t>Painted sprinkler heads (82 total sprinklers observed in 42 units)</t>
        </is>
      </c>
      <c r="E621" t="inlineStr">
        <is>
          <t>0900 - FF&amp;E in Units</t>
        </is>
      </c>
      <c r="F621" s="10" t="inlineStr">
        <is>
          <t>GC</t>
        </is>
      </c>
      <c r="G621" t="inlineStr">
        <is>
          <t>Project</t>
        </is>
      </c>
      <c r="H621" s="6" t="n">
        <v>15000</v>
      </c>
      <c r="I621" s="6" t="n">
        <v>15000</v>
      </c>
      <c r="J621" s="7" t="n">
        <v>0</v>
      </c>
      <c r="K621" s="8">
        <f>IF(H621=0,0,I621/H621)</f>
        <v/>
      </c>
      <c r="L621" s="10" t="inlineStr">
        <is>
          <t>Completed</t>
        </is>
      </c>
    </row>
    <row r="622">
      <c r="A622" t="inlineStr">
        <is>
          <t>Allora Bella Terra</t>
        </is>
      </c>
      <c r="B622" t="n">
        <v>2024</v>
      </c>
      <c r="C622" t="inlineStr">
        <is>
          <t>Designer Fees</t>
        </is>
      </c>
      <c r="D622" s="4" t="inlineStr">
        <is>
          <t>Exterior Paint, Unit Interiors, Clubhouse/Amenity areas</t>
        </is>
      </c>
      <c r="E622" t="inlineStr">
        <is>
          <t>1100- Specialties, Equipment &amp; Furnishings</t>
        </is>
      </c>
      <c r="F622" s="10" t="inlineStr">
        <is>
          <t>GC</t>
        </is>
      </c>
      <c r="G622" t="inlineStr">
        <is>
          <t>Project</t>
        </is>
      </c>
      <c r="H622" s="6" t="n">
        <v>5000</v>
      </c>
      <c r="I622" s="6" t="n">
        <v>5000</v>
      </c>
      <c r="J622" s="7" t="n">
        <v>0</v>
      </c>
      <c r="K622" s="8">
        <f>IF(H622=0,0,I622/H622)</f>
        <v/>
      </c>
      <c r="L622" s="10" t="inlineStr">
        <is>
          <t>Completed</t>
        </is>
      </c>
    </row>
    <row r="623">
      <c r="A623" t="inlineStr">
        <is>
          <t>Allora Bella Terra</t>
        </is>
      </c>
      <c r="B623" t="n">
        <v>2024</v>
      </c>
      <c r="C623" t="inlineStr">
        <is>
          <t>Clubhouse / Office Remodel</t>
        </is>
      </c>
      <c r="D623" s="4" t="inlineStr">
        <is>
          <t>Iif we are ok with the tuscan, somewhat dated look, there is minimal scope ($10k).</t>
        </is>
      </c>
      <c r="E623" t="inlineStr">
        <is>
          <t>1100- Specialties, Equipment &amp; Furnishings</t>
        </is>
      </c>
      <c r="F623" s="10" t="inlineStr">
        <is>
          <t>GC</t>
        </is>
      </c>
      <c r="G623" t="inlineStr">
        <is>
          <t>Project</t>
        </is>
      </c>
      <c r="H623" s="6" t="n">
        <v>40000</v>
      </c>
      <c r="I623" s="6" t="n">
        <v>40000</v>
      </c>
      <c r="J623" s="7" t="n">
        <v>0</v>
      </c>
      <c r="K623" s="8">
        <f>IF(H623=0,0,I623/H623)</f>
        <v/>
      </c>
      <c r="L623" s="10" t="inlineStr">
        <is>
          <t>Completed</t>
        </is>
      </c>
    </row>
    <row r="624">
      <c r="A624" t="inlineStr">
        <is>
          <t>Allora Bella Terra</t>
        </is>
      </c>
      <c r="B624" t="n">
        <v>2024</v>
      </c>
      <c r="C624" t="inlineStr">
        <is>
          <t>Clubhouse / Office Furniture</t>
        </is>
      </c>
      <c r="D624" s="4" t="inlineStr">
        <is>
          <t>Same as the renovation scope, this can either be minimal (need to reupholster some items) if we keep the theme, or it wi</t>
        </is>
      </c>
      <c r="E624" t="inlineStr">
        <is>
          <t>1100- Specialties, Equipment &amp; Furnishings</t>
        </is>
      </c>
      <c r="F624" s="10" t="inlineStr">
        <is>
          <t>GC</t>
        </is>
      </c>
      <c r="G624" t="inlineStr">
        <is>
          <t>Project</t>
        </is>
      </c>
      <c r="H624" s="6" t="n">
        <v>30000</v>
      </c>
      <c r="I624" s="6" t="n">
        <v>30000</v>
      </c>
      <c r="J624" s="7" t="n">
        <v>0</v>
      </c>
      <c r="K624" s="8">
        <f>IF(H624=0,0,I624/H624)</f>
        <v/>
      </c>
      <c r="L624" s="10" t="inlineStr">
        <is>
          <t>Completed</t>
        </is>
      </c>
    </row>
    <row r="625">
      <c r="A625" t="inlineStr">
        <is>
          <t>Allora Bella Terra</t>
        </is>
      </c>
      <c r="B625" t="n">
        <v>2024</v>
      </c>
      <c r="C625" t="inlineStr">
        <is>
          <t>Fitness Center Remodel</t>
        </is>
      </c>
      <c r="D625" s="4" t="inlineStr">
        <is>
          <t>Misc needs, fitness center looked good</t>
        </is>
      </c>
      <c r="E625" t="inlineStr">
        <is>
          <t>1100- Specialties, Equipment &amp; Furnishings</t>
        </is>
      </c>
      <c r="F625" s="10" t="inlineStr">
        <is>
          <t>GC</t>
        </is>
      </c>
      <c r="G625" t="inlineStr">
        <is>
          <t>Project</t>
        </is>
      </c>
      <c r="H625" s="6" t="n">
        <v>3000</v>
      </c>
      <c r="I625" s="6" t="n">
        <v>3000</v>
      </c>
      <c r="J625" s="7" t="n">
        <v>0</v>
      </c>
      <c r="K625" s="8">
        <f>IF(H625=0,0,I625/H625)</f>
        <v/>
      </c>
      <c r="L625" s="10" t="inlineStr">
        <is>
          <t>Completed</t>
        </is>
      </c>
    </row>
    <row r="626">
      <c r="A626" t="inlineStr">
        <is>
          <t>Allora Bella Terra</t>
        </is>
      </c>
      <c r="B626" t="n">
        <v>2024</v>
      </c>
      <c r="C626" t="inlineStr">
        <is>
          <t>Fitness Equipment</t>
        </is>
      </c>
      <c r="D626" s="4" t="inlineStr">
        <is>
          <t>Good equipment currently, request for cross fit equipment</t>
        </is>
      </c>
      <c r="E626" t="inlineStr">
        <is>
          <t>1100- Specialties, Equipment &amp; Furnishings</t>
        </is>
      </c>
      <c r="F626" s="10" t="inlineStr">
        <is>
          <t>GC</t>
        </is>
      </c>
      <c r="G626" t="inlineStr">
        <is>
          <t>Project</t>
        </is>
      </c>
      <c r="H626" s="6" t="n">
        <v>15000</v>
      </c>
      <c r="I626" s="6" t="n">
        <v>15000</v>
      </c>
      <c r="J626" s="7" t="n">
        <v>0</v>
      </c>
      <c r="K626" s="8">
        <f>IF(H626=0,0,I626/H626)</f>
        <v/>
      </c>
      <c r="L626" s="10" t="inlineStr">
        <is>
          <t>Completed</t>
        </is>
      </c>
    </row>
    <row r="627">
      <c r="A627" t="inlineStr">
        <is>
          <t>Allora Bella Terra</t>
        </is>
      </c>
      <c r="B627" t="n">
        <v>2024</v>
      </c>
      <c r="C627" t="inlineStr">
        <is>
          <t>Pool Area Remodel</t>
        </is>
      </c>
      <c r="D627" s="4" t="inlineStr">
        <is>
          <t>Pool speaker needs repair, add lights in 6 planters. Turf around perimeter, bigger TV under gazebo</t>
        </is>
      </c>
      <c r="E627" t="inlineStr">
        <is>
          <t>1100- Specialties, Equipment &amp; Furnishings</t>
        </is>
      </c>
      <c r="F627" s="10" t="inlineStr">
        <is>
          <t>GC</t>
        </is>
      </c>
      <c r="G627" t="inlineStr">
        <is>
          <t>Project</t>
        </is>
      </c>
      <c r="H627" s="6" t="n">
        <v>30000</v>
      </c>
      <c r="I627" s="6" t="n">
        <v>30000</v>
      </c>
      <c r="J627" s="7" t="n">
        <v>0</v>
      </c>
      <c r="K627" s="8">
        <f>IF(H627=0,0,I627/H627)</f>
        <v/>
      </c>
      <c r="L627" s="10" t="inlineStr">
        <is>
          <t>Completed</t>
        </is>
      </c>
    </row>
    <row r="628">
      <c r="A628" t="inlineStr">
        <is>
          <t>Allora Bella Terra</t>
        </is>
      </c>
      <c r="B628" t="n">
        <v>2024</v>
      </c>
      <c r="C628" t="inlineStr">
        <is>
          <t>Pool Furniture &amp; Games</t>
        </is>
      </c>
      <c r="D628" s="4" t="inlineStr">
        <is>
          <t>Need 4-6 new  in pool loungers, lounge seating, games, lounge seating needed by fire place</t>
        </is>
      </c>
      <c r="E628" t="inlineStr">
        <is>
          <t>1100- Specialties, Equipment &amp; Furnishings</t>
        </is>
      </c>
      <c r="F628" s="10" t="inlineStr">
        <is>
          <t>GC</t>
        </is>
      </c>
      <c r="G628" t="inlineStr">
        <is>
          <t>Project</t>
        </is>
      </c>
      <c r="H628" s="6" t="n">
        <v>60000</v>
      </c>
      <c r="I628" s="6" t="n">
        <v>60000</v>
      </c>
      <c r="J628" s="7" t="n">
        <v>0</v>
      </c>
      <c r="K628" s="8">
        <f>IF(H628=0,0,I628/H628)</f>
        <v/>
      </c>
      <c r="L628" s="10" t="inlineStr">
        <is>
          <t>Completed</t>
        </is>
      </c>
    </row>
    <row r="629">
      <c r="A629" t="inlineStr">
        <is>
          <t>Allora Bella Terra</t>
        </is>
      </c>
      <c r="B629" t="n">
        <v>2024</v>
      </c>
      <c r="C629" t="inlineStr">
        <is>
          <t>Dog Park</t>
        </is>
      </c>
      <c r="D629" s="4" t="inlineStr">
        <is>
          <t>Rubber matting for dog wash room, water station, shade structure, benches</t>
        </is>
      </c>
      <c r="E629" t="inlineStr">
        <is>
          <t>1100- Specialties, Equipment &amp; Furnishings</t>
        </is>
      </c>
      <c r="F629" s="10" t="inlineStr">
        <is>
          <t>GC</t>
        </is>
      </c>
      <c r="G629" t="inlineStr">
        <is>
          <t>Project</t>
        </is>
      </c>
      <c r="H629" s="6" t="n">
        <v>20000</v>
      </c>
      <c r="I629" s="6" t="n">
        <v>20000</v>
      </c>
      <c r="J629" s="7" t="n">
        <v>0</v>
      </c>
      <c r="K629" s="8">
        <f>IF(H629=0,0,I629/H629)</f>
        <v/>
      </c>
      <c r="L629" s="10" t="inlineStr">
        <is>
          <t>Completed</t>
        </is>
      </c>
    </row>
    <row r="630">
      <c r="A630" t="inlineStr">
        <is>
          <t>Allora Bella Terra</t>
        </is>
      </c>
      <c r="B630" t="n">
        <v>2024</v>
      </c>
      <c r="C630" t="inlineStr">
        <is>
          <t>Unit Model Update</t>
        </is>
      </c>
      <c r="D630" s="4" t="inlineStr">
        <is>
          <t>Add model furniture in 1 br unit, outside stepping stones in yard?</t>
        </is>
      </c>
      <c r="E630" t="inlineStr">
        <is>
          <t>1100- Specialties, Equipment &amp; Furnishings</t>
        </is>
      </c>
      <c r="F630" s="10" t="inlineStr">
        <is>
          <t>GC</t>
        </is>
      </c>
      <c r="G630" t="inlineStr">
        <is>
          <t>Project</t>
        </is>
      </c>
      <c r="H630" s="6" t="n">
        <v>20000</v>
      </c>
      <c r="I630" s="6" t="n">
        <v>20000</v>
      </c>
      <c r="J630" s="7" t="n">
        <v>0</v>
      </c>
      <c r="K630" s="8">
        <f>IF(H630=0,0,I630/H630)</f>
        <v/>
      </c>
      <c r="L630" s="10" t="inlineStr">
        <is>
          <t>Completed</t>
        </is>
      </c>
    </row>
    <row r="631">
      <c r="A631" t="inlineStr">
        <is>
          <t>Allora Bella Terra</t>
        </is>
      </c>
      <c r="B631" t="n">
        <v>2024</v>
      </c>
      <c r="C631" t="inlineStr">
        <is>
          <t>Package Lockers</t>
        </is>
      </c>
      <c r="D631" s="4" t="inlineStr">
        <is>
          <t>No need, have fetch, but can look at adding package lockers outside of mail area</t>
        </is>
      </c>
      <c r="E631" t="inlineStr">
        <is>
          <t>1100- Specialties, Equipment &amp; Furnishings</t>
        </is>
      </c>
      <c r="F631" s="10" t="inlineStr">
        <is>
          <t>GC</t>
        </is>
      </c>
      <c r="G631" t="inlineStr">
        <is>
          <t>Project</t>
        </is>
      </c>
      <c r="H631" s="6" t="n">
        <v>40000</v>
      </c>
      <c r="I631" s="6" t="n">
        <v>40000</v>
      </c>
      <c r="J631" s="7" t="n">
        <v>0</v>
      </c>
      <c r="K631" s="8">
        <f>IF(H631=0,0,I631/H631)</f>
        <v/>
      </c>
      <c r="L631" s="10" t="inlineStr">
        <is>
          <t>Completed</t>
        </is>
      </c>
    </row>
    <row r="632">
      <c r="A632" t="inlineStr">
        <is>
          <t>Allora Bella Terra</t>
        </is>
      </c>
      <c r="B632" t="n">
        <v>2024</v>
      </c>
      <c r="C632" t="inlineStr">
        <is>
          <t>Car wash area equipment</t>
        </is>
      </c>
      <c r="D632" s="4" t="inlineStr">
        <is>
          <t>Hose or vacuum replacement, misc items</t>
        </is>
      </c>
      <c r="E632" t="inlineStr">
        <is>
          <t>1100- Specialties, Equipment &amp; Furnishings</t>
        </is>
      </c>
      <c r="F632" s="10" t="inlineStr">
        <is>
          <t>GC</t>
        </is>
      </c>
      <c r="G632" t="inlineStr">
        <is>
          <t>Project</t>
        </is>
      </c>
      <c r="H632" s="6" t="n">
        <v>2000</v>
      </c>
      <c r="I632" s="6" t="n">
        <v>2000</v>
      </c>
      <c r="J632" s="7" t="n">
        <v>0</v>
      </c>
      <c r="K632" s="8">
        <f>IF(H632=0,0,I632/H632)</f>
        <v/>
      </c>
      <c r="L632" s="10" t="inlineStr">
        <is>
          <t>Completed</t>
        </is>
      </c>
    </row>
    <row r="633">
      <c r="A633" t="inlineStr">
        <is>
          <t>Allora Bella Terra</t>
        </is>
      </c>
      <c r="B633" t="n">
        <v>2024</v>
      </c>
      <c r="C633" t="inlineStr">
        <is>
          <t>EV Chargers</t>
        </is>
      </c>
      <c r="D633" s="4" t="inlineStr">
        <is>
          <t>Look at level 1 chargers for garages, manager feels they can upcharge</t>
        </is>
      </c>
      <c r="E633" t="inlineStr">
        <is>
          <t>1100- Specialties, Equipment &amp; Furnishings</t>
        </is>
      </c>
      <c r="F633" s="10" t="inlineStr">
        <is>
          <t>GC</t>
        </is>
      </c>
      <c r="G633" t="inlineStr">
        <is>
          <t>Project</t>
        </is>
      </c>
      <c r="H633" s="6" t="n">
        <v>20000</v>
      </c>
      <c r="I633" s="6" t="n">
        <v>20000</v>
      </c>
      <c r="J633" s="7" t="n">
        <v>0</v>
      </c>
      <c r="K633" s="8">
        <f>IF(H633=0,0,I633/H633)</f>
        <v/>
      </c>
      <c r="L633" s="10" t="inlineStr">
        <is>
          <t>Completed</t>
        </is>
      </c>
    </row>
    <row r="634">
      <c r="A634" t="inlineStr">
        <is>
          <t>Allora Bella Terra</t>
        </is>
      </c>
      <c r="B634" t="n">
        <v>2024</v>
      </c>
      <c r="C634" t="inlineStr">
        <is>
          <t>Repair or Repalce the Fire Extinguisher Cabinets</t>
        </is>
      </c>
      <c r="D634" s="4" t="inlineStr">
        <is>
          <t>From MEP Report- The fire extinguisher cabinets throughout the residentail building breezeways are corroding.</t>
        </is>
      </c>
      <c r="E634" t="inlineStr">
        <is>
          <t>1100- Specialties, Equipment &amp; Furnishings</t>
        </is>
      </c>
      <c r="F634" s="10" t="inlineStr">
        <is>
          <t>GC</t>
        </is>
      </c>
      <c r="G634" t="inlineStr">
        <is>
          <t>Project</t>
        </is>
      </c>
      <c r="H634" s="6" t="n">
        <v>30000</v>
      </c>
      <c r="I634" s="6" t="n">
        <v>30000</v>
      </c>
      <c r="J634" s="7" t="n">
        <v>0</v>
      </c>
      <c r="K634" s="8">
        <f>IF(H634=0,0,I634/H634)</f>
        <v/>
      </c>
      <c r="L634" s="10" t="inlineStr">
        <is>
          <t>Completed</t>
        </is>
      </c>
    </row>
    <row r="635">
      <c r="A635" t="inlineStr">
        <is>
          <t>Allora Bella Terra</t>
        </is>
      </c>
      <c r="B635" t="n">
        <v>2024</v>
      </c>
      <c r="C635" t="inlineStr">
        <is>
          <t>Water pressure regulator / back-flow preventer</t>
        </is>
      </c>
      <c r="D635" s="4" t="inlineStr">
        <is>
          <t>Inspect and repair PVB's</t>
        </is>
      </c>
      <c r="E635" t="inlineStr">
        <is>
          <t>1400 - Plumbing</t>
        </is>
      </c>
      <c r="F635" s="10" t="inlineStr">
        <is>
          <t>GC</t>
        </is>
      </c>
      <c r="G635" t="inlineStr">
        <is>
          <t>Project</t>
        </is>
      </c>
      <c r="H635" s="6" t="n">
        <v>3500</v>
      </c>
      <c r="I635" s="6" t="n">
        <v>3500</v>
      </c>
      <c r="J635" s="7" t="n">
        <v>0</v>
      </c>
      <c r="K635" s="8">
        <f>IF(H635=0,0,I635/H635)</f>
        <v/>
      </c>
      <c r="L635" s="10" t="inlineStr">
        <is>
          <t>Completed</t>
        </is>
      </c>
    </row>
    <row r="636">
      <c r="A636" t="inlineStr">
        <is>
          <t>Allora Bella Terra</t>
        </is>
      </c>
      <c r="B636" t="n">
        <v>2024</v>
      </c>
      <c r="C636" t="inlineStr">
        <is>
          <t>Scope and Clear the Sewer Lines</t>
        </is>
      </c>
      <c r="D636" s="4" t="inlineStr">
        <is>
          <t>From MEP Report- Maintenance records were not provided before the report delvery date</t>
        </is>
      </c>
      <c r="E636" t="inlineStr">
        <is>
          <t>1400 - Plumbing</t>
        </is>
      </c>
      <c r="F636" s="10" t="inlineStr">
        <is>
          <t>GC</t>
        </is>
      </c>
      <c r="G636" t="inlineStr">
        <is>
          <t>Project</t>
        </is>
      </c>
      <c r="H636" s="6" t="n">
        <v>5000</v>
      </c>
      <c r="I636" s="6" t="n">
        <v>5000</v>
      </c>
      <c r="J636" s="7" t="n">
        <v>0</v>
      </c>
      <c r="K636" s="8">
        <f>IF(H636=0,0,I636/H636)</f>
        <v/>
      </c>
      <c r="L636" s="10" t="inlineStr">
        <is>
          <t>Completed</t>
        </is>
      </c>
    </row>
    <row r="637">
      <c r="A637" t="inlineStr">
        <is>
          <t>Allora Bella Terra</t>
        </is>
      </c>
      <c r="B637" t="n">
        <v>2024</v>
      </c>
      <c r="C637" t="inlineStr">
        <is>
          <t>Inspect and Clean Oil-Water Separator</t>
        </is>
      </c>
      <c r="D637" s="4" t="inlineStr">
        <is>
          <t xml:space="preserve">From MEP Report- Maintenance records were not supplied prior to the report delivery date. Therefore, Partner recommends </t>
        </is>
      </c>
      <c r="E637" t="inlineStr">
        <is>
          <t>1400 - Plumbing</t>
        </is>
      </c>
      <c r="F637" s="10" t="inlineStr">
        <is>
          <t>GC</t>
        </is>
      </c>
      <c r="G637" t="inlineStr">
        <is>
          <t>Project</t>
        </is>
      </c>
      <c r="H637" s="6" t="n">
        <v>3500</v>
      </c>
      <c r="I637" s="6" t="n">
        <v>3500</v>
      </c>
      <c r="J637" s="7" t="n">
        <v>0</v>
      </c>
      <c r="K637" s="8">
        <f>IF(H637=0,0,I637/H637)</f>
        <v/>
      </c>
      <c r="L637" s="10" t="inlineStr">
        <is>
          <t>Completed</t>
        </is>
      </c>
    </row>
    <row r="638">
      <c r="A638" t="inlineStr">
        <is>
          <t>Allora Bella Terra</t>
        </is>
      </c>
      <c r="B638" t="n">
        <v>2024</v>
      </c>
      <c r="C638" t="inlineStr">
        <is>
          <t>Inspect and Repair Condenser Electrical Connection</t>
        </is>
      </c>
      <c r="D638" s="4" t="inlineStr">
        <is>
          <t>From MEP Report- There were multiple electrical connections observed at condensing units where the weather tight flexibl</t>
        </is>
      </c>
      <c r="E638" t="inlineStr">
        <is>
          <t>1500- HVAC</t>
        </is>
      </c>
      <c r="F638" s="10" t="inlineStr">
        <is>
          <t>GC</t>
        </is>
      </c>
      <c r="G638" t="inlineStr">
        <is>
          <t>Project</t>
        </is>
      </c>
      <c r="H638" s="6" t="n">
        <v>2000</v>
      </c>
      <c r="I638" s="6" t="n">
        <v>2000</v>
      </c>
      <c r="J638" s="7" t="n">
        <v>0</v>
      </c>
      <c r="K638" s="8">
        <f>IF(H638=0,0,I638/H638)</f>
        <v/>
      </c>
      <c r="L638" s="10" t="inlineStr">
        <is>
          <t>Completed</t>
        </is>
      </c>
    </row>
    <row r="639">
      <c r="A639" t="inlineStr">
        <is>
          <t>Allora Bella Terra</t>
        </is>
      </c>
      <c r="B639" t="n">
        <v>2024</v>
      </c>
      <c r="C639" t="inlineStr">
        <is>
          <t>Replace the Refrigerant Line Insulation</t>
        </is>
      </c>
      <c r="D639" s="4" t="inlineStr">
        <is>
          <t>From MEP Report- The insulation on the refrigerant lines at nearly all of the condensing units is deteriorated and at on</t>
        </is>
      </c>
      <c r="E639" t="inlineStr">
        <is>
          <t>1500- HVAC</t>
        </is>
      </c>
      <c r="F639" s="10" t="inlineStr">
        <is>
          <t>GC</t>
        </is>
      </c>
      <c r="G639" t="inlineStr">
        <is>
          <t>Project</t>
        </is>
      </c>
      <c r="H639" s="6" t="n">
        <v>5000</v>
      </c>
      <c r="I639" s="6" t="n">
        <v>5000</v>
      </c>
      <c r="J639" s="7" t="n">
        <v>0</v>
      </c>
      <c r="K639" s="8">
        <f>IF(H639=0,0,I639/H639)</f>
        <v/>
      </c>
      <c r="L639" s="10" t="inlineStr">
        <is>
          <t>Completed</t>
        </is>
      </c>
    </row>
    <row r="640">
      <c r="A640" t="inlineStr">
        <is>
          <t>Allora Bella Terra</t>
        </is>
      </c>
      <c r="B640" t="n">
        <v>2024</v>
      </c>
      <c r="C640" t="inlineStr">
        <is>
          <t>Electrical distribution</t>
        </is>
      </c>
      <c r="D640" s="4" t="inlineStr">
        <is>
          <t>inspect and repair electric to pole lights</t>
        </is>
      </c>
      <c r="E640" t="inlineStr">
        <is>
          <t>1600 - Electrical</t>
        </is>
      </c>
      <c r="F640" s="10" t="inlineStr">
        <is>
          <t>GC</t>
        </is>
      </c>
      <c r="G640" t="inlineStr">
        <is>
          <t>Project</t>
        </is>
      </c>
      <c r="H640" s="6" t="n">
        <v>6500</v>
      </c>
      <c r="I640" s="6" t="n">
        <v>6500</v>
      </c>
      <c r="J640" s="7" t="n">
        <v>0</v>
      </c>
      <c r="K640" s="8">
        <f>IF(H640=0,0,I640/H640)</f>
        <v/>
      </c>
      <c r="L640" s="10" t="inlineStr">
        <is>
          <t>Completed</t>
        </is>
      </c>
    </row>
    <row r="641">
      <c r="A641" t="inlineStr">
        <is>
          <t>Allora Bella Terra</t>
        </is>
      </c>
      <c r="B641" t="n">
        <v>2024</v>
      </c>
      <c r="C641" t="inlineStr">
        <is>
          <t>Perform Infrared (IR) Scanning</t>
        </is>
      </c>
      <c r="D641" s="4" t="inlineStr">
        <is>
          <t>From MEP Report- The facility staff was not aware of IR scanning having been performed at the property.</t>
        </is>
      </c>
      <c r="E641" t="inlineStr">
        <is>
          <t>1600 - Electrical</t>
        </is>
      </c>
      <c r="F641" s="10" t="inlineStr">
        <is>
          <t>GC</t>
        </is>
      </c>
      <c r="G641" t="inlineStr">
        <is>
          <t>Project</t>
        </is>
      </c>
      <c r="H641" s="6" t="n">
        <v>15000</v>
      </c>
      <c r="I641" s="6" t="n">
        <v>15000</v>
      </c>
      <c r="J641" s="7" t="n">
        <v>0</v>
      </c>
      <c r="K641" s="8">
        <f>IF(H641=0,0,I641/H641)</f>
        <v/>
      </c>
      <c r="L641" s="10" t="inlineStr">
        <is>
          <t>Completed</t>
        </is>
      </c>
    </row>
    <row r="642">
      <c r="A642" t="inlineStr">
        <is>
          <t>Allora Bella Terra</t>
        </is>
      </c>
      <c r="B642" t="n">
        <v>2024</v>
      </c>
      <c r="C642" t="inlineStr">
        <is>
          <t>Common area light fixtures</t>
        </is>
      </c>
      <c r="D642" s="4" t="inlineStr">
        <is>
          <t>Replace pole lights with LED</t>
        </is>
      </c>
      <c r="E642" t="inlineStr">
        <is>
          <t>1600 - Electrical</t>
        </is>
      </c>
      <c r="F642" s="10" t="inlineStr">
        <is>
          <t>GC</t>
        </is>
      </c>
      <c r="G642" t="inlineStr">
        <is>
          <t>Project</t>
        </is>
      </c>
      <c r="H642" s="6" t="n">
        <v>31000</v>
      </c>
      <c r="I642" s="6" t="n">
        <v>31000</v>
      </c>
      <c r="J642" s="7" t="n">
        <v>0</v>
      </c>
      <c r="K642" s="8">
        <f>IF(H642=0,0,I642/H642)</f>
        <v/>
      </c>
      <c r="L642" s="10" t="inlineStr">
        <is>
          <t>Completed</t>
        </is>
      </c>
    </row>
    <row r="643">
      <c r="A643" t="inlineStr">
        <is>
          <t>Allora Bella Terra</t>
        </is>
      </c>
      <c r="B643" t="n">
        <v>2024</v>
      </c>
      <c r="C643" t="inlineStr">
        <is>
          <t>Contingency</t>
        </is>
      </c>
      <c r="D643" s="4" t="inlineStr"/>
      <c r="E643" t="inlineStr">
        <is>
          <t>Contingency &amp; Fees</t>
        </is>
      </c>
      <c r="F643" s="10" t="inlineStr">
        <is>
          <t>GC</t>
        </is>
      </c>
      <c r="G643" s="2" t="inlineStr">
        <is>
          <t>Contingency</t>
        </is>
      </c>
      <c r="H643" s="6" t="n">
        <v>802262</v>
      </c>
      <c r="I643" s="6" t="n">
        <v>802262</v>
      </c>
      <c r="J643" s="7" t="n">
        <v>0</v>
      </c>
      <c r="K643" s="8">
        <f>IF(H643=0,0,I643/H643)</f>
        <v/>
      </c>
      <c r="L643" s="5" t="inlineStr">
        <is>
          <t>Reserve</t>
        </is>
      </c>
    </row>
    <row r="644">
      <c r="A644" t="inlineStr">
        <is>
          <t>Allora Bella Terra</t>
        </is>
      </c>
      <c r="B644" t="n">
        <v>2024</v>
      </c>
      <c r="C644" t="inlineStr">
        <is>
          <t>Construction Management Fee</t>
        </is>
      </c>
      <c r="D644" s="4" t="inlineStr"/>
      <c r="E644" t="inlineStr">
        <is>
          <t>Contingency &amp; Fees</t>
        </is>
      </c>
      <c r="F644" s="10" t="inlineStr">
        <is>
          <t>GC</t>
        </is>
      </c>
      <c r="G644" s="2" t="inlineStr">
        <is>
          <t>CM Fee</t>
        </is>
      </c>
      <c r="H644" s="6" t="n">
        <v>111150</v>
      </c>
      <c r="I644" s="6" t="n">
        <v>111150</v>
      </c>
      <c r="J644" s="7" t="n">
        <v>0</v>
      </c>
      <c r="K644" s="8">
        <f>IF(H644=0,0,I644/H644)</f>
        <v/>
      </c>
      <c r="L644" s="5" t="inlineStr">
        <is>
          <t>Reserve</t>
        </is>
      </c>
    </row>
    <row r="645">
      <c r="A645" t="inlineStr">
        <is>
          <t>Avonmora</t>
        </is>
      </c>
      <c r="B645" t="n">
        <v>2024</v>
      </c>
      <c r="C645" t="inlineStr">
        <is>
          <t>Storm sewer piping</t>
        </is>
      </c>
      <c r="D645" s="4" t="inlineStr">
        <is>
          <t>Regrade area for proper drainage south west of creek</t>
        </is>
      </c>
      <c r="E645" t="inlineStr">
        <is>
          <t>84385</t>
        </is>
      </c>
      <c r="F645" s="10" t="inlineStr">
        <is>
          <t>GC</t>
        </is>
      </c>
      <c r="G645" t="inlineStr">
        <is>
          <t>Project</t>
        </is>
      </c>
      <c r="H645" s="6" t="n">
        <v>25000</v>
      </c>
      <c r="I645" s="6" t="n">
        <v>25000</v>
      </c>
      <c r="J645" s="7" t="n">
        <v>0</v>
      </c>
      <c r="K645" s="8">
        <f>IF(H645=0,0,I645/H645)</f>
        <v/>
      </c>
      <c r="L645" s="10" t="inlineStr">
        <is>
          <t>Completed</t>
        </is>
      </c>
    </row>
    <row r="646">
      <c r="A646" t="inlineStr">
        <is>
          <t>Avonmora</t>
        </is>
      </c>
      <c r="B646" t="n">
        <v>2024</v>
      </c>
      <c r="C646" t="inlineStr">
        <is>
          <t>ADA parking &amp; curb cuts</t>
        </is>
      </c>
      <c r="D646" s="4" t="inlineStr">
        <is>
          <t>strip and repaint ADA ramps</t>
        </is>
      </c>
      <c r="E646" t="inlineStr">
        <is>
          <t>84201</t>
        </is>
      </c>
      <c r="F646" s="10" t="inlineStr">
        <is>
          <t>GC</t>
        </is>
      </c>
      <c r="G646" t="inlineStr">
        <is>
          <t>Project</t>
        </is>
      </c>
      <c r="H646" s="6" t="n">
        <v>7800</v>
      </c>
      <c r="I646" s="6" t="n">
        <v>7800</v>
      </c>
      <c r="J646" s="7" t="n">
        <v>0</v>
      </c>
      <c r="K646" s="8">
        <f>IF(H646=0,0,I646/H646)</f>
        <v/>
      </c>
      <c r="L646" s="10" t="inlineStr">
        <is>
          <t>Completed</t>
        </is>
      </c>
    </row>
    <row r="647">
      <c r="A647" t="inlineStr">
        <is>
          <t>Avonmora</t>
        </is>
      </c>
      <c r="B647" t="n">
        <v>2024</v>
      </c>
      <c r="C647" t="inlineStr">
        <is>
          <t>Sidewalks</t>
        </is>
      </c>
      <c r="D647" s="4" t="inlineStr">
        <is>
          <t>repair trip hazards</t>
        </is>
      </c>
      <c r="E647" t="inlineStr">
        <is>
          <t>84221</t>
        </is>
      </c>
      <c r="F647" s="10" t="inlineStr">
        <is>
          <t>GC</t>
        </is>
      </c>
      <c r="G647" t="inlineStr">
        <is>
          <t>Project</t>
        </is>
      </c>
      <c r="H647" s="6" t="n">
        <v>21000</v>
      </c>
      <c r="I647" s="6" t="n">
        <v>21000</v>
      </c>
      <c r="J647" s="7" t="n">
        <v>0</v>
      </c>
      <c r="K647" s="8">
        <f>IF(H647=0,0,I647/H647)</f>
        <v/>
      </c>
      <c r="L647" s="10" t="inlineStr">
        <is>
          <t>Completed</t>
        </is>
      </c>
    </row>
    <row r="648">
      <c r="A648" t="inlineStr">
        <is>
          <t>Avonmora</t>
        </is>
      </c>
      <c r="B648" t="n">
        <v>2024</v>
      </c>
      <c r="C648" t="inlineStr">
        <is>
          <t xml:space="preserve">Retaining walls </t>
        </is>
      </c>
      <c r="D648" s="4" t="inlineStr">
        <is>
          <t>Repair three retaining walls</t>
        </is>
      </c>
      <c r="E648" t="inlineStr">
        <is>
          <t>84434</t>
        </is>
      </c>
      <c r="F648" s="10" t="inlineStr">
        <is>
          <t>GC</t>
        </is>
      </c>
      <c r="G648" t="inlineStr">
        <is>
          <t>Project</t>
        </is>
      </c>
      <c r="H648" s="6" t="n">
        <v>16000</v>
      </c>
      <c r="I648" s="6" t="n">
        <v>16000</v>
      </c>
      <c r="J648" s="7" t="n">
        <v>0</v>
      </c>
      <c r="K648" s="8">
        <f>IF(H648=0,0,I648/H648)</f>
        <v/>
      </c>
      <c r="L648" s="10" t="inlineStr">
        <is>
          <t>Completed</t>
        </is>
      </c>
    </row>
    <row r="649">
      <c r="A649" t="inlineStr">
        <is>
          <t>Avonmora</t>
        </is>
      </c>
      <c r="B649" t="n">
        <v>2024</v>
      </c>
      <c r="C649" t="inlineStr">
        <is>
          <t>Erosion</t>
        </is>
      </c>
      <c r="D649" s="4" t="inlineStr">
        <is>
          <t>Backfill areas of erosion in Dog park, and throughout property</t>
        </is>
      </c>
      <c r="E649" t="inlineStr">
        <is>
          <t>84517</t>
        </is>
      </c>
      <c r="F649" s="10" t="inlineStr">
        <is>
          <t>GC</t>
        </is>
      </c>
      <c r="G649" t="inlineStr">
        <is>
          <t>Project</t>
        </is>
      </c>
      <c r="H649" s="6" t="n">
        <v>30000</v>
      </c>
      <c r="I649" s="6" t="n">
        <v>30000</v>
      </c>
      <c r="J649" s="7" t="n">
        <v>0</v>
      </c>
      <c r="K649" s="8">
        <f>IF(H649=0,0,I649/H649)</f>
        <v/>
      </c>
      <c r="L649" s="10" t="inlineStr">
        <is>
          <t>Completed</t>
        </is>
      </c>
    </row>
    <row r="650">
      <c r="A650" t="inlineStr">
        <is>
          <t>Avonmora</t>
        </is>
      </c>
      <c r="B650" t="n">
        <v>2024</v>
      </c>
      <c r="C650" t="inlineStr">
        <is>
          <t>Perimeter fencing access control</t>
        </is>
      </c>
      <c r="D650" s="4" t="inlineStr">
        <is>
          <t>Add thorny Pyracantha hedges alongside the fence which will grow into a natural barrier Shrubs are $80-$165 each install</t>
        </is>
      </c>
      <c r="E650" t="inlineStr">
        <is>
          <t>84303</t>
        </is>
      </c>
      <c r="F650" s="10" t="inlineStr">
        <is>
          <t>GC</t>
        </is>
      </c>
      <c r="G650" t="inlineStr">
        <is>
          <t>Project</t>
        </is>
      </c>
      <c r="H650" s="6" t="n">
        <v>160000</v>
      </c>
      <c r="I650" s="6" t="n">
        <v>160000</v>
      </c>
      <c r="J650" s="7" t="n">
        <v>0</v>
      </c>
      <c r="K650" s="8">
        <f>IF(H650=0,0,I650/H650)</f>
        <v/>
      </c>
      <c r="L650" s="10" t="inlineStr">
        <is>
          <t>Completed</t>
        </is>
      </c>
    </row>
    <row r="651">
      <c r="A651" t="inlineStr">
        <is>
          <t>Avonmora</t>
        </is>
      </c>
      <c r="B651" t="n">
        <v>2024</v>
      </c>
      <c r="C651" t="inlineStr">
        <is>
          <t>Landscaping</t>
        </is>
      </c>
      <c r="D651" s="4" t="inlineStr">
        <is>
          <t>Landscape enhancements in office area and front entrances and 13-8 buildings on Wickersham Zeroscape</t>
        </is>
      </c>
      <c r="E651" t="inlineStr">
        <is>
          <t>84303</t>
        </is>
      </c>
      <c r="F651" s="10" t="inlineStr">
        <is>
          <t>GC</t>
        </is>
      </c>
      <c r="G651" t="inlineStr">
        <is>
          <t>Project</t>
        </is>
      </c>
      <c r="H651" s="6" t="n">
        <v>85000</v>
      </c>
      <c r="I651" s="6" t="n">
        <v>85000</v>
      </c>
      <c r="J651" s="7" t="n">
        <v>0</v>
      </c>
      <c r="K651" s="8">
        <f>IF(H651=0,0,I651/H651)</f>
        <v/>
      </c>
      <c r="L651" s="10" t="inlineStr">
        <is>
          <t>Completed</t>
        </is>
      </c>
    </row>
    <row r="652">
      <c r="A652" t="inlineStr">
        <is>
          <t>Avonmora</t>
        </is>
      </c>
      <c r="B652" t="n">
        <v>2024</v>
      </c>
      <c r="C652" t="inlineStr">
        <is>
          <t>Repair / replace swimming pool pumps</t>
        </is>
      </c>
      <c r="D652" s="4" t="inlineStr">
        <is>
          <t>remove splash pad and fill, add turf for sitting area</t>
        </is>
      </c>
      <c r="E652" t="inlineStr">
        <is>
          <t>84361</t>
        </is>
      </c>
      <c r="F652" s="10" t="inlineStr">
        <is>
          <t>GC</t>
        </is>
      </c>
      <c r="G652" t="inlineStr">
        <is>
          <t>Project</t>
        </is>
      </c>
      <c r="H652" s="6" t="n">
        <v>35000</v>
      </c>
      <c r="I652" s="6" t="n">
        <v>35000</v>
      </c>
      <c r="J652" s="7" t="n">
        <v>0</v>
      </c>
      <c r="K652" s="8">
        <f>IF(H652=0,0,I652/H652)</f>
        <v/>
      </c>
      <c r="L652" s="10" t="inlineStr">
        <is>
          <t>Completed</t>
        </is>
      </c>
    </row>
    <row r="653">
      <c r="A653" t="inlineStr">
        <is>
          <t>Avonmora</t>
        </is>
      </c>
      <c r="B653" t="n">
        <v>2024</v>
      </c>
      <c r="C653" t="inlineStr">
        <is>
          <t>Fences &amp; gates - swimming pool</t>
        </is>
      </c>
      <c r="D653" s="4" t="inlineStr">
        <is>
          <t>Pool fence replacement</t>
        </is>
      </c>
      <c r="E653" t="inlineStr">
        <is>
          <t>84361</t>
        </is>
      </c>
      <c r="F653" s="10" t="inlineStr">
        <is>
          <t>GC</t>
        </is>
      </c>
      <c r="G653" t="inlineStr">
        <is>
          <t>Project</t>
        </is>
      </c>
      <c r="H653" s="6" t="n">
        <v>30000</v>
      </c>
      <c r="I653" s="6" t="n">
        <v>30000</v>
      </c>
      <c r="J653" s="7" t="n">
        <v>0</v>
      </c>
      <c r="K653" s="8">
        <f>IF(H653=0,0,I653/H653)</f>
        <v/>
      </c>
      <c r="L653" s="10" t="inlineStr">
        <is>
          <t>Completed</t>
        </is>
      </c>
    </row>
    <row r="654">
      <c r="A654" t="inlineStr">
        <is>
          <t>Avonmora</t>
        </is>
      </c>
      <c r="B654" t="n">
        <v>2024</v>
      </c>
      <c r="C654" t="inlineStr">
        <is>
          <t xml:space="preserve">Pool Deck </t>
        </is>
      </c>
      <c r="D654" s="4" t="inlineStr">
        <is>
          <t>Replace pool deck with new stamped stained concrete</t>
        </is>
      </c>
      <c r="E654" t="inlineStr">
        <is>
          <t>84361</t>
        </is>
      </c>
      <c r="F654" s="10" t="inlineStr">
        <is>
          <t>GC</t>
        </is>
      </c>
      <c r="G654" t="inlineStr">
        <is>
          <t>Project</t>
        </is>
      </c>
      <c r="H654" s="6" t="n">
        <v>85000</v>
      </c>
      <c r="I654" s="6" t="n">
        <v>85000</v>
      </c>
      <c r="J654" s="7" t="n">
        <v>0</v>
      </c>
      <c r="K654" s="8">
        <f>IF(H654=0,0,I654/H654)</f>
        <v/>
      </c>
      <c r="L654" s="10" t="inlineStr">
        <is>
          <t>Completed</t>
        </is>
      </c>
    </row>
    <row r="655">
      <c r="A655" t="inlineStr">
        <is>
          <t>Avonmora</t>
        </is>
      </c>
      <c r="B655" t="n">
        <v>2024</v>
      </c>
      <c r="C655" t="inlineStr">
        <is>
          <t>Maintenance Shop Structure</t>
        </is>
      </c>
      <c r="D655" s="4" t="inlineStr">
        <is>
          <t>Add Shop for golf carts</t>
        </is>
      </c>
      <c r="E655" t="inlineStr">
        <is>
          <t>84219</t>
        </is>
      </c>
      <c r="F655" s="10" t="inlineStr">
        <is>
          <t>GC</t>
        </is>
      </c>
      <c r="G655" t="inlineStr">
        <is>
          <t>Project</t>
        </is>
      </c>
      <c r="H655" s="6" t="n">
        <v>50000</v>
      </c>
      <c r="I655" s="6" t="n">
        <v>50000</v>
      </c>
      <c r="J655" s="7" t="n">
        <v>0</v>
      </c>
      <c r="K655" s="8">
        <f>IF(H655=0,0,I655/H655)</f>
        <v/>
      </c>
      <c r="L655" s="10" t="inlineStr">
        <is>
          <t>Completed</t>
        </is>
      </c>
    </row>
    <row r="656">
      <c r="A656" t="inlineStr">
        <is>
          <t>Avonmora</t>
        </is>
      </c>
      <c r="B656" t="n">
        <v>2024</v>
      </c>
      <c r="C656" t="inlineStr">
        <is>
          <t>Carports / Garages</t>
        </is>
      </c>
      <c r="D656" s="4" t="inlineStr">
        <is>
          <t>repair car ports</t>
        </is>
      </c>
      <c r="E656" t="inlineStr">
        <is>
          <t>84219</t>
        </is>
      </c>
      <c r="F656" s="10" t="inlineStr">
        <is>
          <t>GC</t>
        </is>
      </c>
      <c r="G656" t="inlineStr">
        <is>
          <t>Project</t>
        </is>
      </c>
      <c r="H656" s="6" t="n">
        <v>15000</v>
      </c>
      <c r="I656" s="6" t="n">
        <v>15000</v>
      </c>
      <c r="J656" s="7" t="n">
        <v>0</v>
      </c>
      <c r="K656" s="8">
        <f>IF(H656=0,0,I656/H656)</f>
        <v/>
      </c>
      <c r="L656" s="10" t="inlineStr">
        <is>
          <t>Completed</t>
        </is>
      </c>
    </row>
    <row r="657">
      <c r="A657" t="inlineStr">
        <is>
          <t>Avonmora</t>
        </is>
      </c>
      <c r="B657" t="n">
        <v>2024</v>
      </c>
      <c r="C657" t="inlineStr">
        <is>
          <t>Dumpster enclosures</t>
        </is>
      </c>
      <c r="D657" s="4" t="inlineStr">
        <is>
          <t>dumpster repairs</t>
        </is>
      </c>
      <c r="E657" t="inlineStr">
        <is>
          <t>84111</t>
        </is>
      </c>
      <c r="F657" s="10" t="inlineStr">
        <is>
          <t>GC</t>
        </is>
      </c>
      <c r="G657" t="inlineStr">
        <is>
          <t>Project</t>
        </is>
      </c>
      <c r="H657" s="6" t="n">
        <v>10000</v>
      </c>
      <c r="I657" s="6" t="n">
        <v>10000</v>
      </c>
      <c r="J657" s="7" t="n">
        <v>0</v>
      </c>
      <c r="K657" s="8">
        <f>IF(H657=0,0,I657/H657)</f>
        <v/>
      </c>
      <c r="L657" s="10" t="inlineStr">
        <is>
          <t>Completed</t>
        </is>
      </c>
    </row>
    <row r="658">
      <c r="A658" t="inlineStr">
        <is>
          <t>Avonmora</t>
        </is>
      </c>
      <c r="B658" t="n">
        <v>2024</v>
      </c>
      <c r="C658" t="inlineStr">
        <is>
          <t>Jack &amp; underpin foundations</t>
        </is>
      </c>
      <c r="D658" s="4" t="inlineStr">
        <is>
          <t>Foundations on 3 buildings</t>
        </is>
      </c>
      <c r="E658" t="inlineStr">
        <is>
          <t>84435</t>
        </is>
      </c>
      <c r="F658" s="10" t="inlineStr">
        <is>
          <t>GC</t>
        </is>
      </c>
      <c r="G658" t="inlineStr">
        <is>
          <t>Project</t>
        </is>
      </c>
      <c r="H658" s="6" t="n">
        <v>93000</v>
      </c>
      <c r="I658" s="6" t="n">
        <v>93000</v>
      </c>
      <c r="J658" s="7" t="n">
        <v>0</v>
      </c>
      <c r="K658" s="8">
        <f>IF(H658=0,0,I658/H658)</f>
        <v/>
      </c>
      <c r="L658" s="10" t="inlineStr">
        <is>
          <t>Completed</t>
        </is>
      </c>
    </row>
    <row r="659">
      <c r="A659" t="inlineStr">
        <is>
          <t>Avonmora</t>
        </is>
      </c>
      <c r="B659" t="n">
        <v>2024</v>
      </c>
      <c r="C659" t="inlineStr">
        <is>
          <t>Repair exterior stair treads and stringers</t>
        </is>
      </c>
      <c r="D659" s="4" t="inlineStr">
        <is>
          <t>replace 80 stair treads</t>
        </is>
      </c>
      <c r="E659" t="inlineStr">
        <is>
          <t>84114</t>
        </is>
      </c>
      <c r="F659" s="10" t="inlineStr">
        <is>
          <t>GC</t>
        </is>
      </c>
      <c r="G659" t="inlineStr">
        <is>
          <t>Project</t>
        </is>
      </c>
      <c r="H659" s="6" t="n">
        <v>9250</v>
      </c>
      <c r="I659" s="6" t="n">
        <v>9250</v>
      </c>
      <c r="J659" s="7" t="n">
        <v>0</v>
      </c>
      <c r="K659" s="8">
        <f>IF(H659=0,0,I659/H659)</f>
        <v/>
      </c>
      <c r="L659" s="10" t="inlineStr">
        <is>
          <t>Completed</t>
        </is>
      </c>
    </row>
    <row r="660">
      <c r="A660" t="inlineStr">
        <is>
          <t>Avonmora</t>
        </is>
      </c>
      <c r="B660" t="n">
        <v>2024</v>
      </c>
      <c r="C660" t="inlineStr">
        <is>
          <t>Repair exterior stair railings</t>
        </is>
      </c>
      <c r="D660" s="4" t="inlineStr">
        <is>
          <t>repair and secure stair rails</t>
        </is>
      </c>
      <c r="E660" t="inlineStr">
        <is>
          <t>84121</t>
        </is>
      </c>
      <c r="F660" s="10" t="inlineStr">
        <is>
          <t>GC</t>
        </is>
      </c>
      <c r="G660" t="inlineStr">
        <is>
          <t>Project</t>
        </is>
      </c>
      <c r="H660" s="6" t="n">
        <v>5000</v>
      </c>
      <c r="I660" s="6" t="n">
        <v>5000</v>
      </c>
      <c r="J660" s="7" t="n">
        <v>0</v>
      </c>
      <c r="K660" s="8">
        <f>IF(H660=0,0,I660/H660)</f>
        <v/>
      </c>
      <c r="L660" s="10" t="inlineStr">
        <is>
          <t>Completed</t>
        </is>
      </c>
    </row>
    <row r="661">
      <c r="A661" t="inlineStr">
        <is>
          <t>Avonmora</t>
        </is>
      </c>
      <c r="B661" t="n">
        <v>2024</v>
      </c>
      <c r="C661" t="inlineStr">
        <is>
          <t>Repair balcony framing &amp; decking</t>
        </is>
      </c>
      <c r="D661" s="4" t="inlineStr">
        <is>
          <t>rebuild three balcony towers</t>
        </is>
      </c>
      <c r="E661" t="inlineStr">
        <is>
          <t>84104</t>
        </is>
      </c>
      <c r="F661" s="10" t="inlineStr">
        <is>
          <t>GC</t>
        </is>
      </c>
      <c r="G661" t="inlineStr">
        <is>
          <t>Project</t>
        </is>
      </c>
      <c r="H661" s="6" t="n">
        <v>46000</v>
      </c>
      <c r="I661" s="6" t="n">
        <v>46000</v>
      </c>
      <c r="J661" s="7" t="n">
        <v>0</v>
      </c>
      <c r="K661" s="8">
        <f>IF(H661=0,0,I661/H661)</f>
        <v/>
      </c>
      <c r="L661" s="10" t="inlineStr">
        <is>
          <t>Completed</t>
        </is>
      </c>
    </row>
    <row r="662">
      <c r="A662" t="inlineStr">
        <is>
          <t>Avonmora</t>
        </is>
      </c>
      <c r="B662" t="n">
        <v>2024</v>
      </c>
      <c r="C662" t="inlineStr">
        <is>
          <t>Asphalt composite shingle roofing</t>
        </is>
      </c>
      <c r="D662" s="4" t="inlineStr">
        <is>
          <t>Replace all roofs. Metal, flash, vents, and ridge</t>
        </is>
      </c>
      <c r="E662" t="inlineStr">
        <is>
          <t>84433</t>
        </is>
      </c>
      <c r="F662" s="10" t="inlineStr">
        <is>
          <t>GC</t>
        </is>
      </c>
      <c r="G662" t="inlineStr">
        <is>
          <t>Project</t>
        </is>
      </c>
      <c r="H662" s="6" t="n">
        <v>1344500</v>
      </c>
      <c r="I662" s="6" t="n">
        <v>1344500</v>
      </c>
      <c r="J662" s="7" t="n">
        <v>0</v>
      </c>
      <c r="K662" s="8">
        <f>IF(H662=0,0,I662/H662)</f>
        <v/>
      </c>
      <c r="L662" s="10" t="inlineStr">
        <is>
          <t>Completed</t>
        </is>
      </c>
    </row>
    <row r="663">
      <c r="A663" t="inlineStr">
        <is>
          <t>Avonmora</t>
        </is>
      </c>
      <c r="B663" t="n">
        <v>2024</v>
      </c>
      <c r="C663" t="inlineStr">
        <is>
          <t>Gutters &amp; downspouts</t>
        </is>
      </c>
      <c r="D663" s="4" t="inlineStr">
        <is>
          <t>Repair and replace damaged or missing gutters</t>
        </is>
      </c>
      <c r="E663" t="inlineStr">
        <is>
          <t>84202</t>
        </is>
      </c>
      <c r="F663" s="10" t="inlineStr">
        <is>
          <t>GC</t>
        </is>
      </c>
      <c r="G663" t="inlineStr">
        <is>
          <t>Project</t>
        </is>
      </c>
      <c r="H663" s="6" t="n">
        <v>8300</v>
      </c>
      <c r="I663" s="6" t="n">
        <v>8300</v>
      </c>
      <c r="J663" s="7" t="n">
        <v>0</v>
      </c>
      <c r="K663" s="8">
        <f>IF(H663=0,0,I663/H663)</f>
        <v/>
      </c>
      <c r="L663" s="10" t="inlineStr">
        <is>
          <t>Completed</t>
        </is>
      </c>
    </row>
    <row r="664">
      <c r="A664" t="inlineStr">
        <is>
          <t>Avonmora</t>
        </is>
      </c>
      <c r="B664" t="n">
        <v>2024</v>
      </c>
      <c r="C664" t="inlineStr">
        <is>
          <t xml:space="preserve">Sealants &amp; caulking and paint </t>
        </is>
      </c>
      <c r="D664" s="4" t="inlineStr">
        <is>
          <t>sealant for stucco expansion joints</t>
        </is>
      </c>
      <c r="E664" t="inlineStr">
        <is>
          <t>84433</t>
        </is>
      </c>
      <c r="F664" s="10" t="inlineStr">
        <is>
          <t>GC</t>
        </is>
      </c>
      <c r="G664" t="inlineStr">
        <is>
          <t>Project</t>
        </is>
      </c>
      <c r="H664" s="6" t="n">
        <v>5300</v>
      </c>
      <c r="I664" s="6" t="n">
        <v>5300</v>
      </c>
      <c r="J664" s="7" t="n">
        <v>0</v>
      </c>
      <c r="K664" s="8">
        <f>IF(H664=0,0,I664/H664)</f>
        <v/>
      </c>
      <c r="L664" s="10" t="inlineStr">
        <is>
          <t>Completed</t>
        </is>
      </c>
    </row>
    <row r="665">
      <c r="A665" t="inlineStr">
        <is>
          <t>Avonmora</t>
        </is>
      </c>
      <c r="B665" t="n">
        <v>2024</v>
      </c>
      <c r="C665" t="inlineStr">
        <is>
          <t>Repair / replace wood siding</t>
        </is>
      </c>
      <c r="D665" s="4" t="inlineStr">
        <is>
          <t>repair loose siding</t>
        </is>
      </c>
      <c r="E665" t="inlineStr">
        <is>
          <t>84105</t>
        </is>
      </c>
      <c r="F665" s="10" t="inlineStr">
        <is>
          <t>GC</t>
        </is>
      </c>
      <c r="G665" t="inlineStr">
        <is>
          <t>Project</t>
        </is>
      </c>
      <c r="H665" s="6" t="n">
        <v>18000</v>
      </c>
      <c r="I665" s="6" t="n">
        <v>18000</v>
      </c>
      <c r="J665" s="7" t="n">
        <v>0</v>
      </c>
      <c r="K665" s="8">
        <f>IF(H665=0,0,I665/H665)</f>
        <v/>
      </c>
      <c r="L665" s="10" t="inlineStr">
        <is>
          <t>Completed</t>
        </is>
      </c>
    </row>
    <row r="666">
      <c r="A666" t="inlineStr">
        <is>
          <t>Avonmora</t>
        </is>
      </c>
      <c r="B666" t="n">
        <v>2024</v>
      </c>
      <c r="C666" t="inlineStr">
        <is>
          <t>Repair stucco</t>
        </is>
      </c>
      <c r="D666" s="4" t="inlineStr">
        <is>
          <t>repair damaged stucco</t>
        </is>
      </c>
      <c r="E666" t="inlineStr">
        <is>
          <t>84206</t>
        </is>
      </c>
      <c r="F666" s="10" t="inlineStr">
        <is>
          <t>GC</t>
        </is>
      </c>
      <c r="G666" t="inlineStr">
        <is>
          <t>Project</t>
        </is>
      </c>
      <c r="H666" s="6" t="n">
        <v>10000</v>
      </c>
      <c r="I666" s="6" t="n">
        <v>10000</v>
      </c>
      <c r="J666" s="7" t="n">
        <v>0</v>
      </c>
      <c r="K666" s="8">
        <f>IF(H666=0,0,I666/H666)</f>
        <v/>
      </c>
      <c r="L666" s="10" t="inlineStr">
        <is>
          <t>Completed</t>
        </is>
      </c>
    </row>
    <row r="667">
      <c r="A667" t="inlineStr">
        <is>
          <t>Avonmora</t>
        </is>
      </c>
      <c r="B667" t="n">
        <v>2024</v>
      </c>
      <c r="C667" t="inlineStr">
        <is>
          <t>Exterior painting</t>
        </is>
      </c>
      <c r="D667" s="4" t="inlineStr">
        <is>
          <t>repaint buildings 100% paintable</t>
        </is>
      </c>
      <c r="E667" t="inlineStr">
        <is>
          <t>84101</t>
        </is>
      </c>
      <c r="F667" s="10" t="inlineStr">
        <is>
          <t>GC</t>
        </is>
      </c>
      <c r="G667" t="inlineStr">
        <is>
          <t>Project</t>
        </is>
      </c>
      <c r="H667" s="6" t="n">
        <v>260000</v>
      </c>
      <c r="I667" s="6" t="n">
        <v>260000</v>
      </c>
      <c r="J667" s="7" t="n">
        <v>0</v>
      </c>
      <c r="K667" s="8">
        <f>IF(H667=0,0,I667/H667)</f>
        <v/>
      </c>
      <c r="L667" s="10" t="inlineStr">
        <is>
          <t>Completed</t>
        </is>
      </c>
    </row>
    <row r="668">
      <c r="A668" t="inlineStr">
        <is>
          <t>Avonmora</t>
        </is>
      </c>
      <c r="B668" t="n">
        <v>2024</v>
      </c>
      <c r="C668" t="inlineStr">
        <is>
          <t>Repair / replace soffits</t>
        </is>
      </c>
      <c r="D668" s="4" t="inlineStr">
        <is>
          <t>repair stairwell soffit</t>
        </is>
      </c>
      <c r="E668" t="inlineStr">
        <is>
          <t>84113</t>
        </is>
      </c>
      <c r="F668" s="10" t="inlineStr">
        <is>
          <t>GC</t>
        </is>
      </c>
      <c r="G668" t="inlineStr">
        <is>
          <t>Project</t>
        </is>
      </c>
      <c r="H668" s="6" t="n">
        <v>14500</v>
      </c>
      <c r="I668" s="6" t="n">
        <v>14500</v>
      </c>
      <c r="J668" s="7" t="n">
        <v>0</v>
      </c>
      <c r="K668" s="8">
        <f>IF(H668=0,0,I668/H668)</f>
        <v/>
      </c>
      <c r="L668" s="10" t="inlineStr">
        <is>
          <t>Completed</t>
        </is>
      </c>
    </row>
    <row r="669">
      <c r="A669" t="inlineStr">
        <is>
          <t>Avonmora</t>
        </is>
      </c>
      <c r="B669" t="n">
        <v>2024</v>
      </c>
      <c r="C669" t="inlineStr">
        <is>
          <t>Repair / replace wood trim</t>
        </is>
      </c>
      <c r="D669" s="4" t="inlineStr">
        <is>
          <t>wood replacement</t>
        </is>
      </c>
      <c r="E669" t="inlineStr">
        <is>
          <t>84105</t>
        </is>
      </c>
      <c r="F669" s="10" t="inlineStr">
        <is>
          <t>GC</t>
        </is>
      </c>
      <c r="G669" t="inlineStr">
        <is>
          <t>Project</t>
        </is>
      </c>
      <c r="H669" s="6" t="n">
        <v>10000</v>
      </c>
      <c r="I669" s="6" t="n">
        <v>10000</v>
      </c>
      <c r="J669" s="7" t="n">
        <v>0</v>
      </c>
      <c r="K669" s="8">
        <f>IF(H669=0,0,I669/H669)</f>
        <v/>
      </c>
      <c r="L669" s="10" t="inlineStr">
        <is>
          <t>Completed</t>
        </is>
      </c>
    </row>
    <row r="670">
      <c r="A670" t="inlineStr">
        <is>
          <t>Avonmora</t>
        </is>
      </c>
      <c r="B670" t="n">
        <v>2024</v>
      </c>
      <c r="C670" t="inlineStr">
        <is>
          <t>Shutters</t>
        </is>
      </c>
      <c r="D670" s="4" t="inlineStr">
        <is>
          <t>replace 50 pairs of shutters</t>
        </is>
      </c>
      <c r="E670" t="inlineStr">
        <is>
          <t>84206</t>
        </is>
      </c>
      <c r="F670" s="10" t="inlineStr">
        <is>
          <t>GC</t>
        </is>
      </c>
      <c r="G670" t="inlineStr">
        <is>
          <t>Project</t>
        </is>
      </c>
      <c r="H670" s="6" t="n">
        <v>9000</v>
      </c>
      <c r="I670" s="6" t="n">
        <v>9000</v>
      </c>
      <c r="J670" s="7" t="n">
        <v>0</v>
      </c>
      <c r="K670" s="8">
        <f>IF(H670=0,0,I670/H670)</f>
        <v/>
      </c>
      <c r="L670" s="10" t="inlineStr">
        <is>
          <t>Completed</t>
        </is>
      </c>
    </row>
    <row r="671">
      <c r="A671" t="inlineStr">
        <is>
          <t>Avonmora</t>
        </is>
      </c>
      <c r="B671" t="n">
        <v>2024</v>
      </c>
      <c r="C671" t="inlineStr">
        <is>
          <t>Interior Update Placeholder</t>
        </is>
      </c>
      <c r="D671" s="4" t="inlineStr">
        <is>
          <t>Paint cabinets and new hardware, Flooring, resurface counters Appliances if possible</t>
        </is>
      </c>
      <c r="E671" t="inlineStr">
        <is>
          <t>84207</t>
        </is>
      </c>
      <c r="F671" s="5" t="inlineStr">
        <is>
          <t>PMC</t>
        </is>
      </c>
      <c r="G671" t="inlineStr">
        <is>
          <t>Project</t>
        </is>
      </c>
      <c r="H671" s="6" t="n">
        <v>1140000</v>
      </c>
      <c r="I671" s="6" t="n">
        <v>0</v>
      </c>
      <c r="J671" s="7" t="n">
        <v>1140000</v>
      </c>
      <c r="K671" s="8">
        <f>IF(H671=0,0,I671/H671)</f>
        <v/>
      </c>
      <c r="L671" s="11" t="inlineStr">
        <is>
          <t>Not Started</t>
        </is>
      </c>
    </row>
    <row r="672">
      <c r="A672" t="inlineStr">
        <is>
          <t>Avonmora</t>
        </is>
      </c>
      <c r="B672" t="n">
        <v>2024</v>
      </c>
      <c r="C672" t="inlineStr">
        <is>
          <t>Sub Floor Repairs</t>
        </is>
      </c>
      <c r="D672" s="4" t="inlineStr">
        <is>
          <t>Sub Floors</t>
        </is>
      </c>
      <c r="E672" t="inlineStr">
        <is>
          <t>84304</t>
        </is>
      </c>
      <c r="F672" s="5" t="inlineStr">
        <is>
          <t>PMC</t>
        </is>
      </c>
      <c r="G672" t="inlineStr">
        <is>
          <t>Project</t>
        </is>
      </c>
      <c r="H672" s="6" t="n">
        <v>10000</v>
      </c>
      <c r="I672" s="6" t="n">
        <v>0</v>
      </c>
      <c r="J672" s="7" t="n">
        <v>10000</v>
      </c>
      <c r="K672" s="8">
        <f>IF(H672=0,0,I672/H672)</f>
        <v/>
      </c>
      <c r="L672" s="11" t="inlineStr">
        <is>
          <t>Not Started</t>
        </is>
      </c>
    </row>
    <row r="673">
      <c r="A673" t="inlineStr">
        <is>
          <t>Avonmora</t>
        </is>
      </c>
      <c r="B673" t="n">
        <v>2024</v>
      </c>
      <c r="C673" t="inlineStr">
        <is>
          <t>Designer Fees</t>
        </is>
      </c>
      <c r="D673" s="4" t="inlineStr">
        <is>
          <t>Exterior Paint, Unit Interiors, Clubhouse/Amenity areas</t>
        </is>
      </c>
      <c r="E673" t="inlineStr">
        <is>
          <t>84905</t>
        </is>
      </c>
      <c r="F673" s="5" t="inlineStr">
        <is>
          <t>PMC</t>
        </is>
      </c>
      <c r="G673" t="inlineStr">
        <is>
          <t>Project</t>
        </is>
      </c>
      <c r="H673" s="6" t="n">
        <v>1000</v>
      </c>
      <c r="I673" s="6" t="n">
        <v>0</v>
      </c>
      <c r="J673" s="7" t="n">
        <v>1000</v>
      </c>
      <c r="K673" s="8">
        <f>IF(H673=0,0,I673/H673)</f>
        <v/>
      </c>
      <c r="L673" s="11" t="inlineStr">
        <is>
          <t>Not Started</t>
        </is>
      </c>
    </row>
    <row r="674">
      <c r="A674" t="inlineStr">
        <is>
          <t>Avonmora</t>
        </is>
      </c>
      <c r="B674" t="n">
        <v>2024</v>
      </c>
      <c r="C674" t="inlineStr">
        <is>
          <t>Clubhouse / Office Remodel</t>
        </is>
      </c>
      <c r="D674" s="4" t="inlineStr">
        <is>
          <t>Sitting area by leasing- New lounge furniture, replace shelving with art and TVs.  Doors out to pool, pergola outside, s</t>
        </is>
      </c>
      <c r="E674" t="inlineStr">
        <is>
          <t>84116</t>
        </is>
      </c>
      <c r="F674" s="10" t="inlineStr">
        <is>
          <t>GC</t>
        </is>
      </c>
      <c r="G674" t="inlineStr">
        <is>
          <t>Project</t>
        </is>
      </c>
      <c r="H674" s="6" t="n">
        <v>20000</v>
      </c>
      <c r="I674" s="6" t="n">
        <v>20000</v>
      </c>
      <c r="J674" s="7" t="n">
        <v>0</v>
      </c>
      <c r="K674" s="8">
        <f>IF(H674=0,0,I674/H674)</f>
        <v/>
      </c>
      <c r="L674" s="10" t="inlineStr">
        <is>
          <t>Completed</t>
        </is>
      </c>
    </row>
    <row r="675">
      <c r="A675" t="inlineStr">
        <is>
          <t>Avonmora</t>
        </is>
      </c>
      <c r="B675" t="n">
        <v>2024</v>
      </c>
      <c r="C675" t="inlineStr">
        <is>
          <t>Pool Area Remodel</t>
        </is>
      </c>
      <c r="D675" s="4" t="inlineStr">
        <is>
          <t>Add plants or metal art in planters
Landscape enhancements</t>
        </is>
      </c>
      <c r="E675" t="inlineStr">
        <is>
          <t>84361</t>
        </is>
      </c>
      <c r="F675" s="10" t="inlineStr">
        <is>
          <t>GC</t>
        </is>
      </c>
      <c r="G675" t="inlineStr">
        <is>
          <t>Project</t>
        </is>
      </c>
      <c r="H675" s="6" t="n">
        <v>30000</v>
      </c>
      <c r="I675" s="6" t="n">
        <v>30000</v>
      </c>
      <c r="J675" s="7" t="n">
        <v>0</v>
      </c>
      <c r="K675" s="8">
        <f>IF(H675=0,0,I675/H675)</f>
        <v/>
      </c>
      <c r="L675" s="10" t="inlineStr">
        <is>
          <t>Completed</t>
        </is>
      </c>
    </row>
    <row r="676">
      <c r="A676" t="inlineStr">
        <is>
          <t>Avonmora</t>
        </is>
      </c>
      <c r="B676" t="n">
        <v>2024</v>
      </c>
      <c r="C676" t="inlineStr">
        <is>
          <t>Pool Furniture</t>
        </is>
      </c>
      <c r="D676" s="4" t="inlineStr">
        <is>
          <t>All new pool furniture and games</t>
        </is>
      </c>
      <c r="E676" t="inlineStr">
        <is>
          <t>84360</t>
        </is>
      </c>
      <c r="F676" s="5" t="inlineStr">
        <is>
          <t>PMC</t>
        </is>
      </c>
      <c r="G676" t="inlineStr">
        <is>
          <t>Project</t>
        </is>
      </c>
      <c r="H676" s="6" t="n">
        <v>35000</v>
      </c>
      <c r="I676" s="6" t="n">
        <v>0</v>
      </c>
      <c r="J676" s="7" t="n">
        <v>35000</v>
      </c>
      <c r="K676" s="8">
        <f>IF(H676=0,0,I676/H676)</f>
        <v/>
      </c>
      <c r="L676" s="11" t="inlineStr">
        <is>
          <t>Not Started</t>
        </is>
      </c>
    </row>
    <row r="677">
      <c r="A677" t="inlineStr">
        <is>
          <t>Avonmora</t>
        </is>
      </c>
      <c r="B677" t="n">
        <v>2024</v>
      </c>
      <c r="C677" t="inlineStr">
        <is>
          <t>Dog Park</t>
        </is>
      </c>
      <c r="D677" s="4" t="inlineStr">
        <is>
          <t>Add benches and table</t>
        </is>
      </c>
      <c r="E677" t="inlineStr">
        <is>
          <t>84130</t>
        </is>
      </c>
      <c r="F677" s="10" t="inlineStr">
        <is>
          <t>GC</t>
        </is>
      </c>
      <c r="G677" t="inlineStr">
        <is>
          <t>Project</t>
        </is>
      </c>
      <c r="H677" s="6" t="n">
        <v>4000</v>
      </c>
      <c r="I677" s="6" t="n">
        <v>4000</v>
      </c>
      <c r="J677" s="7" t="n">
        <v>0</v>
      </c>
      <c r="K677" s="8">
        <f>IF(H677=0,0,I677/H677)</f>
        <v/>
      </c>
      <c r="L677" s="10" t="inlineStr">
        <is>
          <t>Completed</t>
        </is>
      </c>
    </row>
    <row r="678">
      <c r="A678" t="inlineStr">
        <is>
          <t>Avonmora</t>
        </is>
      </c>
      <c r="B678" t="n">
        <v>2024</v>
      </c>
      <c r="C678" t="inlineStr">
        <is>
          <t>Common area light fixtures</t>
        </is>
      </c>
      <c r="D678" s="4" t="inlineStr">
        <is>
          <t>exterior building security lighting are pole lights and need new fixtures</t>
        </is>
      </c>
      <c r="E678" t="inlineStr">
        <is>
          <t>84112</t>
        </is>
      </c>
      <c r="F678" s="10" t="inlineStr">
        <is>
          <t>GC</t>
        </is>
      </c>
      <c r="G678" t="inlineStr">
        <is>
          <t>Project</t>
        </is>
      </c>
      <c r="H678" s="6" t="n">
        <v>38000</v>
      </c>
      <c r="I678" s="6" t="n">
        <v>38000</v>
      </c>
      <c r="J678" s="7" t="n">
        <v>0</v>
      </c>
      <c r="K678" s="8">
        <f>IF(H678=0,0,I678/H678)</f>
        <v/>
      </c>
      <c r="L678" s="10" t="inlineStr">
        <is>
          <t>Completed</t>
        </is>
      </c>
    </row>
    <row r="679">
      <c r="A679" t="inlineStr">
        <is>
          <t>Avonmora</t>
        </is>
      </c>
      <c r="B679" t="n">
        <v>2024</v>
      </c>
      <c r="C679" t="inlineStr">
        <is>
          <t xml:space="preserve">exterior lights </t>
        </is>
      </c>
      <c r="D679" s="4" t="inlineStr">
        <is>
          <t>replace pool lights and correct electric for pool lights</t>
        </is>
      </c>
      <c r="E679" t="inlineStr">
        <is>
          <t>84112</t>
        </is>
      </c>
      <c r="F679" s="10" t="inlineStr">
        <is>
          <t>GC</t>
        </is>
      </c>
      <c r="G679" t="inlineStr">
        <is>
          <t>Project</t>
        </is>
      </c>
      <c r="H679" s="6" t="n">
        <v>20000</v>
      </c>
      <c r="I679" s="6" t="n">
        <v>20000</v>
      </c>
      <c r="J679" s="7" t="n">
        <v>0</v>
      </c>
      <c r="K679" s="8">
        <f>IF(H679=0,0,I679/H679)</f>
        <v/>
      </c>
      <c r="L679" s="10" t="inlineStr">
        <is>
          <t>Completed</t>
        </is>
      </c>
    </row>
    <row r="680">
      <c r="A680" t="inlineStr">
        <is>
          <t>Avonmora</t>
        </is>
      </c>
      <c r="B680" t="n">
        <v>2024</v>
      </c>
      <c r="C680" t="inlineStr">
        <is>
          <t>Contingency</t>
        </is>
      </c>
      <c r="D680" s="4" t="inlineStr">
        <is>
          <t>Contingency Amount</t>
        </is>
      </c>
      <c r="E680" t="inlineStr">
        <is>
          <t>84510</t>
        </is>
      </c>
      <c r="F680" s="10" t="inlineStr">
        <is>
          <t>GC</t>
        </is>
      </c>
      <c r="G680" s="2" t="inlineStr">
        <is>
          <t>Contingency</t>
        </is>
      </c>
      <c r="H680" s="6" t="n">
        <v>20000</v>
      </c>
      <c r="I680" s="6" t="n">
        <v>20000</v>
      </c>
      <c r="J680" s="7" t="n">
        <v>0</v>
      </c>
      <c r="K680" s="8">
        <f>IF(H680=0,0,I680/H680)</f>
        <v/>
      </c>
      <c r="L680" s="5" t="inlineStr">
        <is>
          <t>Reserve</t>
        </is>
      </c>
    </row>
    <row r="681">
      <c r="A681" t="inlineStr">
        <is>
          <t>Bridgepoint</t>
        </is>
      </c>
      <c r="B681" t="n">
        <v>2024</v>
      </c>
      <c r="C681" t="inlineStr">
        <is>
          <t>Storm sewer piping</t>
        </is>
      </c>
      <c r="D681" s="4" t="inlineStr">
        <is>
          <t>Clean out yard drains
PCA Item- It was reported that storm water ponds around Building 2 and 6. Partner observed sandbag</t>
        </is>
      </c>
      <c r="E681" t="inlineStr">
        <is>
          <t>0200 - Site Utilities &amp; Improvements</t>
        </is>
      </c>
      <c r="F681" s="10" t="inlineStr">
        <is>
          <t>GC</t>
        </is>
      </c>
      <c r="G681" t="inlineStr">
        <is>
          <t>Project</t>
        </is>
      </c>
      <c r="H681" s="6" t="n">
        <v>20000</v>
      </c>
      <c r="I681" s="6" t="n">
        <v>20000</v>
      </c>
      <c r="J681" s="7" t="n">
        <v>0</v>
      </c>
      <c r="K681" s="8">
        <f>IF(H681=0,0,I681/H681)</f>
        <v/>
      </c>
      <c r="L681" s="10" t="inlineStr">
        <is>
          <t>Completed</t>
        </is>
      </c>
    </row>
    <row r="682">
      <c r="A682" t="inlineStr">
        <is>
          <t>Bridgepoint</t>
        </is>
      </c>
      <c r="B682" t="n">
        <v>2024</v>
      </c>
      <c r="C682" t="inlineStr">
        <is>
          <t>concrete pavement</t>
        </is>
      </c>
      <c r="D682" s="4" t="inlineStr">
        <is>
          <t>Patch and repair damaged areas, replace existing speed bumps with monolithic speed bumps
PCA Item- Linear cracking was o</t>
        </is>
      </c>
      <c r="E682" t="inlineStr">
        <is>
          <t>0200 - Site Utilities &amp; Improvements</t>
        </is>
      </c>
      <c r="F682" s="10" t="inlineStr">
        <is>
          <t>GC</t>
        </is>
      </c>
      <c r="G682" t="inlineStr">
        <is>
          <t>Project</t>
        </is>
      </c>
      <c r="H682" s="6" t="n">
        <v>70000</v>
      </c>
      <c r="I682" s="6" t="n">
        <v>70000</v>
      </c>
      <c r="J682" s="7" t="n">
        <v>0</v>
      </c>
      <c r="K682" s="8">
        <f>IF(H682=0,0,I682/H682)</f>
        <v/>
      </c>
      <c r="L682" s="10" t="inlineStr">
        <is>
          <t>Completed</t>
        </is>
      </c>
    </row>
    <row r="683">
      <c r="A683" t="inlineStr">
        <is>
          <t>Bridgepoint</t>
        </is>
      </c>
      <c r="B683" t="n">
        <v>2024</v>
      </c>
      <c r="C683" t="inlineStr">
        <is>
          <t>Stripe parking areas</t>
        </is>
      </c>
      <c r="D683" s="4" t="inlineStr">
        <is>
          <t>Entire property</t>
        </is>
      </c>
      <c r="E683" t="inlineStr">
        <is>
          <t>0200 - Site Utilities &amp; Improvements</t>
        </is>
      </c>
      <c r="F683" s="10" t="inlineStr">
        <is>
          <t>GC</t>
        </is>
      </c>
      <c r="G683" t="inlineStr">
        <is>
          <t>Project</t>
        </is>
      </c>
      <c r="H683" s="6" t="n">
        <v>18000</v>
      </c>
      <c r="I683" s="6" t="n">
        <v>18000</v>
      </c>
      <c r="J683" s="7" t="n">
        <v>0</v>
      </c>
      <c r="K683" s="8">
        <f>IF(H683=0,0,I683/H683)</f>
        <v/>
      </c>
      <c r="L683" s="10" t="inlineStr">
        <is>
          <t>Completed</t>
        </is>
      </c>
    </row>
    <row r="684">
      <c r="A684" t="inlineStr">
        <is>
          <t>Bridgepoint</t>
        </is>
      </c>
      <c r="B684" t="n">
        <v>2024</v>
      </c>
      <c r="C684" t="inlineStr">
        <is>
          <t>ADA parking &amp; curb cuts</t>
        </is>
      </c>
      <c r="D684" s="4" t="inlineStr">
        <is>
          <t>Repair damaged curbs</t>
        </is>
      </c>
      <c r="E684" t="inlineStr">
        <is>
          <t>0200 - Site Utilities &amp; Improvements</t>
        </is>
      </c>
      <c r="F684" s="10" t="inlineStr">
        <is>
          <t>GC</t>
        </is>
      </c>
      <c r="G684" t="inlineStr">
        <is>
          <t>Project</t>
        </is>
      </c>
      <c r="H684" s="6" t="n">
        <v>9300</v>
      </c>
      <c r="I684" s="6" t="n">
        <v>9300</v>
      </c>
      <c r="J684" s="7" t="n">
        <v>0</v>
      </c>
      <c r="K684" s="8">
        <f>IF(H684=0,0,I684/H684)</f>
        <v/>
      </c>
      <c r="L684" s="10" t="inlineStr">
        <is>
          <t>Completed</t>
        </is>
      </c>
    </row>
    <row r="685">
      <c r="A685" t="inlineStr">
        <is>
          <t>Bridgepoint</t>
        </is>
      </c>
      <c r="B685" t="n">
        <v>2024</v>
      </c>
      <c r="C685" t="inlineStr">
        <is>
          <t>Sidewalks</t>
        </is>
      </c>
      <c r="D685" s="4" t="inlineStr">
        <is>
          <t>Mortar expansion joints between curb and sidewalk 
PCA Item- Differential settlement between the curb and the sidewalk w</t>
        </is>
      </c>
      <c r="E685" t="inlineStr">
        <is>
          <t>0200 - Site Utilities &amp; Improvements</t>
        </is>
      </c>
      <c r="F685" s="10" t="inlineStr">
        <is>
          <t>GC</t>
        </is>
      </c>
      <c r="G685" t="inlineStr">
        <is>
          <t>Project</t>
        </is>
      </c>
      <c r="H685" s="6" t="n">
        <v>36000</v>
      </c>
      <c r="I685" s="6" t="n">
        <v>36000</v>
      </c>
      <c r="J685" s="7" t="n">
        <v>0</v>
      </c>
      <c r="K685" s="8">
        <f>IF(H685=0,0,I685/H685)</f>
        <v/>
      </c>
      <c r="L685" s="10" t="inlineStr">
        <is>
          <t>Completed</t>
        </is>
      </c>
    </row>
    <row r="686">
      <c r="A686" t="inlineStr">
        <is>
          <t>Bridgepoint</t>
        </is>
      </c>
      <c r="B686" t="n">
        <v>2024</v>
      </c>
      <c r="C686" t="inlineStr">
        <is>
          <t>Landscape irrigation</t>
        </is>
      </c>
      <c r="D686" s="4" t="inlineStr">
        <is>
          <t>Inspect and repair Irrigation</t>
        </is>
      </c>
      <c r="E686" t="inlineStr">
        <is>
          <t>0200 - Site Utilities &amp; Improvements</t>
        </is>
      </c>
      <c r="F686" s="10" t="inlineStr">
        <is>
          <t>GC</t>
        </is>
      </c>
      <c r="G686" t="inlineStr">
        <is>
          <t>Project</t>
        </is>
      </c>
      <c r="H686" s="6" t="n">
        <v>18000</v>
      </c>
      <c r="I686" s="6" t="n">
        <v>18000</v>
      </c>
      <c r="J686" s="7" t="n">
        <v>0</v>
      </c>
      <c r="K686" s="8">
        <f>IF(H686=0,0,I686/H686)</f>
        <v/>
      </c>
      <c r="L686" s="10" t="inlineStr">
        <is>
          <t>Completed</t>
        </is>
      </c>
    </row>
    <row r="687">
      <c r="A687" t="inlineStr">
        <is>
          <t>Bridgepoint</t>
        </is>
      </c>
      <c r="B687" t="n">
        <v>2024</v>
      </c>
      <c r="C687" t="inlineStr">
        <is>
          <t xml:space="preserve">Erosion control </t>
        </is>
      </c>
      <c r="D687" s="4" t="inlineStr"/>
      <c r="E687" t="inlineStr">
        <is>
          <t>0200 - Site Utilities &amp; Improvements</t>
        </is>
      </c>
      <c r="F687" s="10" t="inlineStr">
        <is>
          <t>GC</t>
        </is>
      </c>
      <c r="G687" t="inlineStr">
        <is>
          <t>Project</t>
        </is>
      </c>
      <c r="H687" s="6" t="n">
        <v>25500</v>
      </c>
      <c r="I687" s="6" t="n">
        <v>25500</v>
      </c>
      <c r="J687" s="7" t="n">
        <v>0</v>
      </c>
      <c r="K687" s="8">
        <f>IF(H687=0,0,I687/H687)</f>
        <v/>
      </c>
      <c r="L687" s="10" t="inlineStr">
        <is>
          <t>Completed</t>
        </is>
      </c>
    </row>
    <row r="688">
      <c r="A688" t="inlineStr">
        <is>
          <t>Bridgepoint</t>
        </is>
      </c>
      <c r="B688" t="n">
        <v>2024</v>
      </c>
      <c r="C688" t="inlineStr">
        <is>
          <t>Fences &amp; gates - site perimeter</t>
        </is>
      </c>
      <c r="D688" s="4" t="inlineStr">
        <is>
          <t>Straighten and add additional side to wooden privacy fence between communities</t>
        </is>
      </c>
      <c r="E688" t="inlineStr">
        <is>
          <t>0200 - Site Utilities &amp; Improvements</t>
        </is>
      </c>
      <c r="F688" s="10" t="inlineStr">
        <is>
          <t>GC</t>
        </is>
      </c>
      <c r="G688" t="inlineStr">
        <is>
          <t>Project</t>
        </is>
      </c>
      <c r="H688" s="6" t="n">
        <v>35000</v>
      </c>
      <c r="I688" s="6" t="n">
        <v>35000</v>
      </c>
      <c r="J688" s="7" t="n">
        <v>0</v>
      </c>
      <c r="K688" s="8">
        <f>IF(H688=0,0,I688/H688)</f>
        <v/>
      </c>
      <c r="L688" s="10" t="inlineStr">
        <is>
          <t>Completed</t>
        </is>
      </c>
    </row>
    <row r="689">
      <c r="A689" t="inlineStr">
        <is>
          <t>Bridgepoint</t>
        </is>
      </c>
      <c r="B689" t="n">
        <v>2024</v>
      </c>
      <c r="C689" t="inlineStr">
        <is>
          <t>Landscaping</t>
        </is>
      </c>
      <c r="D689" s="4" t="inlineStr">
        <is>
          <t>remove dead tree stumps on site</t>
        </is>
      </c>
      <c r="E689" t="inlineStr">
        <is>
          <t>0200 - Site Utilities &amp; Improvements</t>
        </is>
      </c>
      <c r="F689" s="10" t="inlineStr">
        <is>
          <t>GC</t>
        </is>
      </c>
      <c r="G689" t="inlineStr">
        <is>
          <t>Project</t>
        </is>
      </c>
      <c r="H689" s="6" t="n">
        <v>10000</v>
      </c>
      <c r="I689" s="6" t="n">
        <v>10000</v>
      </c>
      <c r="J689" s="7" t="n">
        <v>0</v>
      </c>
      <c r="K689" s="8">
        <f>IF(H689=0,0,I689/H689)</f>
        <v/>
      </c>
      <c r="L689" s="10" t="inlineStr">
        <is>
          <t>Completed</t>
        </is>
      </c>
    </row>
    <row r="690">
      <c r="A690" t="inlineStr">
        <is>
          <t>Bridgepoint</t>
        </is>
      </c>
      <c r="B690" t="n">
        <v>2024</v>
      </c>
      <c r="C690" t="inlineStr">
        <is>
          <t>Landscaping</t>
        </is>
      </c>
      <c r="D690" s="4" t="inlineStr">
        <is>
          <t>Add river rock in high visibility bare areas 
Add french drains to address areas with flooding, particularly flooded uni</t>
        </is>
      </c>
      <c r="E690" t="inlineStr">
        <is>
          <t>0200 - Site Utilities &amp; Improvements</t>
        </is>
      </c>
      <c r="F690" s="10" t="inlineStr">
        <is>
          <t>GC</t>
        </is>
      </c>
      <c r="G690" t="inlineStr">
        <is>
          <t>Project</t>
        </is>
      </c>
      <c r="H690" s="6" t="n">
        <v>50000</v>
      </c>
      <c r="I690" s="6" t="n">
        <v>50000</v>
      </c>
      <c r="J690" s="7" t="n">
        <v>0</v>
      </c>
      <c r="K690" s="8">
        <f>IF(H690=0,0,I690/H690)</f>
        <v/>
      </c>
      <c r="L690" s="10" t="inlineStr">
        <is>
          <t>Completed</t>
        </is>
      </c>
    </row>
    <row r="691">
      <c r="A691" t="inlineStr">
        <is>
          <t>Bridgepoint</t>
        </is>
      </c>
      <c r="B691" t="n">
        <v>2024</v>
      </c>
      <c r="C691" t="inlineStr">
        <is>
          <t>Resurface swimming pool</t>
        </is>
      </c>
      <c r="D691" s="4" t="inlineStr">
        <is>
          <t>resurface</t>
        </is>
      </c>
      <c r="E691" t="inlineStr">
        <is>
          <t>0200 - Site Utilities &amp; Improvements</t>
        </is>
      </c>
      <c r="F691" s="10" t="inlineStr">
        <is>
          <t>GC</t>
        </is>
      </c>
      <c r="G691" t="inlineStr">
        <is>
          <t>Project</t>
        </is>
      </c>
      <c r="H691" s="6" t="n">
        <v>38000</v>
      </c>
      <c r="I691" s="6" t="n">
        <v>38000</v>
      </c>
      <c r="J691" s="7" t="n">
        <v>0</v>
      </c>
      <c r="K691" s="8">
        <f>IF(H691=0,0,I691/H691)</f>
        <v/>
      </c>
      <c r="L691" s="10" t="inlineStr">
        <is>
          <t>Completed</t>
        </is>
      </c>
    </row>
    <row r="692">
      <c r="A692" t="inlineStr">
        <is>
          <t>Bridgepoint</t>
        </is>
      </c>
      <c r="B692" t="n">
        <v>2024</v>
      </c>
      <c r="C692" t="inlineStr">
        <is>
          <t>Replace swimming pool coping</t>
        </is>
      </c>
      <c r="D692" s="4" t="inlineStr">
        <is>
          <t>retile pool</t>
        </is>
      </c>
      <c r="E692" t="inlineStr">
        <is>
          <t>0200 - Site Utilities &amp; Improvements</t>
        </is>
      </c>
      <c r="F692" s="10" t="inlineStr">
        <is>
          <t>GC</t>
        </is>
      </c>
      <c r="G692" t="inlineStr">
        <is>
          <t>Project</t>
        </is>
      </c>
      <c r="H692" s="6" t="n">
        <v>9500</v>
      </c>
      <c r="I692" s="6" t="n">
        <v>9500</v>
      </c>
      <c r="J692" s="7" t="n">
        <v>0</v>
      </c>
      <c r="K692" s="8">
        <f>IF(H692=0,0,I692/H692)</f>
        <v/>
      </c>
      <c r="L692" s="10" t="inlineStr">
        <is>
          <t>Completed</t>
        </is>
      </c>
    </row>
    <row r="693">
      <c r="A693" t="inlineStr">
        <is>
          <t>Bridgepoint</t>
        </is>
      </c>
      <c r="B693" t="n">
        <v>2024</v>
      </c>
      <c r="C693" t="inlineStr">
        <is>
          <t>Replace swimming pool deck</t>
        </is>
      </c>
      <c r="D693" s="4" t="inlineStr">
        <is>
          <t>pressure wash, replace expansion joint materials and deck o seal</t>
        </is>
      </c>
      <c r="E693" t="inlineStr">
        <is>
          <t>0200 - Site Utilities &amp; Improvements</t>
        </is>
      </c>
      <c r="F693" s="10" t="inlineStr">
        <is>
          <t>GC</t>
        </is>
      </c>
      <c r="G693" t="inlineStr">
        <is>
          <t>Project</t>
        </is>
      </c>
      <c r="H693" s="6" t="n">
        <v>12000</v>
      </c>
      <c r="I693" s="6" t="n">
        <v>12000</v>
      </c>
      <c r="J693" s="7" t="n">
        <v>0</v>
      </c>
      <c r="K693" s="8">
        <f>IF(H693=0,0,I693/H693)</f>
        <v/>
      </c>
      <c r="L693" s="10" t="inlineStr">
        <is>
          <t>Completed</t>
        </is>
      </c>
    </row>
    <row r="694">
      <c r="A694" t="inlineStr">
        <is>
          <t>Bridgepoint</t>
        </is>
      </c>
      <c r="B694" t="n">
        <v>2024</v>
      </c>
      <c r="C694" t="inlineStr">
        <is>
          <t>Fences &amp; gates - swimming pool</t>
        </is>
      </c>
      <c r="D694" s="4" t="inlineStr">
        <is>
          <t>paint and repair</t>
        </is>
      </c>
      <c r="E694" t="inlineStr">
        <is>
          <t>0200 - Site Utilities &amp; Improvements</t>
        </is>
      </c>
      <c r="F694" s="10" t="inlineStr">
        <is>
          <t>GC</t>
        </is>
      </c>
      <c r="G694" t="inlineStr">
        <is>
          <t>Project</t>
        </is>
      </c>
      <c r="H694" s="6" t="n">
        <v>9300</v>
      </c>
      <c r="I694" s="6" t="n">
        <v>9300</v>
      </c>
      <c r="J694" s="7" t="n">
        <v>0</v>
      </c>
      <c r="K694" s="8">
        <f>IF(H694=0,0,I694/H694)</f>
        <v/>
      </c>
      <c r="L694" s="10" t="inlineStr">
        <is>
          <t>Completed</t>
        </is>
      </c>
    </row>
    <row r="695">
      <c r="A695" t="inlineStr">
        <is>
          <t>Bridgepoint</t>
        </is>
      </c>
      <c r="B695" t="n">
        <v>2024</v>
      </c>
      <c r="C695" t="inlineStr">
        <is>
          <t>Pergola court</t>
        </is>
      </c>
      <c r="D695" s="4" t="inlineStr">
        <is>
          <t>repair, stain and seal pergolas over grill areas</t>
        </is>
      </c>
      <c r="E695" t="inlineStr">
        <is>
          <t>0200 - Site Utilities &amp; Improvements</t>
        </is>
      </c>
      <c r="F695" s="10" t="inlineStr">
        <is>
          <t>GC</t>
        </is>
      </c>
      <c r="G695" t="inlineStr">
        <is>
          <t>Project</t>
        </is>
      </c>
      <c r="H695" s="6" t="n">
        <v>12000</v>
      </c>
      <c r="I695" s="6" t="n">
        <v>12000</v>
      </c>
      <c r="J695" s="7" t="n">
        <v>0</v>
      </c>
      <c r="K695" s="8">
        <f>IF(H695=0,0,I695/H695)</f>
        <v/>
      </c>
      <c r="L695" s="10" t="inlineStr">
        <is>
          <t>Completed</t>
        </is>
      </c>
    </row>
    <row r="696">
      <c r="A696" t="inlineStr">
        <is>
          <t>Bridgepoint</t>
        </is>
      </c>
      <c r="B696" t="n">
        <v>2024</v>
      </c>
      <c r="C696" t="inlineStr">
        <is>
          <t xml:space="preserve">Dog Park </t>
        </is>
      </c>
      <c r="D696" s="4" t="inlineStr">
        <is>
          <t>Replace 225 ft of fencing, replace bench with moveable bench</t>
        </is>
      </c>
      <c r="E696" t="inlineStr">
        <is>
          <t>0200 - Site Utilities &amp; Improvements</t>
        </is>
      </c>
      <c r="F696" s="10" t="inlineStr">
        <is>
          <t>GC</t>
        </is>
      </c>
      <c r="G696" t="inlineStr">
        <is>
          <t>Project</t>
        </is>
      </c>
      <c r="H696" s="6" t="n">
        <v>17400</v>
      </c>
      <c r="I696" s="6" t="n">
        <v>17400</v>
      </c>
      <c r="J696" s="7" t="n">
        <v>0</v>
      </c>
      <c r="K696" s="8">
        <f>IF(H696=0,0,I696/H696)</f>
        <v/>
      </c>
      <c r="L696" s="10" t="inlineStr">
        <is>
          <t>Completed</t>
        </is>
      </c>
    </row>
    <row r="697">
      <c r="A697" t="inlineStr">
        <is>
          <t>Bridgepoint</t>
        </is>
      </c>
      <c r="B697" t="n">
        <v>2024</v>
      </c>
      <c r="C697" t="inlineStr">
        <is>
          <t>Carports / Garages</t>
        </is>
      </c>
      <c r="D697" s="4" t="inlineStr">
        <is>
          <t>Repair and paint</t>
        </is>
      </c>
      <c r="E697" t="inlineStr">
        <is>
          <t>0200 - Site Utilities &amp; Improvements</t>
        </is>
      </c>
      <c r="F697" s="10" t="inlineStr">
        <is>
          <t>GC</t>
        </is>
      </c>
      <c r="G697" t="inlineStr">
        <is>
          <t>Project</t>
        </is>
      </c>
      <c r="H697" s="6" t="n">
        <v>18000</v>
      </c>
      <c r="I697" s="6" t="n">
        <v>18000</v>
      </c>
      <c r="J697" s="7" t="n">
        <v>0</v>
      </c>
      <c r="K697" s="8">
        <f>IF(H697=0,0,I697/H697)</f>
        <v/>
      </c>
      <c r="L697" s="10" t="inlineStr">
        <is>
          <t>Completed</t>
        </is>
      </c>
    </row>
    <row r="698">
      <c r="A698" t="inlineStr">
        <is>
          <t>Bridgepoint</t>
        </is>
      </c>
      <c r="B698" t="n">
        <v>2024</v>
      </c>
      <c r="C698" t="inlineStr">
        <is>
          <t>Dumpster enclosures</t>
        </is>
      </c>
      <c r="D698" s="4" t="inlineStr">
        <is>
          <t>Repair door and paint</t>
        </is>
      </c>
      <c r="E698" t="inlineStr">
        <is>
          <t>0200 - Site Utilities &amp; Improvements</t>
        </is>
      </c>
      <c r="F698" s="10" t="inlineStr">
        <is>
          <t>GC</t>
        </is>
      </c>
      <c r="G698" t="inlineStr">
        <is>
          <t>Project</t>
        </is>
      </c>
      <c r="H698" s="6" t="n">
        <v>9500</v>
      </c>
      <c r="I698" s="6" t="n">
        <v>9500</v>
      </c>
      <c r="J698" s="7" t="n">
        <v>0</v>
      </c>
      <c r="K698" s="8">
        <f>IF(H698=0,0,I698/H698)</f>
        <v/>
      </c>
      <c r="L698" s="10" t="inlineStr">
        <is>
          <t>Completed</t>
        </is>
      </c>
    </row>
    <row r="699">
      <c r="A699" t="inlineStr">
        <is>
          <t>Bridgepoint</t>
        </is>
      </c>
      <c r="B699" t="n">
        <v>2024</v>
      </c>
      <c r="C699" t="inlineStr">
        <is>
          <t>Compactor door out of place</t>
        </is>
      </c>
      <c r="D699" s="4" t="inlineStr">
        <is>
          <t>TAM team has bid to repair</t>
        </is>
      </c>
      <c r="E699" t="inlineStr">
        <is>
          <t>0200 - Site Utilities &amp; Improvements</t>
        </is>
      </c>
      <c r="F699" s="10" t="inlineStr">
        <is>
          <t>GC</t>
        </is>
      </c>
      <c r="G699" t="inlineStr">
        <is>
          <t>Project</t>
        </is>
      </c>
      <c r="H699" s="6" t="n">
        <v>1500</v>
      </c>
      <c r="I699" s="6" t="n">
        <v>1500</v>
      </c>
      <c r="J699" s="7" t="n">
        <v>0</v>
      </c>
      <c r="K699" s="8">
        <f>IF(H699=0,0,I699/H699)</f>
        <v/>
      </c>
      <c r="L699" s="10" t="inlineStr">
        <is>
          <t>Completed</t>
        </is>
      </c>
    </row>
    <row r="700">
      <c r="A700" t="inlineStr">
        <is>
          <t>Bridgepoint</t>
        </is>
      </c>
      <c r="B700" t="n">
        <v>2024</v>
      </c>
      <c r="C700" t="inlineStr">
        <is>
          <t>Jack &amp; underpin foundations</t>
        </is>
      </c>
      <c r="D700" s="4" t="inlineStr">
        <is>
          <t>Placeholder for foundation repairs on "2 buildings"</t>
        </is>
      </c>
      <c r="E700" t="inlineStr">
        <is>
          <t>0300 - Excavation &amp; Foundations</t>
        </is>
      </c>
      <c r="F700" s="10" t="inlineStr">
        <is>
          <t>GC</t>
        </is>
      </c>
      <c r="G700" t="inlineStr">
        <is>
          <t>Project</t>
        </is>
      </c>
      <c r="H700" s="6" t="n">
        <v>70000</v>
      </c>
      <c r="I700" s="6" t="n">
        <v>70000</v>
      </c>
      <c r="J700" s="7" t="n">
        <v>0</v>
      </c>
      <c r="K700" s="8">
        <f>IF(H700=0,0,I700/H700)</f>
        <v/>
      </c>
      <c r="L700" s="10" t="inlineStr">
        <is>
          <t>Completed</t>
        </is>
      </c>
    </row>
    <row r="701">
      <c r="A701" t="inlineStr">
        <is>
          <t>Bridgepoint</t>
        </is>
      </c>
      <c r="B701" t="n">
        <v>2024</v>
      </c>
      <c r="C701" t="inlineStr">
        <is>
          <t>Concrete deck / floor fill</t>
        </is>
      </c>
      <c r="D701" s="4" t="inlineStr"/>
      <c r="E701" t="inlineStr">
        <is>
          <t>0400 - Structure</t>
        </is>
      </c>
      <c r="F701" s="10" t="inlineStr">
        <is>
          <t>GC</t>
        </is>
      </c>
      <c r="G701" t="inlineStr">
        <is>
          <t>Project</t>
        </is>
      </c>
      <c r="H701" s="6" t="n">
        <v>17000</v>
      </c>
      <c r="I701" s="6" t="n">
        <v>17000</v>
      </c>
      <c r="J701" s="7" t="n">
        <v>0</v>
      </c>
      <c r="K701" s="8">
        <f>IF(H701=0,0,I701/H701)</f>
        <v/>
      </c>
      <c r="L701" s="10" t="inlineStr">
        <is>
          <t>Completed</t>
        </is>
      </c>
    </row>
    <row r="702">
      <c r="A702" t="inlineStr">
        <is>
          <t>Bridgepoint</t>
        </is>
      </c>
      <c r="B702" t="n">
        <v>2024</v>
      </c>
      <c r="C702" t="inlineStr">
        <is>
          <t>Wall framing</t>
        </is>
      </c>
      <c r="D702" s="4" t="inlineStr">
        <is>
          <t>seal penetrations in landings</t>
        </is>
      </c>
      <c r="E702" t="inlineStr">
        <is>
          <t>0400 - Structure</t>
        </is>
      </c>
      <c r="F702" s="10" t="inlineStr">
        <is>
          <t>GC</t>
        </is>
      </c>
      <c r="G702" t="inlineStr">
        <is>
          <t>Project</t>
        </is>
      </c>
      <c r="H702" s="6" t="n">
        <v>1700</v>
      </c>
      <c r="I702" s="6" t="n">
        <v>1700</v>
      </c>
      <c r="J702" s="7" t="n">
        <v>0</v>
      </c>
      <c r="K702" s="8">
        <f>IF(H702=0,0,I702/H702)</f>
        <v/>
      </c>
      <c r="L702" s="10" t="inlineStr">
        <is>
          <t>Completed</t>
        </is>
      </c>
    </row>
    <row r="703">
      <c r="A703" t="inlineStr">
        <is>
          <t>Bridgepoint</t>
        </is>
      </c>
      <c r="B703" t="n">
        <v>2024</v>
      </c>
      <c r="C703" t="inlineStr">
        <is>
          <t>Repair exterior stair treads and stringers</t>
        </is>
      </c>
      <c r="D703" s="4" t="inlineStr">
        <is>
          <t>replace 140 stair treads across property</t>
        </is>
      </c>
      <c r="E703" t="inlineStr">
        <is>
          <t>0400 - Structure</t>
        </is>
      </c>
      <c r="F703" s="10" t="inlineStr">
        <is>
          <t>GC</t>
        </is>
      </c>
      <c r="G703" t="inlineStr">
        <is>
          <t>Project</t>
        </is>
      </c>
      <c r="H703" s="6" t="n">
        <v>18900</v>
      </c>
      <c r="I703" s="6" t="n">
        <v>18900</v>
      </c>
      <c r="J703" s="7" t="n">
        <v>0</v>
      </c>
      <c r="K703" s="8">
        <f>IF(H703=0,0,I703/H703)</f>
        <v/>
      </c>
      <c r="L703" s="10" t="inlineStr">
        <is>
          <t>Completed</t>
        </is>
      </c>
    </row>
    <row r="704">
      <c r="A704" t="inlineStr">
        <is>
          <t>Bridgepoint</t>
        </is>
      </c>
      <c r="B704" t="n">
        <v>2024</v>
      </c>
      <c r="C704" t="inlineStr">
        <is>
          <t>Repair exterior stair railings</t>
        </is>
      </c>
      <c r="D704" s="4" t="inlineStr">
        <is>
          <t>secure stair railings</t>
        </is>
      </c>
      <c r="E704" t="inlineStr">
        <is>
          <t>0400 - Structure</t>
        </is>
      </c>
      <c r="F704" s="10" t="inlineStr">
        <is>
          <t>GC</t>
        </is>
      </c>
      <c r="G704" t="inlineStr">
        <is>
          <t>Project</t>
        </is>
      </c>
      <c r="H704" s="6" t="n">
        <v>5100</v>
      </c>
      <c r="I704" s="6" t="n">
        <v>5100</v>
      </c>
      <c r="J704" s="7" t="n">
        <v>0</v>
      </c>
      <c r="K704" s="8">
        <f>IF(H704=0,0,I704/H704)</f>
        <v/>
      </c>
      <c r="L704" s="10" t="inlineStr">
        <is>
          <t>Completed</t>
        </is>
      </c>
    </row>
    <row r="705">
      <c r="A705" t="inlineStr">
        <is>
          <t>Bridgepoint</t>
        </is>
      </c>
      <c r="B705" t="n">
        <v>2024</v>
      </c>
      <c r="C705" t="inlineStr">
        <is>
          <t>Gutters &amp; downspouts</t>
        </is>
      </c>
      <c r="D705" s="4" t="inlineStr">
        <is>
          <t>repitch and clean</t>
        </is>
      </c>
      <c r="E705" t="inlineStr">
        <is>
          <t>0700 - Roofing</t>
        </is>
      </c>
      <c r="F705" s="10" t="inlineStr">
        <is>
          <t>GC</t>
        </is>
      </c>
      <c r="G705" t="inlineStr">
        <is>
          <t>Project</t>
        </is>
      </c>
      <c r="H705" s="6" t="n">
        <v>17000</v>
      </c>
      <c r="I705" s="6" t="n">
        <v>17000</v>
      </c>
      <c r="J705" s="7" t="n">
        <v>0</v>
      </c>
      <c r="K705" s="8">
        <f>IF(H705=0,0,I705/H705)</f>
        <v/>
      </c>
      <c r="L705" s="10" t="inlineStr">
        <is>
          <t>Completed</t>
        </is>
      </c>
    </row>
    <row r="706">
      <c r="A706" t="inlineStr">
        <is>
          <t>Bridgepoint</t>
        </is>
      </c>
      <c r="B706" t="n">
        <v>2024</v>
      </c>
      <c r="C706" t="inlineStr">
        <is>
          <t>Flashing</t>
        </is>
      </c>
      <c r="D706" s="4" t="inlineStr">
        <is>
          <t>siding flashing</t>
        </is>
      </c>
      <c r="E706" t="inlineStr">
        <is>
          <t>0700 - Roofing</t>
        </is>
      </c>
      <c r="F706" s="10" t="inlineStr">
        <is>
          <t>GC</t>
        </is>
      </c>
      <c r="G706" t="inlineStr">
        <is>
          <t>Project</t>
        </is>
      </c>
      <c r="H706" s="6" t="n">
        <v>17000</v>
      </c>
      <c r="I706" s="6" t="n">
        <v>17000</v>
      </c>
      <c r="J706" s="7" t="n">
        <v>0</v>
      </c>
      <c r="K706" s="8">
        <f>IF(H706=0,0,I706/H706)</f>
        <v/>
      </c>
      <c r="L706" s="10" t="inlineStr">
        <is>
          <t>Completed</t>
        </is>
      </c>
    </row>
    <row r="707">
      <c r="A707" t="inlineStr">
        <is>
          <t>Bridgepoint</t>
        </is>
      </c>
      <c r="B707" t="n">
        <v>2024</v>
      </c>
      <c r="C707" t="inlineStr">
        <is>
          <t xml:space="preserve">Sealants &amp; caulking </t>
        </is>
      </c>
      <c r="D707" s="4" t="inlineStr"/>
      <c r="E707" t="inlineStr">
        <is>
          <t>0700 - Roofing</t>
        </is>
      </c>
      <c r="F707" s="10" t="inlineStr">
        <is>
          <t>GC</t>
        </is>
      </c>
      <c r="G707" t="inlineStr">
        <is>
          <t>Project</t>
        </is>
      </c>
      <c r="H707" s="6" t="n">
        <v>8000</v>
      </c>
      <c r="I707" s="6" t="n">
        <v>8000</v>
      </c>
      <c r="J707" s="7" t="n">
        <v>0</v>
      </c>
      <c r="K707" s="8">
        <f>IF(H707=0,0,I707/H707)</f>
        <v/>
      </c>
      <c r="L707" s="10" t="inlineStr">
        <is>
          <t>Completed</t>
        </is>
      </c>
    </row>
    <row r="708">
      <c r="A708" t="inlineStr">
        <is>
          <t>Bridgepoint</t>
        </is>
      </c>
      <c r="B708" t="n">
        <v>2024</v>
      </c>
      <c r="C708" t="inlineStr">
        <is>
          <t>Repair / replace cement fiber siding</t>
        </is>
      </c>
      <c r="D708" s="4" t="inlineStr"/>
      <c r="E708" t="inlineStr">
        <is>
          <t>0800 - Exterior Wall</t>
        </is>
      </c>
      <c r="F708" s="10" t="inlineStr">
        <is>
          <t>GC</t>
        </is>
      </c>
      <c r="G708" t="inlineStr">
        <is>
          <t>Project</t>
        </is>
      </c>
      <c r="H708" s="6" t="n">
        <v>3400</v>
      </c>
      <c r="I708" s="6" t="n">
        <v>3400</v>
      </c>
      <c r="J708" s="7" t="n">
        <v>0</v>
      </c>
      <c r="K708" s="8">
        <f>IF(H708=0,0,I708/H708)</f>
        <v/>
      </c>
      <c r="L708" s="10" t="inlineStr">
        <is>
          <t>Completed</t>
        </is>
      </c>
    </row>
    <row r="709">
      <c r="A709" t="inlineStr">
        <is>
          <t>Bridgepoint</t>
        </is>
      </c>
      <c r="B709" t="n">
        <v>2024</v>
      </c>
      <c r="C709" t="inlineStr">
        <is>
          <t>Dryer Vents</t>
        </is>
      </c>
      <c r="D709" s="4" t="inlineStr">
        <is>
          <t>Just cleaned, no cleaning needed.  Need to replace some flappers</t>
        </is>
      </c>
      <c r="E709" t="inlineStr">
        <is>
          <t>0800 - Exterior Wall</t>
        </is>
      </c>
      <c r="F709" s="10" t="inlineStr">
        <is>
          <t>GC</t>
        </is>
      </c>
      <c r="G709" t="inlineStr">
        <is>
          <t>Project</t>
        </is>
      </c>
      <c r="H709" s="6" t="n">
        <v>3000</v>
      </c>
      <c r="I709" s="6" t="n">
        <v>3000</v>
      </c>
      <c r="J709" s="7" t="n">
        <v>0</v>
      </c>
      <c r="K709" s="8">
        <f>IF(H709=0,0,I709/H709)</f>
        <v/>
      </c>
      <c r="L709" s="10" t="inlineStr">
        <is>
          <t>Completed</t>
        </is>
      </c>
    </row>
    <row r="710">
      <c r="A710" t="inlineStr">
        <is>
          <t>Bridgepoint</t>
        </is>
      </c>
      <c r="B710" t="n">
        <v>2024</v>
      </c>
      <c r="C710" t="inlineStr">
        <is>
          <t>Exterior building</t>
        </is>
      </c>
      <c r="D710" s="4" t="inlineStr">
        <is>
          <t>paint community</t>
        </is>
      </c>
      <c r="E710" t="inlineStr">
        <is>
          <t>0800 - Exterior Wall</t>
        </is>
      </c>
      <c r="F710" s="10" t="inlineStr">
        <is>
          <t>GC</t>
        </is>
      </c>
      <c r="G710" t="inlineStr">
        <is>
          <t>Project</t>
        </is>
      </c>
      <c r="H710" s="6" t="n">
        <v>209000</v>
      </c>
      <c r="I710" s="6" t="n">
        <v>209000</v>
      </c>
      <c r="J710" s="7" t="n">
        <v>0</v>
      </c>
      <c r="K710" s="8">
        <f>IF(H710=0,0,I710/H710)</f>
        <v/>
      </c>
      <c r="L710" s="10" t="inlineStr">
        <is>
          <t>Completed</t>
        </is>
      </c>
    </row>
    <row r="711">
      <c r="A711" t="inlineStr">
        <is>
          <t>Bridgepoint</t>
        </is>
      </c>
      <c r="B711" t="n">
        <v>2024</v>
      </c>
      <c r="C711" t="inlineStr">
        <is>
          <t>Repair / replace wood trim</t>
        </is>
      </c>
      <c r="D711" s="4" t="inlineStr">
        <is>
          <t>replace rotted trim/fascia/band boards</t>
        </is>
      </c>
      <c r="E711" t="inlineStr">
        <is>
          <t>0800 - Exterior Wall</t>
        </is>
      </c>
      <c r="F711" s="10" t="inlineStr">
        <is>
          <t>GC</t>
        </is>
      </c>
      <c r="G711" t="inlineStr">
        <is>
          <t>Project</t>
        </is>
      </c>
      <c r="H711" s="6" t="n">
        <v>17000</v>
      </c>
      <c r="I711" s="6" t="n">
        <v>17000</v>
      </c>
      <c r="J711" s="7" t="n">
        <v>0</v>
      </c>
      <c r="K711" s="8">
        <f>IF(H711=0,0,I711/H711)</f>
        <v/>
      </c>
      <c r="L711" s="10" t="inlineStr">
        <is>
          <t>Completed</t>
        </is>
      </c>
    </row>
    <row r="712">
      <c r="A712" t="inlineStr">
        <is>
          <t>Bridgepoint</t>
        </is>
      </c>
      <c r="B712" t="n">
        <v>2024</v>
      </c>
      <c r="C712" t="inlineStr">
        <is>
          <t>Replace unit entry doors - exterior</t>
        </is>
      </c>
      <c r="D712" s="4" t="inlineStr">
        <is>
          <t>Placeholder to replace up to 50 doors throughout property</t>
        </is>
      </c>
      <c r="E712" t="inlineStr">
        <is>
          <t>0800 - Exterior Wall</t>
        </is>
      </c>
      <c r="F712" s="10" t="inlineStr">
        <is>
          <t>GC</t>
        </is>
      </c>
      <c r="G712" t="inlineStr">
        <is>
          <t>Project</t>
        </is>
      </c>
      <c r="H712" s="6" t="n">
        <v>31500</v>
      </c>
      <c r="I712" s="6" t="n">
        <v>31500</v>
      </c>
      <c r="J712" s="7" t="n">
        <v>0</v>
      </c>
      <c r="K712" s="8">
        <f>IF(H712=0,0,I712/H712)</f>
        <v/>
      </c>
      <c r="L712" s="10" t="inlineStr">
        <is>
          <t>Completed</t>
        </is>
      </c>
    </row>
    <row r="713">
      <c r="A713" t="inlineStr">
        <is>
          <t>Bridgepoint</t>
        </is>
      </c>
      <c r="B713" t="n">
        <v>2024</v>
      </c>
      <c r="C713" t="inlineStr">
        <is>
          <t>bps1</t>
        </is>
      </c>
      <c r="D713" s="4" t="inlineStr">
        <is>
          <t>See unit upgrade calc for detail</t>
        </is>
      </c>
      <c r="E713" t="inlineStr">
        <is>
          <t>0900 - FF&amp;E in Units</t>
        </is>
      </c>
      <c r="F713" s="10" t="inlineStr">
        <is>
          <t>GC</t>
        </is>
      </c>
      <c r="G713" t="inlineStr">
        <is>
          <t>Project</t>
        </is>
      </c>
      <c r="H713" s="6" t="n">
        <v>174599</v>
      </c>
      <c r="I713" s="6" t="n">
        <v>174599</v>
      </c>
      <c r="J713" s="7" t="n">
        <v>0</v>
      </c>
      <c r="K713" s="8">
        <f>IF(H713=0,0,I713/H713)</f>
        <v/>
      </c>
      <c r="L713" s="10" t="inlineStr">
        <is>
          <t>Completed</t>
        </is>
      </c>
    </row>
    <row r="714">
      <c r="A714" t="inlineStr">
        <is>
          <t>Bridgepoint</t>
        </is>
      </c>
      <c r="B714" t="n">
        <v>2024</v>
      </c>
      <c r="C714" t="inlineStr">
        <is>
          <t>bps1u</t>
        </is>
      </c>
      <c r="D714" s="4" t="inlineStr">
        <is>
          <t>See unit upgrade calc for detail</t>
        </is>
      </c>
      <c r="E714" t="inlineStr">
        <is>
          <t>0900 - FF&amp;E in Units</t>
        </is>
      </c>
      <c r="F714" s="10" t="inlineStr">
        <is>
          <t>GC</t>
        </is>
      </c>
      <c r="G714" t="inlineStr">
        <is>
          <t>Project</t>
        </is>
      </c>
      <c r="H714" s="6" t="n">
        <v>40336</v>
      </c>
      <c r="I714" s="6" t="n">
        <v>40336</v>
      </c>
      <c r="J714" s="7" t="n">
        <v>0</v>
      </c>
      <c r="K714" s="8">
        <f>IF(H714=0,0,I714/H714)</f>
        <v/>
      </c>
      <c r="L714" s="10" t="inlineStr">
        <is>
          <t>Completed</t>
        </is>
      </c>
    </row>
    <row r="715">
      <c r="A715" t="inlineStr">
        <is>
          <t>Bridgepoint</t>
        </is>
      </c>
      <c r="B715" t="n">
        <v>2024</v>
      </c>
      <c r="C715" t="inlineStr">
        <is>
          <t>bpa1</t>
        </is>
      </c>
      <c r="D715" s="4" t="inlineStr">
        <is>
          <t>See unit upgrade calc for detail</t>
        </is>
      </c>
      <c r="E715" t="inlineStr">
        <is>
          <t>0900 - FF&amp;E in Units</t>
        </is>
      </c>
      <c r="F715" s="10" t="inlineStr">
        <is>
          <t>GC</t>
        </is>
      </c>
      <c r="G715" t="inlineStr">
        <is>
          <t>Project</t>
        </is>
      </c>
      <c r="H715" s="6" t="n">
        <v>160560</v>
      </c>
      <c r="I715" s="6" t="n">
        <v>160560</v>
      </c>
      <c r="J715" s="7" t="n">
        <v>0</v>
      </c>
      <c r="K715" s="8">
        <f>IF(H715=0,0,I715/H715)</f>
        <v/>
      </c>
      <c r="L715" s="10" t="inlineStr">
        <is>
          <t>Completed</t>
        </is>
      </c>
    </row>
    <row r="716">
      <c r="A716" t="inlineStr">
        <is>
          <t>Bridgepoint</t>
        </is>
      </c>
      <c r="B716" t="n">
        <v>2024</v>
      </c>
      <c r="C716" t="inlineStr">
        <is>
          <t>bpa1u</t>
        </is>
      </c>
      <c r="D716" s="4" t="inlineStr">
        <is>
          <t>See unit upgrade calc for detail</t>
        </is>
      </c>
      <c r="E716" t="inlineStr">
        <is>
          <t>0900 - FF&amp;E in Units</t>
        </is>
      </c>
      <c r="F716" s="10" t="inlineStr">
        <is>
          <t>GC</t>
        </is>
      </c>
      <c r="G716" t="inlineStr">
        <is>
          <t>Project</t>
        </is>
      </c>
      <c r="H716" s="6" t="n">
        <v>38813</v>
      </c>
      <c r="I716" s="6" t="n">
        <v>38813</v>
      </c>
      <c r="J716" s="7" t="n">
        <v>0</v>
      </c>
      <c r="K716" s="8">
        <f>IF(H716=0,0,I716/H716)</f>
        <v/>
      </c>
      <c r="L716" s="10" t="inlineStr">
        <is>
          <t>Completed</t>
        </is>
      </c>
    </row>
    <row r="717">
      <c r="A717" t="inlineStr">
        <is>
          <t>Bridgepoint</t>
        </is>
      </c>
      <c r="B717" t="n">
        <v>2024</v>
      </c>
      <c r="C717" t="inlineStr">
        <is>
          <t>bpa2</t>
        </is>
      </c>
      <c r="D717" s="4" t="inlineStr">
        <is>
          <t>See unit upgrade calc for detail</t>
        </is>
      </c>
      <c r="E717" t="inlineStr">
        <is>
          <t>0900 - FF&amp;E in Units</t>
        </is>
      </c>
      <c r="F717" s="10" t="inlineStr">
        <is>
          <t>GC</t>
        </is>
      </c>
      <c r="G717" t="inlineStr">
        <is>
          <t>Project</t>
        </is>
      </c>
      <c r="H717" s="6" t="n">
        <v>524112</v>
      </c>
      <c r="I717" s="6" t="n">
        <v>524112</v>
      </c>
      <c r="J717" s="7" t="n">
        <v>0</v>
      </c>
      <c r="K717" s="8">
        <f>IF(H717=0,0,I717/H717)</f>
        <v/>
      </c>
      <c r="L717" s="10" t="inlineStr">
        <is>
          <t>Completed</t>
        </is>
      </c>
    </row>
    <row r="718">
      <c r="A718" t="inlineStr">
        <is>
          <t>Bridgepoint</t>
        </is>
      </c>
      <c r="B718" t="n">
        <v>2024</v>
      </c>
      <c r="C718" t="inlineStr">
        <is>
          <t>bpa2u</t>
        </is>
      </c>
      <c r="D718" s="4" t="inlineStr">
        <is>
          <t>See unit upgrade calc for detail</t>
        </is>
      </c>
      <c r="E718" t="inlineStr">
        <is>
          <t>0900 - FF&amp;E in Units</t>
        </is>
      </c>
      <c r="F718" s="10" t="inlineStr">
        <is>
          <t>GC</t>
        </is>
      </c>
      <c r="G718" t="inlineStr">
        <is>
          <t>Project</t>
        </is>
      </c>
      <c r="H718" s="6" t="n">
        <v>153398</v>
      </c>
      <c r="I718" s="6" t="n">
        <v>153398</v>
      </c>
      <c r="J718" s="7" t="n">
        <v>0</v>
      </c>
      <c r="K718" s="8">
        <f>IF(H718=0,0,I718/H718)</f>
        <v/>
      </c>
      <c r="L718" s="10" t="inlineStr">
        <is>
          <t>Completed</t>
        </is>
      </c>
    </row>
    <row r="719">
      <c r="A719" t="inlineStr">
        <is>
          <t>Bridgepoint</t>
        </is>
      </c>
      <c r="B719" t="n">
        <v>2024</v>
      </c>
      <c r="C719" t="inlineStr">
        <is>
          <t>bpb1</t>
        </is>
      </c>
      <c r="D719" s="4" t="inlineStr">
        <is>
          <t>See unit upgrade calc for detail</t>
        </is>
      </c>
      <c r="E719" t="inlineStr">
        <is>
          <t>0900 - FF&amp;E in Units</t>
        </is>
      </c>
      <c r="F719" s="10" t="inlineStr">
        <is>
          <t>GC</t>
        </is>
      </c>
      <c r="G719" t="inlineStr">
        <is>
          <t>Project</t>
        </is>
      </c>
      <c r="H719" s="6" t="n">
        <v>260843</v>
      </c>
      <c r="I719" s="6" t="n">
        <v>260843</v>
      </c>
      <c r="J719" s="7" t="n">
        <v>0</v>
      </c>
      <c r="K719" s="8">
        <f>IF(H719=0,0,I719/H719)</f>
        <v/>
      </c>
      <c r="L719" s="10" t="inlineStr">
        <is>
          <t>Completed</t>
        </is>
      </c>
    </row>
    <row r="720">
      <c r="A720" t="inlineStr">
        <is>
          <t>Bridgepoint</t>
        </is>
      </c>
      <c r="B720" t="n">
        <v>2024</v>
      </c>
      <c r="C720" t="inlineStr">
        <is>
          <t>bpb1u</t>
        </is>
      </c>
      <c r="D720" s="4" t="inlineStr">
        <is>
          <t>See unit upgrade calc for detail</t>
        </is>
      </c>
      <c r="E720" t="inlineStr">
        <is>
          <t>0900 - FF&amp;E in Units</t>
        </is>
      </c>
      <c r="F720" s="10" t="inlineStr">
        <is>
          <t>GC</t>
        </is>
      </c>
      <c r="G720" t="inlineStr">
        <is>
          <t>Project</t>
        </is>
      </c>
      <c r="H720" s="6" t="n">
        <v>127272</v>
      </c>
      <c r="I720" s="6" t="n">
        <v>127272</v>
      </c>
      <c r="J720" s="7" t="n">
        <v>0</v>
      </c>
      <c r="K720" s="8">
        <f>IF(H720=0,0,I720/H720)</f>
        <v/>
      </c>
      <c r="L720" s="10" t="inlineStr">
        <is>
          <t>Completed</t>
        </is>
      </c>
    </row>
    <row r="721">
      <c r="A721" t="inlineStr">
        <is>
          <t>Bridgepoint</t>
        </is>
      </c>
      <c r="B721" t="n">
        <v>2024</v>
      </c>
      <c r="C721" t="inlineStr">
        <is>
          <t>bpb2</t>
        </is>
      </c>
      <c r="D721" s="4" t="inlineStr">
        <is>
          <t>See unit upgrade calc for detail</t>
        </is>
      </c>
      <c r="E721" t="inlineStr">
        <is>
          <t>0900 - FF&amp;E in Units</t>
        </is>
      </c>
      <c r="F721" s="10" t="inlineStr">
        <is>
          <t>GC</t>
        </is>
      </c>
      <c r="G721" t="inlineStr">
        <is>
          <t>Project</t>
        </is>
      </c>
      <c r="H721" s="6" t="n">
        <v>192250</v>
      </c>
      <c r="I721" s="6" t="n">
        <v>192250</v>
      </c>
      <c r="J721" s="7" t="n">
        <v>0</v>
      </c>
      <c r="K721" s="8">
        <f>IF(H721=0,0,I721/H721)</f>
        <v/>
      </c>
      <c r="L721" s="10" t="inlineStr">
        <is>
          <t>Completed</t>
        </is>
      </c>
    </row>
    <row r="722">
      <c r="A722" t="inlineStr">
        <is>
          <t>Bridgepoint</t>
        </is>
      </c>
      <c r="B722" t="n">
        <v>2024</v>
      </c>
      <c r="C722" t="inlineStr">
        <is>
          <t>bpb2u</t>
        </is>
      </c>
      <c r="D722" s="4" t="inlineStr">
        <is>
          <t>See unit upgrade calc for detail</t>
        </is>
      </c>
      <c r="E722" t="inlineStr">
        <is>
          <t>0900 - FF&amp;E in Units</t>
        </is>
      </c>
      <c r="F722" s="10" t="inlineStr">
        <is>
          <t>GC</t>
        </is>
      </c>
      <c r="G722" t="inlineStr">
        <is>
          <t>Project</t>
        </is>
      </c>
      <c r="H722" s="6" t="n">
        <v>113914</v>
      </c>
      <c r="I722" s="6" t="n">
        <v>113914</v>
      </c>
      <c r="J722" s="7" t="n">
        <v>0</v>
      </c>
      <c r="K722" s="8">
        <f>IF(H722=0,0,I722/H722)</f>
        <v/>
      </c>
      <c r="L722" s="10" t="inlineStr">
        <is>
          <t>Completed</t>
        </is>
      </c>
    </row>
    <row r="723">
      <c r="A723" t="inlineStr">
        <is>
          <t>Bridgepoint</t>
        </is>
      </c>
      <c r="B723" t="n">
        <v>2024</v>
      </c>
      <c r="C723" t="inlineStr">
        <is>
          <t>Washers &amp; Dryers- Basic front load</t>
        </is>
      </c>
      <c r="D723" s="4" t="inlineStr">
        <is>
          <t>From Grid report 28 have connections, 115 have full size W/D, 45 don’t have connections</t>
        </is>
      </c>
      <c r="E723" t="inlineStr">
        <is>
          <t>0900 - FF&amp;E in Units</t>
        </is>
      </c>
      <c r="F723" s="10" t="inlineStr">
        <is>
          <t>GC</t>
        </is>
      </c>
      <c r="G723" t="inlineStr">
        <is>
          <t>Project</t>
        </is>
      </c>
      <c r="H723" s="6" t="n">
        <v>109250</v>
      </c>
      <c r="I723" s="6" t="n">
        <v>109250</v>
      </c>
      <c r="J723" s="7" t="n">
        <v>0</v>
      </c>
      <c r="K723" s="8">
        <f>IF(H723=0,0,I723/H723)</f>
        <v/>
      </c>
      <c r="L723" s="10" t="inlineStr">
        <is>
          <t>Completed</t>
        </is>
      </c>
    </row>
    <row r="724">
      <c r="A724" t="inlineStr">
        <is>
          <t>Bridgepoint</t>
        </is>
      </c>
      <c r="B724" t="n">
        <v>2024</v>
      </c>
      <c r="C724" t="inlineStr">
        <is>
          <t>Fire Stops</t>
        </is>
      </c>
      <c r="D724" s="4" t="inlineStr">
        <is>
          <t>Basic Fire Stop (Pair covers 4 burner range)- For range vent hoods</t>
        </is>
      </c>
      <c r="E724" t="inlineStr">
        <is>
          <t>0900 - FF&amp;E in Units</t>
        </is>
      </c>
      <c r="F724" s="10" t="inlineStr">
        <is>
          <t>GC</t>
        </is>
      </c>
      <c r="G724" t="inlineStr">
        <is>
          <t>Project</t>
        </is>
      </c>
      <c r="H724" s="6" t="n">
        <v>9570</v>
      </c>
      <c r="I724" s="6" t="n">
        <v>9570</v>
      </c>
      <c r="J724" s="7" t="n">
        <v>0</v>
      </c>
      <c r="K724" s="8">
        <f>IF(H724=0,0,I724/H724)</f>
        <v/>
      </c>
      <c r="L724" s="10" t="inlineStr">
        <is>
          <t>Completed</t>
        </is>
      </c>
    </row>
    <row r="725">
      <c r="A725" t="inlineStr">
        <is>
          <t>Bridgepoint</t>
        </is>
      </c>
      <c r="B725" t="n">
        <v>2024</v>
      </c>
      <c r="C725" t="inlineStr">
        <is>
          <t>Pet Yards</t>
        </is>
      </c>
      <c r="D725" s="4" t="inlineStr">
        <is>
          <t>Test 4 per yards on tour path- turf with vinyl or iron fence and privacy screen</t>
        </is>
      </c>
      <c r="E725" t="inlineStr">
        <is>
          <t>0900 - FF&amp;E in Units</t>
        </is>
      </c>
      <c r="F725" s="10" t="inlineStr">
        <is>
          <t>GC</t>
        </is>
      </c>
      <c r="G725" t="inlineStr">
        <is>
          <t>Project</t>
        </is>
      </c>
      <c r="H725" s="6" t="n">
        <v>24000</v>
      </c>
      <c r="I725" s="6" t="n">
        <v>24000</v>
      </c>
      <c r="J725" s="7" t="n">
        <v>0</v>
      </c>
      <c r="K725" s="8">
        <f>IF(H725=0,0,I725/H725)</f>
        <v/>
      </c>
      <c r="L725" s="10" t="inlineStr">
        <is>
          <t>Completed</t>
        </is>
      </c>
    </row>
    <row r="726">
      <c r="A726" t="inlineStr">
        <is>
          <t>Bridgepoint</t>
        </is>
      </c>
      <c r="B726" t="n">
        <v>2024</v>
      </c>
      <c r="C726" t="inlineStr">
        <is>
          <t>Down Unit</t>
        </is>
      </c>
      <c r="D726" s="4" t="inlineStr">
        <is>
          <t>PCA Item- Unit 514 was observed to be down due to a recent fire that was started by a candle in the bathroom of the unit</t>
        </is>
      </c>
      <c r="E726" t="inlineStr">
        <is>
          <t>0900 - FF&amp;E in Units</t>
        </is>
      </c>
      <c r="F726" s="10" t="inlineStr">
        <is>
          <t>GC</t>
        </is>
      </c>
      <c r="G726" t="inlineStr">
        <is>
          <t>Project</t>
        </is>
      </c>
      <c r="H726" s="6" t="n">
        <v>8000</v>
      </c>
      <c r="I726" s="6" t="n">
        <v>8000</v>
      </c>
      <c r="J726" s="7" t="n">
        <v>0</v>
      </c>
      <c r="K726" s="8">
        <f>IF(H726=0,0,I726/H726)</f>
        <v/>
      </c>
      <c r="L726" s="10" t="inlineStr">
        <is>
          <t>Completed</t>
        </is>
      </c>
    </row>
    <row r="727">
      <c r="A727" t="inlineStr">
        <is>
          <t>Bridgepoint</t>
        </is>
      </c>
      <c r="B727" t="n">
        <v>2024</v>
      </c>
      <c r="C727" t="inlineStr">
        <is>
          <t>Signage - Entry Monument</t>
        </is>
      </c>
      <c r="D727" s="4" t="inlineStr">
        <is>
          <t>Explore adding monument sign</t>
        </is>
      </c>
      <c r="E727" t="inlineStr">
        <is>
          <t>1100- Specialties, Equipment &amp; Furnishings</t>
        </is>
      </c>
      <c r="F727" s="10" t="inlineStr">
        <is>
          <t>GC</t>
        </is>
      </c>
      <c r="G727" t="inlineStr">
        <is>
          <t>Project</t>
        </is>
      </c>
      <c r="H727" s="6" t="n">
        <v>25000</v>
      </c>
      <c r="I727" s="6" t="n">
        <v>25000</v>
      </c>
      <c r="J727" s="7" t="n">
        <v>0</v>
      </c>
      <c r="K727" s="8">
        <f>IF(H727=0,0,I727/H727)</f>
        <v/>
      </c>
      <c r="L727" s="10" t="inlineStr">
        <is>
          <t>Completed</t>
        </is>
      </c>
    </row>
    <row r="728">
      <c r="A728" t="inlineStr">
        <is>
          <t>Bridgepoint</t>
        </is>
      </c>
      <c r="B728" t="n">
        <v>2024</v>
      </c>
      <c r="C728" t="inlineStr">
        <is>
          <t>Signage - Building identification</t>
        </is>
      </c>
      <c r="D728" s="4" t="inlineStr">
        <is>
          <t>New to match paint</t>
        </is>
      </c>
      <c r="E728" t="inlineStr">
        <is>
          <t>1100- Specialties, Equipment &amp; Furnishings</t>
        </is>
      </c>
      <c r="F728" s="10" t="inlineStr">
        <is>
          <t>GC</t>
        </is>
      </c>
      <c r="G728" t="inlineStr">
        <is>
          <t>Project</t>
        </is>
      </c>
      <c r="H728" s="6" t="n">
        <v>15000</v>
      </c>
      <c r="I728" s="6" t="n">
        <v>15000</v>
      </c>
      <c r="J728" s="7" t="n">
        <v>0</v>
      </c>
      <c r="K728" s="8">
        <f>IF(H728=0,0,I728/H728)</f>
        <v/>
      </c>
      <c r="L728" s="10" t="inlineStr">
        <is>
          <t>Completed</t>
        </is>
      </c>
    </row>
    <row r="729">
      <c r="A729" t="inlineStr">
        <is>
          <t>Bridgepoint</t>
        </is>
      </c>
      <c r="B729" t="n">
        <v>2024</v>
      </c>
      <c r="C729" t="inlineStr">
        <is>
          <t>Designer Fees</t>
        </is>
      </c>
      <c r="D729" s="4" t="inlineStr">
        <is>
          <t>Exterior Paint, Unit Interiors, Clubhouse/Amenity areas</t>
        </is>
      </c>
      <c r="E729" t="inlineStr">
        <is>
          <t>1100- Specialties, Equipment &amp; Furnishings</t>
        </is>
      </c>
      <c r="F729" s="10" t="inlineStr">
        <is>
          <t>GC</t>
        </is>
      </c>
      <c r="G729" t="inlineStr">
        <is>
          <t>Project</t>
        </is>
      </c>
      <c r="H729" s="6" t="n">
        <v>5000</v>
      </c>
      <c r="I729" s="6" t="n">
        <v>5000</v>
      </c>
      <c r="J729" s="7" t="n">
        <v>0</v>
      </c>
      <c r="K729" s="8">
        <f>IF(H729=0,0,I729/H729)</f>
        <v/>
      </c>
      <c r="L729" s="10" t="inlineStr">
        <is>
          <t>Completed</t>
        </is>
      </c>
    </row>
    <row r="730">
      <c r="A730" t="inlineStr">
        <is>
          <t>Bridgepoint</t>
        </is>
      </c>
      <c r="B730" t="n">
        <v>2024</v>
      </c>
      <c r="C730" t="inlineStr">
        <is>
          <t>Clubhouse / Office Remodel</t>
        </is>
      </c>
      <c r="D730" s="4" t="inlineStr">
        <is>
          <t>Work with designer on options for
Repaint
Other finishes including backsplash and counters
New art on walls
New TV above</t>
        </is>
      </c>
      <c r="E730" t="inlineStr">
        <is>
          <t>1100- Specialties, Equipment &amp; Furnishings</t>
        </is>
      </c>
      <c r="F730" s="10" t="inlineStr">
        <is>
          <t>GC</t>
        </is>
      </c>
      <c r="G730" t="inlineStr">
        <is>
          <t>Project</t>
        </is>
      </c>
      <c r="H730" s="6" t="n">
        <v>30000</v>
      </c>
      <c r="I730" s="6" t="n">
        <v>30000</v>
      </c>
      <c r="J730" s="7" t="n">
        <v>0</v>
      </c>
      <c r="K730" s="8">
        <f>IF(H730=0,0,I730/H730)</f>
        <v/>
      </c>
      <c r="L730" s="10" t="inlineStr">
        <is>
          <t>Completed</t>
        </is>
      </c>
    </row>
    <row r="731">
      <c r="A731" t="inlineStr">
        <is>
          <t>Bridgepoint</t>
        </is>
      </c>
      <c r="B731" t="n">
        <v>2024</v>
      </c>
      <c r="C731" t="inlineStr">
        <is>
          <t>Clubhouse / Office Furniture</t>
        </is>
      </c>
      <c r="D731" s="4" t="inlineStr">
        <is>
          <t>Office chairs and other miscellaneous Items</t>
        </is>
      </c>
      <c r="E731" t="inlineStr">
        <is>
          <t>1100- Specialties, Equipment &amp; Furnishings</t>
        </is>
      </c>
      <c r="F731" s="10" t="inlineStr">
        <is>
          <t>GC</t>
        </is>
      </c>
      <c r="G731" t="inlineStr">
        <is>
          <t>Project</t>
        </is>
      </c>
      <c r="H731" s="6" t="n">
        <v>8000</v>
      </c>
      <c r="I731" s="6" t="n">
        <v>8000</v>
      </c>
      <c r="J731" s="7" t="n">
        <v>0</v>
      </c>
      <c r="K731" s="8">
        <f>IF(H731=0,0,I731/H731)</f>
        <v/>
      </c>
      <c r="L731" s="10" t="inlineStr">
        <is>
          <t>Completed</t>
        </is>
      </c>
    </row>
    <row r="732">
      <c r="A732" t="inlineStr">
        <is>
          <t>Bridgepoint</t>
        </is>
      </c>
      <c r="B732" t="n">
        <v>2024</v>
      </c>
      <c r="C732" t="inlineStr">
        <is>
          <t>Fitness Center Remodel</t>
        </is>
      </c>
      <c r="D732" s="4" t="inlineStr">
        <is>
          <t>Paint, add lighting, add water fountain, add 2 TVs, look at adding fans</t>
        </is>
      </c>
      <c r="E732" t="inlineStr">
        <is>
          <t>1100- Specialties, Equipment &amp; Furnishings</t>
        </is>
      </c>
      <c r="F732" s="10" t="inlineStr">
        <is>
          <t>GC</t>
        </is>
      </c>
      <c r="G732" t="inlineStr">
        <is>
          <t>Project</t>
        </is>
      </c>
      <c r="H732" s="6" t="n">
        <v>15000</v>
      </c>
      <c r="I732" s="6" t="n">
        <v>15000</v>
      </c>
      <c r="J732" s="7" t="n">
        <v>0</v>
      </c>
      <c r="K732" s="8">
        <f>IF(H732=0,0,I732/H732)</f>
        <v/>
      </c>
      <c r="L732" s="10" t="inlineStr">
        <is>
          <t>Completed</t>
        </is>
      </c>
    </row>
    <row r="733">
      <c r="A733" t="inlineStr">
        <is>
          <t>Bridgepoint</t>
        </is>
      </c>
      <c r="B733" t="n">
        <v>2024</v>
      </c>
      <c r="C733" t="inlineStr">
        <is>
          <t>Fitness Equipment</t>
        </is>
      </c>
      <c r="D733" s="4" t="inlineStr">
        <is>
          <t>Add more equipment along walkway, add storage</t>
        </is>
      </c>
      <c r="E733" t="inlineStr">
        <is>
          <t>1100- Specialties, Equipment &amp; Furnishings</t>
        </is>
      </c>
      <c r="F733" s="10" t="inlineStr">
        <is>
          <t>GC</t>
        </is>
      </c>
      <c r="G733" t="inlineStr">
        <is>
          <t>Project</t>
        </is>
      </c>
      <c r="H733" s="6" t="n">
        <v>16000</v>
      </c>
      <c r="I733" s="6" t="n">
        <v>16000</v>
      </c>
      <c r="J733" s="7" t="n">
        <v>0</v>
      </c>
      <c r="K733" s="8">
        <f>IF(H733=0,0,I733/H733)</f>
        <v/>
      </c>
      <c r="L733" s="10" t="inlineStr">
        <is>
          <t>Completed</t>
        </is>
      </c>
    </row>
    <row r="734">
      <c r="A734" t="inlineStr">
        <is>
          <t>Bridgepoint</t>
        </is>
      </c>
      <c r="B734" t="n">
        <v>2024</v>
      </c>
      <c r="C734" t="inlineStr">
        <is>
          <t>Pool Area Remodel</t>
        </is>
      </c>
      <c r="D734" s="4" t="inlineStr">
        <is>
          <t>Look at adding storage, other misc landscaping and needs</t>
        </is>
      </c>
      <c r="E734" t="inlineStr">
        <is>
          <t>1100- Specialties, Equipment &amp; Furnishings</t>
        </is>
      </c>
      <c r="F734" s="10" t="inlineStr">
        <is>
          <t>GC</t>
        </is>
      </c>
      <c r="G734" t="inlineStr">
        <is>
          <t>Project</t>
        </is>
      </c>
      <c r="H734" s="6" t="n">
        <v>15000</v>
      </c>
      <c r="I734" s="6" t="n">
        <v>15000</v>
      </c>
      <c r="J734" s="7" t="n">
        <v>0</v>
      </c>
      <c r="K734" s="8">
        <f>IF(H734=0,0,I734/H734)</f>
        <v/>
      </c>
      <c r="L734" s="10" t="inlineStr">
        <is>
          <t>Completed</t>
        </is>
      </c>
    </row>
    <row r="735">
      <c r="A735" t="inlineStr">
        <is>
          <t>Bridgepoint</t>
        </is>
      </c>
      <c r="B735" t="n">
        <v>2024</v>
      </c>
      <c r="C735" t="inlineStr">
        <is>
          <t>Pool Furniture</t>
        </is>
      </c>
      <c r="D735" s="4" t="inlineStr">
        <is>
          <t>All new furniture, move current tables and chairs to other areas at property</t>
        </is>
      </c>
      <c r="E735" t="inlineStr">
        <is>
          <t>1100- Specialties, Equipment &amp; Furnishings</t>
        </is>
      </c>
      <c r="F735" s="10" t="inlineStr">
        <is>
          <t>GC</t>
        </is>
      </c>
      <c r="G735" t="inlineStr">
        <is>
          <t>Project</t>
        </is>
      </c>
      <c r="H735" s="6" t="n">
        <v>35000</v>
      </c>
      <c r="I735" s="6" t="n">
        <v>35000</v>
      </c>
      <c r="J735" s="7" t="n">
        <v>0</v>
      </c>
      <c r="K735" s="8">
        <f>IF(H735=0,0,I735/H735)</f>
        <v/>
      </c>
      <c r="L735" s="10" t="inlineStr">
        <is>
          <t>Completed</t>
        </is>
      </c>
    </row>
    <row r="736">
      <c r="A736" t="inlineStr">
        <is>
          <t>Bridgepoint</t>
        </is>
      </c>
      <c r="B736" t="n">
        <v>2024</v>
      </c>
      <c r="C736" t="inlineStr">
        <is>
          <t>Picnic/Grill Area Remodel</t>
        </is>
      </c>
      <c r="D736" s="4" t="inlineStr">
        <is>
          <t>Grill by pool- turf under entire grill area, add gazebo, convert pergola over grill to gazebo</t>
        </is>
      </c>
      <c r="E736" t="inlineStr">
        <is>
          <t>1100- Specialties, Equipment &amp; Furnishings</t>
        </is>
      </c>
      <c r="F736" s="10" t="inlineStr">
        <is>
          <t>GC</t>
        </is>
      </c>
      <c r="G736" t="inlineStr">
        <is>
          <t>Project</t>
        </is>
      </c>
      <c r="H736" s="6" t="n">
        <v>30000</v>
      </c>
      <c r="I736" s="6" t="n">
        <v>30000</v>
      </c>
      <c r="J736" s="7" t="n">
        <v>0</v>
      </c>
      <c r="K736" s="8">
        <f>IF(H736=0,0,I736/H736)</f>
        <v/>
      </c>
      <c r="L736" s="10" t="inlineStr">
        <is>
          <t>Completed</t>
        </is>
      </c>
    </row>
    <row r="737">
      <c r="A737" t="inlineStr">
        <is>
          <t>Bridgepoint</t>
        </is>
      </c>
      <c r="B737" t="n">
        <v>2024</v>
      </c>
      <c r="C737" t="inlineStr">
        <is>
          <t>Picnic/Grill Furniture</t>
        </is>
      </c>
      <c r="D737" s="4" t="inlineStr">
        <is>
          <t>Add picnic tables, chairs, games</t>
        </is>
      </c>
      <c r="E737" t="inlineStr">
        <is>
          <t>1100- Specialties, Equipment &amp; Furnishings</t>
        </is>
      </c>
      <c r="F737" s="10" t="inlineStr">
        <is>
          <t>GC</t>
        </is>
      </c>
      <c r="G737" t="inlineStr">
        <is>
          <t>Project</t>
        </is>
      </c>
      <c r="H737" s="6" t="n">
        <v>15000</v>
      </c>
      <c r="I737" s="6" t="n">
        <v>15000</v>
      </c>
      <c r="J737" s="7" t="n">
        <v>0</v>
      </c>
      <c r="K737" s="8">
        <f>IF(H737=0,0,I737/H737)</f>
        <v/>
      </c>
      <c r="L737" s="10" t="inlineStr">
        <is>
          <t>Completed</t>
        </is>
      </c>
    </row>
    <row r="738">
      <c r="A738" t="inlineStr">
        <is>
          <t>Bridgepoint</t>
        </is>
      </c>
      <c r="B738" t="n">
        <v>2024</v>
      </c>
      <c r="C738" t="inlineStr">
        <is>
          <t>Sports Courts</t>
        </is>
      </c>
      <c r="D738" s="4" t="inlineStr">
        <is>
          <t>Convert old tennis court to pickleball- need to resurface and stripe, and add nets, bring surrounding soil back up to sl</t>
        </is>
      </c>
      <c r="E738" t="inlineStr">
        <is>
          <t>1100- Specialties, Equipment &amp; Furnishings</t>
        </is>
      </c>
      <c r="F738" s="10" t="inlineStr">
        <is>
          <t>GC</t>
        </is>
      </c>
      <c r="G738" t="inlineStr">
        <is>
          <t>Project</t>
        </is>
      </c>
      <c r="H738" s="6" t="n">
        <v>15000</v>
      </c>
      <c r="I738" s="6" t="n">
        <v>15000</v>
      </c>
      <c r="J738" s="7" t="n">
        <v>0</v>
      </c>
      <c r="K738" s="8">
        <f>IF(H738=0,0,I738/H738)</f>
        <v/>
      </c>
      <c r="L738" s="10" t="inlineStr">
        <is>
          <t>Completed</t>
        </is>
      </c>
    </row>
    <row r="739">
      <c r="A739" t="inlineStr">
        <is>
          <t>Bridgepoint</t>
        </is>
      </c>
      <c r="B739" t="n">
        <v>2024</v>
      </c>
      <c r="C739" t="inlineStr">
        <is>
          <t>Dog Park</t>
        </is>
      </c>
      <c r="D739" s="4" t="inlineStr">
        <is>
          <t>Water/Wash Station with concrete pad ($6k)
Add gazebo or shade sail
Furniture next to laundry area</t>
        </is>
      </c>
      <c r="E739" t="inlineStr">
        <is>
          <t>1100- Specialties, Equipment &amp; Furnishings</t>
        </is>
      </c>
      <c r="F739" s="10" t="inlineStr">
        <is>
          <t>GC</t>
        </is>
      </c>
      <c r="G739" t="inlineStr">
        <is>
          <t>Project</t>
        </is>
      </c>
      <c r="H739" s="6" t="n">
        <v>20000</v>
      </c>
      <c r="I739" s="6" t="n">
        <v>20000</v>
      </c>
      <c r="J739" s="7" t="n">
        <v>0</v>
      </c>
      <c r="K739" s="8">
        <f>IF(H739=0,0,I739/H739)</f>
        <v/>
      </c>
      <c r="L739" s="10" t="inlineStr">
        <is>
          <t>Completed</t>
        </is>
      </c>
    </row>
    <row r="740">
      <c r="A740" t="inlineStr">
        <is>
          <t>Bridgepoint</t>
        </is>
      </c>
      <c r="B740" t="n">
        <v>2024</v>
      </c>
      <c r="C740" t="inlineStr">
        <is>
          <t>Access Control System</t>
        </is>
      </c>
      <c r="D740" s="4" t="inlineStr">
        <is>
          <t>Replace keypad on fitness center door</t>
        </is>
      </c>
      <c r="E740" t="inlineStr">
        <is>
          <t>1100- Specialties, Equipment &amp; Furnishings</t>
        </is>
      </c>
      <c r="F740" s="10" t="inlineStr">
        <is>
          <t>GC</t>
        </is>
      </c>
      <c r="G740" t="inlineStr">
        <is>
          <t>Project</t>
        </is>
      </c>
      <c r="H740" s="6" t="n">
        <v>500</v>
      </c>
      <c r="I740" s="6" t="n">
        <v>500</v>
      </c>
      <c r="J740" s="7" t="n">
        <v>0</v>
      </c>
      <c r="K740" s="8">
        <f>IF(H740=0,0,I740/H740)</f>
        <v/>
      </c>
      <c r="L740" s="10" t="inlineStr">
        <is>
          <t>Completed</t>
        </is>
      </c>
    </row>
    <row r="741">
      <c r="A741" t="inlineStr">
        <is>
          <t>Bridgepoint</t>
        </is>
      </c>
      <c r="B741" t="n">
        <v>2024</v>
      </c>
      <c r="C741" t="inlineStr">
        <is>
          <t>Computers</t>
        </is>
      </c>
      <c r="D741" s="4" t="inlineStr">
        <is>
          <t>2 new comupters for clubhouse resident use</t>
        </is>
      </c>
      <c r="E741" t="inlineStr">
        <is>
          <t>1100- Specialties, Equipment &amp; Furnishings</t>
        </is>
      </c>
      <c r="F741" s="10" t="inlineStr">
        <is>
          <t>GC</t>
        </is>
      </c>
      <c r="G741" t="inlineStr">
        <is>
          <t>Project</t>
        </is>
      </c>
      <c r="H741" s="6" t="n">
        <v>2000</v>
      </c>
      <c r="I741" s="6" t="n">
        <v>2000</v>
      </c>
      <c r="J741" s="7" t="n">
        <v>0</v>
      </c>
      <c r="K741" s="8">
        <f>IF(H741=0,0,I741/H741)</f>
        <v/>
      </c>
      <c r="L741" s="10" t="inlineStr">
        <is>
          <t>Completed</t>
        </is>
      </c>
    </row>
    <row r="742">
      <c r="A742" t="inlineStr">
        <is>
          <t>Bridgepoint</t>
        </is>
      </c>
      <c r="B742" t="n">
        <v>2024</v>
      </c>
      <c r="C742" t="inlineStr">
        <is>
          <t>Security Camera System</t>
        </is>
      </c>
      <c r="D742" s="4" t="inlineStr">
        <is>
          <t>No urgent need, would be nice to have for monitoring</t>
        </is>
      </c>
      <c r="E742" t="inlineStr">
        <is>
          <t>1100- Specialties, Equipment &amp; Furnishings</t>
        </is>
      </c>
      <c r="F742" s="10" t="inlineStr">
        <is>
          <t>GC</t>
        </is>
      </c>
      <c r="G742" t="inlineStr">
        <is>
          <t>Project</t>
        </is>
      </c>
      <c r="H742" s="6" t="n">
        <v>10000</v>
      </c>
      <c r="I742" s="6" t="n">
        <v>10000</v>
      </c>
      <c r="J742" s="7" t="n">
        <v>0</v>
      </c>
      <c r="K742" s="8">
        <f>IF(H742=0,0,I742/H742)</f>
        <v/>
      </c>
      <c r="L742" s="10" t="inlineStr">
        <is>
          <t>Completed</t>
        </is>
      </c>
    </row>
    <row r="743">
      <c r="A743" t="inlineStr">
        <is>
          <t>Bridgepoint</t>
        </is>
      </c>
      <c r="B743" t="n">
        <v>2024</v>
      </c>
      <c r="C743" t="inlineStr">
        <is>
          <t>Fire Extinguishers</t>
        </is>
      </c>
      <c r="D743" s="4" t="inlineStr">
        <is>
          <t>PCA Item- Expired certification tags were present at the fire extinguishers in common area breezeways. Servicing and re-</t>
        </is>
      </c>
      <c r="E743" t="inlineStr">
        <is>
          <t>1100- Specialties, Equipment &amp; Furnishings</t>
        </is>
      </c>
      <c r="F743" s="5" t="inlineStr">
        <is>
          <t>PMC</t>
        </is>
      </c>
      <c r="G743" t="inlineStr">
        <is>
          <t>Project</t>
        </is>
      </c>
      <c r="H743" s="6" t="n">
        <v>1000</v>
      </c>
      <c r="I743" s="6" t="n">
        <v>7663</v>
      </c>
      <c r="J743" s="7" t="n">
        <v>-6663</v>
      </c>
      <c r="K743" s="8">
        <f>IF(H743=0,0,I743/H743)</f>
        <v/>
      </c>
      <c r="L743" s="10" t="inlineStr">
        <is>
          <t>Completed</t>
        </is>
      </c>
    </row>
    <row r="744">
      <c r="A744" t="inlineStr">
        <is>
          <t>Bridgepoint</t>
        </is>
      </c>
      <c r="B744" t="n">
        <v>2024</v>
      </c>
      <c r="C744" t="inlineStr">
        <is>
          <t>Golf Cart</t>
        </is>
      </c>
      <c r="D744" s="4" t="inlineStr">
        <is>
          <t>Need maintenance cart</t>
        </is>
      </c>
      <c r="E744" t="inlineStr">
        <is>
          <t>1100- Specialties, Equipment &amp; Furnishings</t>
        </is>
      </c>
      <c r="F744" s="10" t="inlineStr">
        <is>
          <t>GC</t>
        </is>
      </c>
      <c r="G744" t="inlineStr">
        <is>
          <t>Project</t>
        </is>
      </c>
      <c r="H744" s="6" t="n">
        <v>8000</v>
      </c>
      <c r="I744" s="6" t="n">
        <v>8000</v>
      </c>
      <c r="J744" s="7" t="n">
        <v>0</v>
      </c>
      <c r="K744" s="8">
        <f>IF(H744=0,0,I744/H744)</f>
        <v/>
      </c>
      <c r="L744" s="10" t="inlineStr">
        <is>
          <t>Completed</t>
        </is>
      </c>
    </row>
    <row r="745">
      <c r="A745" t="inlineStr">
        <is>
          <t>Bridgepoint</t>
        </is>
      </c>
      <c r="B745" t="n">
        <v>2024</v>
      </c>
      <c r="C745" t="inlineStr">
        <is>
          <t>Sanitary sewer piping</t>
        </is>
      </c>
      <c r="D745" s="4" t="inlineStr">
        <is>
          <t>MEP Item- Industry best practices typically include clearing sanitary waste lines every 18- to 24-months. Partner recomm</t>
        </is>
      </c>
      <c r="E745" t="inlineStr">
        <is>
          <t>1400 - Plumbing</t>
        </is>
      </c>
      <c r="F745" s="10" t="inlineStr">
        <is>
          <t>GC</t>
        </is>
      </c>
      <c r="G745" t="inlineStr">
        <is>
          <t>Project</t>
        </is>
      </c>
      <c r="H745" s="6" t="n">
        <v>10000</v>
      </c>
      <c r="I745" s="6" t="n">
        <v>10000</v>
      </c>
      <c r="J745" s="7" t="n">
        <v>0</v>
      </c>
      <c r="K745" s="8">
        <f>IF(H745=0,0,I745/H745)</f>
        <v/>
      </c>
      <c r="L745" s="10" t="inlineStr">
        <is>
          <t>Completed</t>
        </is>
      </c>
    </row>
    <row r="746">
      <c r="A746" t="inlineStr">
        <is>
          <t>Bridgepoint</t>
        </is>
      </c>
      <c r="B746" t="n">
        <v>2024</v>
      </c>
      <c r="C746" t="inlineStr">
        <is>
          <t>HVAC</t>
        </is>
      </c>
      <c r="D746" s="4" t="inlineStr">
        <is>
          <t>Install AC pads on all units sitting on dirt, secure all unit access control panels 
MEP Item- Split system units -
Cond</t>
        </is>
      </c>
      <c r="E746" t="inlineStr">
        <is>
          <t>1500- HVAC</t>
        </is>
      </c>
      <c r="F746" s="10" t="inlineStr">
        <is>
          <t>GC</t>
        </is>
      </c>
      <c r="G746" t="inlineStr">
        <is>
          <t>Project</t>
        </is>
      </c>
      <c r="H746" s="6" t="n">
        <v>50000</v>
      </c>
      <c r="I746" s="6" t="n">
        <v>50000</v>
      </c>
      <c r="J746" s="7" t="n">
        <v>0</v>
      </c>
      <c r="K746" s="8">
        <f>IF(H746=0,0,I746/H746)</f>
        <v/>
      </c>
      <c r="L746" s="10" t="inlineStr">
        <is>
          <t>Completed</t>
        </is>
      </c>
    </row>
    <row r="747">
      <c r="A747" t="inlineStr">
        <is>
          <t>Bridgepoint</t>
        </is>
      </c>
      <c r="B747" t="n">
        <v>2024</v>
      </c>
      <c r="C747" t="inlineStr">
        <is>
          <t>Replace AC condenser</t>
        </is>
      </c>
      <c r="D747" s="4" t="inlineStr">
        <is>
          <t>Air conditioners at 40% conversion to 410-a, but not all replaced inside and out.  Contingency for replacement of R-22 u</t>
        </is>
      </c>
      <c r="E747" t="inlineStr">
        <is>
          <t>1500- HVAC</t>
        </is>
      </c>
      <c r="F747" s="10" t="inlineStr">
        <is>
          <t>GC</t>
        </is>
      </c>
      <c r="G747" t="inlineStr">
        <is>
          <t>Project</t>
        </is>
      </c>
      <c r="H747" s="6" t="n">
        <v>210000</v>
      </c>
      <c r="I747" s="6" t="n">
        <v>210000</v>
      </c>
      <c r="J747" s="7" t="n">
        <v>0</v>
      </c>
      <c r="K747" s="8">
        <f>IF(H747=0,0,I747/H747)</f>
        <v/>
      </c>
      <c r="L747" s="10" t="inlineStr">
        <is>
          <t>Completed</t>
        </is>
      </c>
    </row>
    <row r="748">
      <c r="A748" t="inlineStr">
        <is>
          <t>Bridgepoint</t>
        </is>
      </c>
      <c r="B748" t="n">
        <v>2024</v>
      </c>
      <c r="C748" t="inlineStr">
        <is>
          <t>Electrical distribution</t>
        </is>
      </c>
      <c r="D748" s="4" t="inlineStr">
        <is>
          <t>Inspect and repair lighting controllers on all buildings "additional wiring requirements are not included"
MEP Item- Ele</t>
        </is>
      </c>
      <c r="E748" t="inlineStr">
        <is>
          <t>1600 - Electrical</t>
        </is>
      </c>
      <c r="F748" s="10" t="inlineStr">
        <is>
          <t>GC</t>
        </is>
      </c>
      <c r="G748" t="inlineStr">
        <is>
          <t>Project</t>
        </is>
      </c>
      <c r="H748" s="6" t="n">
        <v>20000</v>
      </c>
      <c r="I748" s="6" t="n">
        <v>20000</v>
      </c>
      <c r="J748" s="7" t="n">
        <v>0</v>
      </c>
      <c r="K748" s="8">
        <f>IF(H748=0,0,I748/H748)</f>
        <v/>
      </c>
      <c r="L748" s="10" t="inlineStr">
        <is>
          <t>Completed</t>
        </is>
      </c>
    </row>
    <row r="749">
      <c r="A749" t="inlineStr">
        <is>
          <t>Bridgepoint</t>
        </is>
      </c>
      <c r="B749" t="n">
        <v>2024</v>
      </c>
      <c r="C749" t="inlineStr">
        <is>
          <t>Common area light fixtures</t>
        </is>
      </c>
      <c r="D749" s="4" t="inlineStr">
        <is>
          <t>Replace wall packs on buildings</t>
        </is>
      </c>
      <c r="E749" t="inlineStr">
        <is>
          <t>1600 - Electrical</t>
        </is>
      </c>
      <c r="F749" s="10" t="inlineStr">
        <is>
          <t>GC</t>
        </is>
      </c>
      <c r="G749" t="inlineStr">
        <is>
          <t>Project</t>
        </is>
      </c>
      <c r="H749" s="6" t="n">
        <v>31000</v>
      </c>
      <c r="I749" s="6" t="n">
        <v>31000</v>
      </c>
      <c r="J749" s="7" t="n">
        <v>0</v>
      </c>
      <c r="K749" s="8">
        <f>IF(H749=0,0,I749/H749)</f>
        <v/>
      </c>
      <c r="L749" s="10" t="inlineStr">
        <is>
          <t>Completed</t>
        </is>
      </c>
    </row>
    <row r="750">
      <c r="A750" t="inlineStr">
        <is>
          <t>Bridgepoint</t>
        </is>
      </c>
      <c r="B750" t="n">
        <v>2024</v>
      </c>
      <c r="C750" t="inlineStr">
        <is>
          <t xml:space="preserve">Replace additional lights </t>
        </is>
      </c>
      <c r="D750" s="4" t="inlineStr">
        <is>
          <t>Replace pole light fixtures</t>
        </is>
      </c>
      <c r="E750" t="inlineStr">
        <is>
          <t>1600 - Electrical</t>
        </is>
      </c>
      <c r="F750" s="10" t="inlineStr">
        <is>
          <t>GC</t>
        </is>
      </c>
      <c r="G750" t="inlineStr">
        <is>
          <t>Project</t>
        </is>
      </c>
      <c r="H750" s="6" t="n">
        <v>28000</v>
      </c>
      <c r="I750" s="6" t="n">
        <v>28000</v>
      </c>
      <c r="J750" s="7" t="n">
        <v>0</v>
      </c>
      <c r="K750" s="8">
        <f>IF(H750=0,0,I750/H750)</f>
        <v/>
      </c>
      <c r="L750" s="10" t="inlineStr">
        <is>
          <t>Completed</t>
        </is>
      </c>
    </row>
    <row r="751">
      <c r="A751" t="inlineStr">
        <is>
          <t>Bridgepoint</t>
        </is>
      </c>
      <c r="B751" t="n">
        <v>2024</v>
      </c>
      <c r="C751" t="inlineStr">
        <is>
          <t>Contingency</t>
        </is>
      </c>
      <c r="D751" s="4" t="inlineStr"/>
      <c r="E751" t="inlineStr">
        <is>
          <t>Contingency &amp; Fees</t>
        </is>
      </c>
      <c r="F751" s="10" t="inlineStr">
        <is>
          <t>GC</t>
        </is>
      </c>
      <c r="G751" s="2" t="inlineStr">
        <is>
          <t>Contingency</t>
        </is>
      </c>
      <c r="H751" s="6" t="n">
        <v>90985</v>
      </c>
      <c r="I751" s="6" t="n">
        <v>90985</v>
      </c>
      <c r="J751" s="7" t="n">
        <v>0</v>
      </c>
      <c r="K751" s="8">
        <f>IF(H751=0,0,I751/H751)</f>
        <v/>
      </c>
      <c r="L751" s="5" t="inlineStr">
        <is>
          <t>Reserve</t>
        </is>
      </c>
    </row>
    <row r="752">
      <c r="A752" t="inlineStr">
        <is>
          <t>Bridgepoint</t>
        </is>
      </c>
      <c r="B752" t="n">
        <v>2024</v>
      </c>
      <c r="C752" t="inlineStr">
        <is>
          <t>Construction Management Fee</t>
        </is>
      </c>
      <c r="D752" s="4" t="inlineStr"/>
      <c r="E752" t="inlineStr">
        <is>
          <t>Contingency &amp; Fees</t>
        </is>
      </c>
      <c r="F752" s="10" t="inlineStr">
        <is>
          <t>GC</t>
        </is>
      </c>
      <c r="G752" s="2" t="inlineStr">
        <is>
          <t>CM Fee</t>
        </is>
      </c>
      <c r="H752" s="6" t="n">
        <v>174000</v>
      </c>
      <c r="I752" s="6" t="n">
        <v>174000</v>
      </c>
      <c r="J752" s="7" t="n">
        <v>0</v>
      </c>
      <c r="K752" s="8">
        <f>IF(H752=0,0,I752/H752)</f>
        <v/>
      </c>
      <c r="L752" s="5" t="inlineStr">
        <is>
          <t>Reserve</t>
        </is>
      </c>
    </row>
    <row r="753">
      <c r="A753" t="inlineStr">
        <is>
          <t>Cityscape</t>
        </is>
      </c>
      <c r="B753" t="n">
        <v>2024</v>
      </c>
      <c r="C753" t="inlineStr">
        <is>
          <t>Landscape Cleanup and Enhancements</t>
        </is>
      </c>
      <c r="D753" s="4" t="inlineStr">
        <is>
          <t>Initial property tree trim, landscape cleanup, entry and tour path enhancements, etc</t>
        </is>
      </c>
      <c r="E753" t="inlineStr">
        <is>
          <t>84303</t>
        </is>
      </c>
      <c r="F753" s="10" t="inlineStr">
        <is>
          <t>GC</t>
        </is>
      </c>
      <c r="G753" t="inlineStr">
        <is>
          <t>Project</t>
        </is>
      </c>
      <c r="H753" s="6" t="n">
        <v>15000</v>
      </c>
      <c r="I753" s="6" t="n">
        <v>15000</v>
      </c>
      <c r="J753" s="7" t="n">
        <v>0</v>
      </c>
      <c r="K753" s="8">
        <f>IF(H753=0,0,I753/H753)</f>
        <v/>
      </c>
      <c r="L753" s="10" t="inlineStr">
        <is>
          <t>Completed</t>
        </is>
      </c>
    </row>
    <row r="754">
      <c r="A754" t="inlineStr">
        <is>
          <t>Cityscape</t>
        </is>
      </c>
      <c r="B754" t="n">
        <v>2024</v>
      </c>
      <c r="C754" t="inlineStr">
        <is>
          <t>Concrete pavement</t>
        </is>
      </c>
      <c r="D754" s="4" t="inlineStr">
        <is>
          <t>Remove and replace 10,000 LF of failing expansion joint material</t>
        </is>
      </c>
      <c r="E754" t="inlineStr">
        <is>
          <t>84102</t>
        </is>
      </c>
      <c r="F754" s="10" t="inlineStr">
        <is>
          <t>GC</t>
        </is>
      </c>
      <c r="G754" t="inlineStr">
        <is>
          <t>Project</t>
        </is>
      </c>
      <c r="H754" s="6" t="n">
        <v>20000</v>
      </c>
      <c r="I754" s="6" t="n">
        <v>20000</v>
      </c>
      <c r="J754" s="7" t="n">
        <v>0</v>
      </c>
      <c r="K754" s="8">
        <f>IF(H754=0,0,I754/H754)</f>
        <v/>
      </c>
      <c r="L754" s="10" t="inlineStr">
        <is>
          <t>Completed</t>
        </is>
      </c>
    </row>
    <row r="755">
      <c r="A755" t="inlineStr">
        <is>
          <t>Cityscape</t>
        </is>
      </c>
      <c r="B755" t="n">
        <v>2024</v>
      </c>
      <c r="C755" t="inlineStr">
        <is>
          <t>Fire Stops</t>
        </is>
      </c>
      <c r="D755" s="4" t="inlineStr">
        <is>
          <t>LowPro (Pair covers 4 burner range)- For range top microwaves</t>
        </is>
      </c>
      <c r="E755" t="inlineStr">
        <is>
          <t>84239</t>
        </is>
      </c>
      <c r="F755" s="5" t="inlineStr">
        <is>
          <t>PMC</t>
        </is>
      </c>
      <c r="G755" t="inlineStr">
        <is>
          <t>Project</t>
        </is>
      </c>
      <c r="H755" s="6" t="n">
        <v>28634</v>
      </c>
      <c r="I755" s="6" t="n">
        <v>44122</v>
      </c>
      <c r="J755" s="7" t="n">
        <v>-15487</v>
      </c>
      <c r="K755" s="8">
        <f>IF(H755=0,0,I755/H755)</f>
        <v/>
      </c>
      <c r="L755" s="10" t="inlineStr">
        <is>
          <t>Completed</t>
        </is>
      </c>
    </row>
    <row r="756">
      <c r="A756" t="inlineStr">
        <is>
          <t>Cityscape</t>
        </is>
      </c>
      <c r="B756" t="n">
        <v>2024</v>
      </c>
      <c r="C756" t="inlineStr">
        <is>
          <t>Clubhouse / Office Remodel</t>
        </is>
      </c>
      <c r="D756" s="4" t="inlineStr">
        <is>
          <t>Add controlled access for clubhouse for rentals</t>
        </is>
      </c>
      <c r="E756" t="inlineStr">
        <is>
          <t>84116</t>
        </is>
      </c>
      <c r="F756" s="10" t="inlineStr">
        <is>
          <t>GC</t>
        </is>
      </c>
      <c r="G756" t="inlineStr">
        <is>
          <t>Project</t>
        </is>
      </c>
      <c r="H756" s="6" t="n">
        <v>5000</v>
      </c>
      <c r="I756" s="6" t="n">
        <v>5000</v>
      </c>
      <c r="J756" s="7" t="n">
        <v>0</v>
      </c>
      <c r="K756" s="8">
        <f>IF(H756=0,0,I756/H756)</f>
        <v/>
      </c>
      <c r="L756" s="10" t="inlineStr">
        <is>
          <t>Completed</t>
        </is>
      </c>
    </row>
    <row r="757">
      <c r="A757" t="inlineStr">
        <is>
          <t>Cityscape</t>
        </is>
      </c>
      <c r="B757" t="n">
        <v>2024</v>
      </c>
      <c r="C757" t="inlineStr">
        <is>
          <t>Fitness Center Remodel</t>
        </is>
      </c>
      <c r="D757" s="4" t="inlineStr">
        <is>
          <t>Add lighting around perimeter soffit</t>
        </is>
      </c>
      <c r="E757" t="inlineStr">
        <is>
          <t>84190</t>
        </is>
      </c>
      <c r="F757" s="10" t="inlineStr">
        <is>
          <t>GC</t>
        </is>
      </c>
      <c r="G757" t="inlineStr">
        <is>
          <t>Project</t>
        </is>
      </c>
      <c r="H757" s="6" t="n">
        <v>3000</v>
      </c>
      <c r="I757" s="6" t="n">
        <v>3000</v>
      </c>
      <c r="J757" s="7" t="n">
        <v>0</v>
      </c>
      <c r="K757" s="8">
        <f>IF(H757=0,0,I757/H757)</f>
        <v/>
      </c>
      <c r="L757" s="10" t="inlineStr">
        <is>
          <t>Completed</t>
        </is>
      </c>
    </row>
    <row r="758">
      <c r="A758" t="inlineStr">
        <is>
          <t>Cityscape</t>
        </is>
      </c>
      <c r="B758" t="n">
        <v>2024</v>
      </c>
      <c r="C758" t="inlineStr">
        <is>
          <t>Green Initiatives</t>
        </is>
      </c>
      <c r="D758" s="4" t="inlineStr">
        <is>
          <t>Green Program</t>
        </is>
      </c>
      <c r="E758" t="inlineStr">
        <is>
          <t>83515</t>
        </is>
      </c>
      <c r="F758" s="10" t="inlineStr">
        <is>
          <t>GC</t>
        </is>
      </c>
      <c r="G758" t="inlineStr">
        <is>
          <t>Project</t>
        </is>
      </c>
      <c r="H758" s="6" t="n">
        <v>100000</v>
      </c>
      <c r="I758" s="6" t="n">
        <v>100000</v>
      </c>
      <c r="J758" s="7" t="n">
        <v>0</v>
      </c>
      <c r="K758" s="8">
        <f>IF(H758=0,0,I758/H758)</f>
        <v/>
      </c>
      <c r="L758" s="10" t="inlineStr">
        <is>
          <t>Completed</t>
        </is>
      </c>
    </row>
    <row r="759">
      <c r="A759" t="inlineStr">
        <is>
          <t>Cityscape</t>
        </is>
      </c>
      <c r="B759" t="n">
        <v>2024</v>
      </c>
      <c r="C759" t="inlineStr">
        <is>
          <t>Contingency</t>
        </is>
      </c>
      <c r="D759" s="4" t="inlineStr">
        <is>
          <t>Contingency Amount</t>
        </is>
      </c>
      <c r="E759" t="inlineStr">
        <is>
          <t>84510</t>
        </is>
      </c>
      <c r="F759" s="10" t="inlineStr">
        <is>
          <t>GC</t>
        </is>
      </c>
      <c r="G759" s="2" t="inlineStr">
        <is>
          <t>Contingency</t>
        </is>
      </c>
      <c r="H759" s="6" t="n">
        <v>17163</v>
      </c>
      <c r="I759" s="6" t="n">
        <v>17163</v>
      </c>
      <c r="J759" s="7" t="n">
        <v>0</v>
      </c>
      <c r="K759" s="8">
        <f>IF(H759=0,0,I759/H759)</f>
        <v/>
      </c>
      <c r="L759" s="5" t="inlineStr">
        <is>
          <t>Reserve</t>
        </is>
      </c>
    </row>
    <row r="760">
      <c r="A760" t="inlineStr">
        <is>
          <t>Cityscape</t>
        </is>
      </c>
      <c r="B760" t="n">
        <v>2024</v>
      </c>
      <c r="C760" t="inlineStr">
        <is>
          <t>Construction Management Fee</t>
        </is>
      </c>
      <c r="D760" s="4" t="inlineStr">
        <is>
          <t>CM Fee</t>
        </is>
      </c>
      <c r="E760" t="inlineStr">
        <is>
          <t>84505</t>
        </is>
      </c>
      <c r="F760" s="10" t="inlineStr">
        <is>
          <t>GC</t>
        </is>
      </c>
      <c r="G760" s="2" t="inlineStr">
        <is>
          <t>CM Fee</t>
        </is>
      </c>
      <c r="H760" s="6" t="n">
        <v>9440</v>
      </c>
      <c r="I760" s="6" t="n">
        <v>9440</v>
      </c>
      <c r="J760" s="7" t="n">
        <v>0</v>
      </c>
      <c r="K760" s="8">
        <f>IF(H760=0,0,I760/H760)</f>
        <v/>
      </c>
      <c r="L760" s="5" t="inlineStr">
        <is>
          <t>Reserve</t>
        </is>
      </c>
    </row>
    <row r="761">
      <c r="A761" t="inlineStr">
        <is>
          <t>Discovery Park</t>
        </is>
      </c>
      <c r="B761" t="n">
        <v>2024</v>
      </c>
      <c r="C761" t="inlineStr">
        <is>
          <t>Storm sewer piping</t>
        </is>
      </c>
      <c r="D761" s="4" t="inlineStr">
        <is>
          <t>add stone around storm drains</t>
        </is>
      </c>
      <c r="E761" t="inlineStr">
        <is>
          <t>0200 - Site Utilities &amp; Improvements</t>
        </is>
      </c>
      <c r="F761" s="10" t="inlineStr">
        <is>
          <t>GC</t>
        </is>
      </c>
      <c r="G761" t="inlineStr">
        <is>
          <t>Project</t>
        </is>
      </c>
      <c r="H761" s="6" t="n">
        <v>7500</v>
      </c>
      <c r="I761" s="6" t="n">
        <v>7500</v>
      </c>
      <c r="J761" s="7" t="n">
        <v>0</v>
      </c>
      <c r="K761" s="8">
        <f>IF(H761=0,0,I761/H761)</f>
        <v/>
      </c>
      <c r="L761" s="10" t="inlineStr">
        <is>
          <t>Completed</t>
        </is>
      </c>
    </row>
    <row r="762">
      <c r="A762" t="inlineStr">
        <is>
          <t>Discovery Park</t>
        </is>
      </c>
      <c r="B762" t="n">
        <v>2024</v>
      </c>
      <c r="C762" t="inlineStr">
        <is>
          <t>Concrete Pavement</t>
        </is>
      </c>
      <c r="D762" s="4" t="inlineStr">
        <is>
          <t>From PCA- Replace the large area of prior-repaired concrete pavement near the southwest corner of Building 1 due to sign</t>
        </is>
      </c>
      <c r="E762" t="inlineStr">
        <is>
          <t>0200 - Site Utilities &amp; Improvements</t>
        </is>
      </c>
      <c r="F762" s="10" t="inlineStr">
        <is>
          <t>GC</t>
        </is>
      </c>
      <c r="G762" t="inlineStr">
        <is>
          <t>Project</t>
        </is>
      </c>
      <c r="H762" s="6" t="n">
        <v>43750</v>
      </c>
      <c r="I762" s="6" t="n">
        <v>43750</v>
      </c>
      <c r="J762" s="7" t="n">
        <v>0</v>
      </c>
      <c r="K762" s="8">
        <f>IF(H762=0,0,I762/H762)</f>
        <v/>
      </c>
      <c r="L762" s="10" t="inlineStr">
        <is>
          <t>Completed</t>
        </is>
      </c>
    </row>
    <row r="763">
      <c r="A763" t="inlineStr">
        <is>
          <t>Discovery Park</t>
        </is>
      </c>
      <c r="B763" t="n">
        <v>2024</v>
      </c>
      <c r="C763" t="inlineStr">
        <is>
          <t>Concrete Pavement</t>
        </is>
      </c>
      <c r="D763" s="4" t="inlineStr">
        <is>
          <t>From PCA- Allowance to repair all areas of random pavement cracks scattered throughout the parking areas</t>
        </is>
      </c>
      <c r="E763" t="inlineStr">
        <is>
          <t>0200 - Site Utilities &amp; Improvements</t>
        </is>
      </c>
      <c r="F763" s="10" t="inlineStr">
        <is>
          <t>GC</t>
        </is>
      </c>
      <c r="G763" t="inlineStr">
        <is>
          <t>Project</t>
        </is>
      </c>
      <c r="H763" s="6" t="n">
        <v>4500</v>
      </c>
      <c r="I763" s="6" t="n">
        <v>4500</v>
      </c>
      <c r="J763" s="7" t="n">
        <v>0</v>
      </c>
      <c r="K763" s="8">
        <f>IF(H763=0,0,I763/H763)</f>
        <v/>
      </c>
      <c r="L763" s="10" t="inlineStr">
        <is>
          <t>Completed</t>
        </is>
      </c>
    </row>
    <row r="764">
      <c r="A764" t="inlineStr">
        <is>
          <t>Discovery Park</t>
        </is>
      </c>
      <c r="B764" t="n">
        <v>2024</v>
      </c>
      <c r="C764" t="inlineStr">
        <is>
          <t>Concrete Pavement</t>
        </is>
      </c>
      <c r="D764" s="4" t="inlineStr">
        <is>
          <t>From PCA- Allowance to replace the deteriorated sealant in the concrete pavement joints</t>
        </is>
      </c>
      <c r="E764" t="inlineStr">
        <is>
          <t>0200 - Site Utilities &amp; Improvements</t>
        </is>
      </c>
      <c r="F764" s="10" t="inlineStr">
        <is>
          <t>GC</t>
        </is>
      </c>
      <c r="G764" t="inlineStr">
        <is>
          <t>Project</t>
        </is>
      </c>
      <c r="H764" s="6" t="n">
        <v>21700</v>
      </c>
      <c r="I764" s="6" t="n">
        <v>21700</v>
      </c>
      <c r="J764" s="7" t="n">
        <v>0</v>
      </c>
      <c r="K764" s="8">
        <f>IF(H764=0,0,I764/H764)</f>
        <v/>
      </c>
      <c r="L764" s="10" t="inlineStr">
        <is>
          <t>Completed</t>
        </is>
      </c>
    </row>
    <row r="765">
      <c r="A765" t="inlineStr">
        <is>
          <t>Discovery Park</t>
        </is>
      </c>
      <c r="B765" t="n">
        <v>2024</v>
      </c>
      <c r="C765" t="inlineStr">
        <is>
          <t>Sidewalk Repair</t>
        </is>
      </c>
      <c r="D765" s="4" t="inlineStr">
        <is>
          <t>From PCA- Area of heaving adjacent to the pavement curb near the southwest corner of Building 4 and deteriorated sealant</t>
        </is>
      </c>
      <c r="E765" t="inlineStr">
        <is>
          <t>0200 - Site Utilities &amp; Improvements</t>
        </is>
      </c>
      <c r="F765" s="10" t="inlineStr">
        <is>
          <t>GC</t>
        </is>
      </c>
      <c r="G765" t="inlineStr">
        <is>
          <t>Project</t>
        </is>
      </c>
      <c r="H765" s="6" t="n">
        <v>1000</v>
      </c>
      <c r="I765" s="6" t="n">
        <v>1000</v>
      </c>
      <c r="J765" s="7" t="n">
        <v>0</v>
      </c>
      <c r="K765" s="8">
        <f>IF(H765=0,0,I765/H765)</f>
        <v/>
      </c>
      <c r="L765" s="10" t="inlineStr">
        <is>
          <t>Completed</t>
        </is>
      </c>
    </row>
    <row r="766">
      <c r="A766" t="inlineStr">
        <is>
          <t>Discovery Park</t>
        </is>
      </c>
      <c r="B766" t="n">
        <v>2024</v>
      </c>
      <c r="C766" t="inlineStr">
        <is>
          <t>Sidewalk Railing</t>
        </is>
      </c>
      <c r="D766" s="4" t="inlineStr">
        <is>
          <t>From PCA- Install a guardrail along the east edge of the wide sidewalk leading to the maintenance garage where the adjac</t>
        </is>
      </c>
      <c r="E766" t="inlineStr">
        <is>
          <t>0200 - Site Utilities &amp; Improvements</t>
        </is>
      </c>
      <c r="F766" s="10" t="inlineStr">
        <is>
          <t>GC</t>
        </is>
      </c>
      <c r="G766" t="inlineStr">
        <is>
          <t>Project</t>
        </is>
      </c>
      <c r="H766" s="6" t="n">
        <v>3000</v>
      </c>
      <c r="I766" s="6" t="n">
        <v>3000</v>
      </c>
      <c r="J766" s="7" t="n">
        <v>0</v>
      </c>
      <c r="K766" s="8">
        <f>IF(H766=0,0,I766/H766)</f>
        <v/>
      </c>
      <c r="L766" s="10" t="inlineStr">
        <is>
          <t>Completed</t>
        </is>
      </c>
    </row>
    <row r="767">
      <c r="A767" t="inlineStr">
        <is>
          <t>Discovery Park</t>
        </is>
      </c>
      <c r="B767" t="n">
        <v>2024</v>
      </c>
      <c r="C767" t="inlineStr">
        <is>
          <t>Concrete Stairs</t>
        </is>
      </c>
      <c r="D767" s="4" t="inlineStr">
        <is>
          <t>From PCA- Due to the muddy, deteriorated landscape conditions at the fire sprinkler riser room of Building 1 discussed i</t>
        </is>
      </c>
      <c r="E767" t="inlineStr">
        <is>
          <t>0200 - Site Utilities &amp; Improvements</t>
        </is>
      </c>
      <c r="F767" s="10" t="inlineStr">
        <is>
          <t>GC</t>
        </is>
      </c>
      <c r="G767" t="inlineStr">
        <is>
          <t>Project</t>
        </is>
      </c>
      <c r="H767" s="6" t="n">
        <v>3000</v>
      </c>
      <c r="I767" s="6" t="n">
        <v>3000</v>
      </c>
      <c r="J767" s="7" t="n">
        <v>0</v>
      </c>
      <c r="K767" s="8">
        <f>IF(H767=0,0,I767/H767)</f>
        <v/>
      </c>
      <c r="L767" s="10" t="inlineStr">
        <is>
          <t>Completed</t>
        </is>
      </c>
    </row>
    <row r="768">
      <c r="A768" t="inlineStr">
        <is>
          <t>Discovery Park</t>
        </is>
      </c>
      <c r="B768" t="n">
        <v>2024</v>
      </c>
      <c r="C768" t="inlineStr">
        <is>
          <t xml:space="preserve">Accessibility </t>
        </is>
      </c>
      <c r="D768" s="4" t="inlineStr">
        <is>
          <t>From PCA- Install edge protection at the base of the guardrail along the west side of the pool deck for FHAA compliance</t>
        </is>
      </c>
      <c r="E768" t="inlineStr">
        <is>
          <t>0200 - Site Utilities &amp; Improvements</t>
        </is>
      </c>
      <c r="F768" s="10" t="inlineStr">
        <is>
          <t>GC</t>
        </is>
      </c>
      <c r="G768" t="inlineStr">
        <is>
          <t>Project</t>
        </is>
      </c>
      <c r="H768" s="6" t="n">
        <v>3000</v>
      </c>
      <c r="I768" s="6" t="n">
        <v>3000</v>
      </c>
      <c r="J768" s="7" t="n">
        <v>0</v>
      </c>
      <c r="K768" s="8">
        <f>IF(H768=0,0,I768/H768)</f>
        <v/>
      </c>
      <c r="L768" s="10" t="inlineStr">
        <is>
          <t>Completed</t>
        </is>
      </c>
    </row>
    <row r="769">
      <c r="A769" t="inlineStr">
        <is>
          <t>Discovery Park</t>
        </is>
      </c>
      <c r="B769" t="n">
        <v>2024</v>
      </c>
      <c r="C769" t="inlineStr">
        <is>
          <t xml:space="preserve">Accessibility </t>
        </is>
      </c>
      <c r="D769" s="4" t="inlineStr">
        <is>
          <t>From PCA- Ramps are provided on the first floor of the buildings to address changes in the slab elevations. Handrails ar</t>
        </is>
      </c>
      <c r="E769" t="inlineStr">
        <is>
          <t>0200 - Site Utilities &amp; Improvements</t>
        </is>
      </c>
      <c r="F769" s="10" t="inlineStr">
        <is>
          <t>GC</t>
        </is>
      </c>
      <c r="G769" t="inlineStr">
        <is>
          <t>Project</t>
        </is>
      </c>
      <c r="H769" s="6" t="n">
        <v>5000</v>
      </c>
      <c r="I769" s="6" t="n">
        <v>5000</v>
      </c>
      <c r="J769" s="7" t="n">
        <v>0</v>
      </c>
      <c r="K769" s="8">
        <f>IF(H769=0,0,I769/H769)</f>
        <v/>
      </c>
      <c r="L769" s="10" t="inlineStr">
        <is>
          <t>Completed</t>
        </is>
      </c>
    </row>
    <row r="770">
      <c r="A770" t="inlineStr">
        <is>
          <t>Discovery Park</t>
        </is>
      </c>
      <c r="B770" t="n">
        <v>2024</v>
      </c>
      <c r="C770" t="inlineStr">
        <is>
          <t>Landscape irrigation</t>
        </is>
      </c>
      <c r="D770" s="4" t="inlineStr">
        <is>
          <t>inspect and repair Irrigation</t>
        </is>
      </c>
      <c r="E770" t="inlineStr">
        <is>
          <t>0200 - Site Utilities &amp; Improvements</t>
        </is>
      </c>
      <c r="F770" s="10" t="inlineStr">
        <is>
          <t>GC</t>
        </is>
      </c>
      <c r="G770" t="inlineStr">
        <is>
          <t>Project</t>
        </is>
      </c>
      <c r="H770" s="6" t="n">
        <v>22600</v>
      </c>
      <c r="I770" s="6" t="n">
        <v>22600</v>
      </c>
      <c r="J770" s="7" t="n">
        <v>0</v>
      </c>
      <c r="K770" s="8">
        <f>IF(H770=0,0,I770/H770)</f>
        <v/>
      </c>
      <c r="L770" s="10" t="inlineStr">
        <is>
          <t>Completed</t>
        </is>
      </c>
    </row>
    <row r="771">
      <c r="A771" t="inlineStr">
        <is>
          <t>Discovery Park</t>
        </is>
      </c>
      <c r="B771" t="n">
        <v>2024</v>
      </c>
      <c r="C771" t="inlineStr">
        <is>
          <t>Resurface swimming pool</t>
        </is>
      </c>
      <c r="D771" s="4" t="inlineStr">
        <is>
          <t>Resurface Pool</t>
        </is>
      </c>
      <c r="E771" t="inlineStr">
        <is>
          <t>0200 - Site Utilities &amp; Improvements</t>
        </is>
      </c>
      <c r="F771" s="10" t="inlineStr">
        <is>
          <t>GC</t>
        </is>
      </c>
      <c r="G771" t="inlineStr">
        <is>
          <t>Project</t>
        </is>
      </c>
      <c r="H771" s="6" t="n">
        <v>35000</v>
      </c>
      <c r="I771" s="6" t="n">
        <v>35000</v>
      </c>
      <c r="J771" s="7" t="n">
        <v>0</v>
      </c>
      <c r="K771" s="8">
        <f>IF(H771=0,0,I771/H771)</f>
        <v/>
      </c>
      <c r="L771" s="10" t="inlineStr">
        <is>
          <t>Completed</t>
        </is>
      </c>
    </row>
    <row r="772">
      <c r="A772" t="inlineStr">
        <is>
          <t>Discovery Park</t>
        </is>
      </c>
      <c r="B772" t="n">
        <v>2024</v>
      </c>
      <c r="C772" t="inlineStr">
        <is>
          <t>Repair / replace swimming pool pumps</t>
        </is>
      </c>
      <c r="D772" s="4" t="inlineStr">
        <is>
          <t>anti entrapment devices</t>
        </is>
      </c>
      <c r="E772" t="inlineStr">
        <is>
          <t>0200 - Site Utilities &amp; Improvements</t>
        </is>
      </c>
      <c r="F772" s="10" t="inlineStr">
        <is>
          <t>GC</t>
        </is>
      </c>
      <c r="G772" t="inlineStr">
        <is>
          <t>Project</t>
        </is>
      </c>
      <c r="H772" s="6" t="n">
        <v>6800</v>
      </c>
      <c r="I772" s="6" t="n">
        <v>6800</v>
      </c>
      <c r="J772" s="7" t="n">
        <v>0</v>
      </c>
      <c r="K772" s="8">
        <f>IF(H772=0,0,I772/H772)</f>
        <v/>
      </c>
      <c r="L772" s="10" t="inlineStr">
        <is>
          <t>Completed</t>
        </is>
      </c>
    </row>
    <row r="773">
      <c r="A773" t="inlineStr">
        <is>
          <t>Discovery Park</t>
        </is>
      </c>
      <c r="B773" t="n">
        <v>2024</v>
      </c>
      <c r="C773" t="inlineStr">
        <is>
          <t>Carports</t>
        </is>
      </c>
      <c r="D773" s="4" t="inlineStr">
        <is>
          <t>Look at adding, garages are sold out so there is a need</t>
        </is>
      </c>
      <c r="E773" t="inlineStr">
        <is>
          <t>0200 - Site Utilities &amp; Improvements</t>
        </is>
      </c>
      <c r="F773" s="10" t="inlineStr">
        <is>
          <t>GC</t>
        </is>
      </c>
      <c r="G773" t="inlineStr">
        <is>
          <t>Project</t>
        </is>
      </c>
      <c r="H773" s="6" t="n">
        <v>152000</v>
      </c>
      <c r="I773" s="6" t="n">
        <v>152000</v>
      </c>
      <c r="J773" s="7" t="n">
        <v>0</v>
      </c>
      <c r="K773" s="8">
        <f>IF(H773=0,0,I773/H773)</f>
        <v/>
      </c>
      <c r="L773" s="10" t="inlineStr">
        <is>
          <t>Completed</t>
        </is>
      </c>
    </row>
    <row r="774">
      <c r="A774" t="inlineStr">
        <is>
          <t>Discovery Park</t>
        </is>
      </c>
      <c r="B774" t="n">
        <v>2024</v>
      </c>
      <c r="C774" t="inlineStr">
        <is>
          <t>Dumpster enclosures</t>
        </is>
      </c>
      <c r="D774" s="4" t="inlineStr">
        <is>
          <t>Paint enclosure</t>
        </is>
      </c>
      <c r="E774" t="inlineStr">
        <is>
          <t>0200 - Site Utilities &amp; Improvements</t>
        </is>
      </c>
      <c r="F774" s="10" t="inlineStr">
        <is>
          <t>GC</t>
        </is>
      </c>
      <c r="G774" t="inlineStr">
        <is>
          <t>Project</t>
        </is>
      </c>
      <c r="H774" s="6" t="n">
        <v>4500</v>
      </c>
      <c r="I774" s="6" t="n">
        <v>4500</v>
      </c>
      <c r="J774" s="7" t="n">
        <v>0</v>
      </c>
      <c r="K774" s="8">
        <f>IF(H774=0,0,I774/H774)</f>
        <v/>
      </c>
      <c r="L774" s="10" t="inlineStr">
        <is>
          <t>Completed</t>
        </is>
      </c>
    </row>
    <row r="775">
      <c r="A775" t="inlineStr">
        <is>
          <t>Discovery Park</t>
        </is>
      </c>
      <c r="B775" t="n">
        <v>2024</v>
      </c>
      <c r="C775" t="inlineStr">
        <is>
          <t xml:space="preserve">Pet yards </t>
        </is>
      </c>
      <c r="D775" s="4" t="inlineStr">
        <is>
          <t>paint pet yard fencing</t>
        </is>
      </c>
      <c r="E775" t="inlineStr">
        <is>
          <t>0200 - Site Utilities &amp; Improvements</t>
        </is>
      </c>
      <c r="F775" s="10" t="inlineStr">
        <is>
          <t>GC</t>
        </is>
      </c>
      <c r="G775" t="inlineStr">
        <is>
          <t>Project</t>
        </is>
      </c>
      <c r="H775" s="6" t="n">
        <v>15000</v>
      </c>
      <c r="I775" s="6" t="n">
        <v>15000</v>
      </c>
      <c r="J775" s="7" t="n">
        <v>0</v>
      </c>
      <c r="K775" s="8">
        <f>IF(H775=0,0,I775/H775)</f>
        <v/>
      </c>
      <c r="L775" s="10" t="inlineStr">
        <is>
          <t>Completed</t>
        </is>
      </c>
    </row>
    <row r="776">
      <c r="A776" t="inlineStr">
        <is>
          <t>Discovery Park</t>
        </is>
      </c>
      <c r="B776" t="n">
        <v>2024</v>
      </c>
      <c r="C776" t="inlineStr">
        <is>
          <t>Dog Park Fence</t>
        </is>
      </c>
      <c r="D776" s="4" t="inlineStr">
        <is>
          <t>Repair and repaint fence, replace or fix broken gate hinge and bring latches down to FHAA compliant height</t>
        </is>
      </c>
      <c r="E776" t="inlineStr">
        <is>
          <t>0200 - Site Utilities &amp; Improvements</t>
        </is>
      </c>
      <c r="F776" s="10" t="inlineStr">
        <is>
          <t>GC</t>
        </is>
      </c>
      <c r="G776" t="inlineStr">
        <is>
          <t>Project</t>
        </is>
      </c>
      <c r="H776" s="6" t="n">
        <v>9500</v>
      </c>
      <c r="I776" s="6" t="n">
        <v>9500</v>
      </c>
      <c r="J776" s="7" t="n">
        <v>0</v>
      </c>
      <c r="K776" s="8">
        <f>IF(H776=0,0,I776/H776)</f>
        <v/>
      </c>
      <c r="L776" s="10" t="inlineStr">
        <is>
          <t>Completed</t>
        </is>
      </c>
    </row>
    <row r="777">
      <c r="A777" t="inlineStr">
        <is>
          <t>Discovery Park</t>
        </is>
      </c>
      <c r="B777" t="n">
        <v>2024</v>
      </c>
      <c r="C777" t="inlineStr">
        <is>
          <t>Soffit beam supports appear to be separating in some lo</t>
        </is>
      </c>
      <c r="D777" s="4" t="inlineStr"/>
      <c r="E777" t="inlineStr">
        <is>
          <t>0200 - Site Utilities &amp; Improvements</t>
        </is>
      </c>
      <c r="F777" s="10" t="inlineStr">
        <is>
          <t>GC</t>
        </is>
      </c>
      <c r="G777" t="inlineStr">
        <is>
          <t>Project</t>
        </is>
      </c>
      <c r="H777" s="6" t="n">
        <v>20000</v>
      </c>
      <c r="I777" s="6" t="n">
        <v>20000</v>
      </c>
      <c r="J777" s="7" t="n">
        <v>0</v>
      </c>
      <c r="K777" s="8">
        <f>IF(H777=0,0,I777/H777)</f>
        <v/>
      </c>
      <c r="L777" s="10" t="inlineStr">
        <is>
          <t>Completed</t>
        </is>
      </c>
    </row>
    <row r="778">
      <c r="A778" t="inlineStr">
        <is>
          <t>Discovery Park</t>
        </is>
      </c>
      <c r="B778" t="n">
        <v>2024</v>
      </c>
      <c r="C778" t="inlineStr">
        <is>
          <t>Dryer Vents</t>
        </is>
      </c>
      <c r="D778" s="4" t="inlineStr">
        <is>
          <t>Clean, fix any flapper valves</t>
        </is>
      </c>
      <c r="E778" t="inlineStr">
        <is>
          <t>0200 - Site Utilities &amp; Improvements</t>
        </is>
      </c>
      <c r="F778" s="10" t="inlineStr">
        <is>
          <t>GC</t>
        </is>
      </c>
      <c r="G778" t="inlineStr">
        <is>
          <t>Project</t>
        </is>
      </c>
      <c r="H778" s="6" t="n">
        <v>21225</v>
      </c>
      <c r="I778" s="6" t="n">
        <v>21225</v>
      </c>
      <c r="J778" s="7" t="n">
        <v>0</v>
      </c>
      <c r="K778" s="8">
        <f>IF(H778=0,0,I778/H778)</f>
        <v/>
      </c>
      <c r="L778" s="10" t="inlineStr">
        <is>
          <t>Completed</t>
        </is>
      </c>
    </row>
    <row r="779">
      <c r="A779" t="inlineStr">
        <is>
          <t>Discovery Park</t>
        </is>
      </c>
      <c r="B779" t="n">
        <v>2024</v>
      </c>
      <c r="C779" t="inlineStr">
        <is>
          <t>Garages</t>
        </is>
      </c>
      <c r="D779" s="4" t="inlineStr">
        <is>
          <t>Replace at least 6 dented garage doors (G115 is the worst)</t>
        </is>
      </c>
      <c r="E779" t="inlineStr">
        <is>
          <t>0200 - Site Utilities &amp; Improvements</t>
        </is>
      </c>
      <c r="F779" s="10" t="inlineStr">
        <is>
          <t>GC</t>
        </is>
      </c>
      <c r="G779" t="inlineStr">
        <is>
          <t>Project</t>
        </is>
      </c>
      <c r="H779" s="6" t="n">
        <v>8800</v>
      </c>
      <c r="I779" s="6" t="n">
        <v>8800</v>
      </c>
      <c r="J779" s="7" t="n">
        <v>0</v>
      </c>
      <c r="K779" s="8">
        <f>IF(H779=0,0,I779/H779)</f>
        <v/>
      </c>
      <c r="L779" s="10" t="inlineStr">
        <is>
          <t>Completed</t>
        </is>
      </c>
    </row>
    <row r="780">
      <c r="A780" t="inlineStr">
        <is>
          <t>Discovery Park</t>
        </is>
      </c>
      <c r="B780" t="n">
        <v>2024</v>
      </c>
      <c r="C780" t="inlineStr">
        <is>
          <t>Foundation Repair</t>
        </is>
      </c>
      <c r="D780" s="4" t="inlineStr">
        <is>
          <t>Review all exposed areas and appropriately repair any foundation cracking such as the ones noted near garage G505
on Bui</t>
        </is>
      </c>
      <c r="E780" t="inlineStr">
        <is>
          <t>0300 - Excavation &amp; Foundations</t>
        </is>
      </c>
      <c r="F780" s="10" t="inlineStr">
        <is>
          <t>GC</t>
        </is>
      </c>
      <c r="G780" t="inlineStr">
        <is>
          <t>Project</t>
        </is>
      </c>
      <c r="H780" s="6" t="n">
        <v>3000</v>
      </c>
      <c r="I780" s="6" t="n">
        <v>3000</v>
      </c>
      <c r="J780" s="7" t="n">
        <v>0</v>
      </c>
      <c r="K780" s="8">
        <f>IF(H780=0,0,I780/H780)</f>
        <v/>
      </c>
      <c r="L780" s="10" t="inlineStr">
        <is>
          <t>Completed</t>
        </is>
      </c>
    </row>
    <row r="781">
      <c r="A781" t="inlineStr">
        <is>
          <t>Discovery Park</t>
        </is>
      </c>
      <c r="B781" t="n">
        <v>2024</v>
      </c>
      <c r="C781" t="inlineStr">
        <is>
          <t>Roof deck</t>
        </is>
      </c>
      <c r="D781" s="4" t="inlineStr">
        <is>
          <t>Secure Decking while doing roof tune-up</t>
        </is>
      </c>
      <c r="E781" t="inlineStr">
        <is>
          <t>0400 - Structure</t>
        </is>
      </c>
      <c r="F781" s="10" t="inlineStr">
        <is>
          <t>GC</t>
        </is>
      </c>
      <c r="G781" t="inlineStr">
        <is>
          <t>Project</t>
        </is>
      </c>
      <c r="H781" s="6" t="n">
        <v>15000</v>
      </c>
      <c r="I781" s="6" t="n">
        <v>15000</v>
      </c>
      <c r="J781" s="7" t="n">
        <v>0</v>
      </c>
      <c r="K781" s="8">
        <f>IF(H781=0,0,I781/H781)</f>
        <v/>
      </c>
      <c r="L781" s="10" t="inlineStr">
        <is>
          <t>Completed</t>
        </is>
      </c>
    </row>
    <row r="782">
      <c r="A782" t="inlineStr">
        <is>
          <t>Discovery Park</t>
        </is>
      </c>
      <c r="B782" t="n">
        <v>2024</v>
      </c>
      <c r="C782" t="inlineStr">
        <is>
          <t>Asphalt composite shingle roofing</t>
        </is>
      </c>
      <c r="D782" s="4" t="inlineStr">
        <is>
          <t>Roof inspection and minor repairs</t>
        </is>
      </c>
      <c r="E782" t="inlineStr">
        <is>
          <t>0700 - Roofing</t>
        </is>
      </c>
      <c r="F782" s="10" t="inlineStr">
        <is>
          <t>GC</t>
        </is>
      </c>
      <c r="G782" t="inlineStr">
        <is>
          <t>Project</t>
        </is>
      </c>
      <c r="H782" s="6" t="n">
        <v>15000</v>
      </c>
      <c r="I782" s="6" t="n">
        <v>15000</v>
      </c>
      <c r="J782" s="7" t="n">
        <v>0</v>
      </c>
      <c r="K782" s="8">
        <f>IF(H782=0,0,I782/H782)</f>
        <v/>
      </c>
      <c r="L782" s="10" t="inlineStr">
        <is>
          <t>Completed</t>
        </is>
      </c>
    </row>
    <row r="783">
      <c r="A783" t="inlineStr">
        <is>
          <t>Discovery Park</t>
        </is>
      </c>
      <c r="B783" t="n">
        <v>2024</v>
      </c>
      <c r="C783" t="inlineStr">
        <is>
          <t>Articulating Lift Rental</t>
        </is>
      </c>
      <c r="D783" s="4" t="inlineStr"/>
      <c r="E783" t="inlineStr">
        <is>
          <t>0700 - Roofing</t>
        </is>
      </c>
      <c r="F783" s="10" t="inlineStr">
        <is>
          <t>GC</t>
        </is>
      </c>
      <c r="G783" t="inlineStr">
        <is>
          <t>Project</t>
        </is>
      </c>
      <c r="H783" s="6" t="n">
        <v>5000</v>
      </c>
      <c r="I783" s="6" t="n">
        <v>5000</v>
      </c>
      <c r="J783" s="7" t="n">
        <v>0</v>
      </c>
      <c r="K783" s="8">
        <f>IF(H783=0,0,I783/H783)</f>
        <v/>
      </c>
      <c r="L783" s="10" t="inlineStr">
        <is>
          <t>Completed</t>
        </is>
      </c>
    </row>
    <row r="784">
      <c r="A784" t="inlineStr">
        <is>
          <t>Discovery Park</t>
        </is>
      </c>
      <c r="B784" t="n">
        <v>2024</v>
      </c>
      <c r="C784" t="inlineStr">
        <is>
          <t>Repair / replace cement fiber siding</t>
        </is>
      </c>
      <c r="D784" s="4" t="inlineStr"/>
      <c r="E784" t="inlineStr">
        <is>
          <t>0800 - Exterior Wall</t>
        </is>
      </c>
      <c r="F784" s="10" t="inlineStr">
        <is>
          <t>GC</t>
        </is>
      </c>
      <c r="G784" t="inlineStr">
        <is>
          <t>Project</t>
        </is>
      </c>
      <c r="H784" s="6" t="n">
        <v>7500</v>
      </c>
      <c r="I784" s="6" t="n">
        <v>7500</v>
      </c>
      <c r="J784" s="7" t="n">
        <v>0</v>
      </c>
      <c r="K784" s="8">
        <f>IF(H784=0,0,I784/H784)</f>
        <v/>
      </c>
      <c r="L784" s="10" t="inlineStr">
        <is>
          <t>Completed</t>
        </is>
      </c>
    </row>
    <row r="785">
      <c r="A785" t="inlineStr">
        <is>
          <t>Discovery Park</t>
        </is>
      </c>
      <c r="B785" t="n">
        <v>2024</v>
      </c>
      <c r="C785" t="inlineStr">
        <is>
          <t>Repair / replace wood trim</t>
        </is>
      </c>
      <c r="D785" s="4" t="inlineStr">
        <is>
          <t>minor trim replacement</t>
        </is>
      </c>
      <c r="E785" t="inlineStr">
        <is>
          <t>0800 - Exterior Wall</t>
        </is>
      </c>
      <c r="F785" s="10" t="inlineStr">
        <is>
          <t>GC</t>
        </is>
      </c>
      <c r="G785" t="inlineStr">
        <is>
          <t>Project</t>
        </is>
      </c>
      <c r="H785" s="6" t="n">
        <v>8000</v>
      </c>
      <c r="I785" s="6" t="n">
        <v>8000</v>
      </c>
      <c r="J785" s="7" t="n">
        <v>0</v>
      </c>
      <c r="K785" s="8">
        <f>IF(H785=0,0,I785/H785)</f>
        <v/>
      </c>
      <c r="L785" s="10" t="inlineStr">
        <is>
          <t>Completed</t>
        </is>
      </c>
    </row>
    <row r="786">
      <c r="A786" t="inlineStr">
        <is>
          <t>Discovery Park</t>
        </is>
      </c>
      <c r="B786" t="n">
        <v>2024</v>
      </c>
      <c r="C786" t="inlineStr">
        <is>
          <t>Fire Stops</t>
        </is>
      </c>
      <c r="D786" s="4" t="inlineStr">
        <is>
          <t>LowPro (Pair covers 4 burner range)- For range top microwaves</t>
        </is>
      </c>
      <c r="E786" t="inlineStr">
        <is>
          <t>0900 - FF&amp;E in Units</t>
        </is>
      </c>
      <c r="F786" s="10" t="inlineStr">
        <is>
          <t>GC</t>
        </is>
      </c>
      <c r="G786" t="inlineStr">
        <is>
          <t>Project</t>
        </is>
      </c>
      <c r="H786" s="6" t="n">
        <v>30069</v>
      </c>
      <c r="I786" s="6" t="n">
        <v>30069</v>
      </c>
      <c r="J786" s="7" t="n">
        <v>0</v>
      </c>
      <c r="K786" s="8">
        <f>IF(H786=0,0,I786/H786)</f>
        <v/>
      </c>
      <c r="L786" s="10" t="inlineStr">
        <is>
          <t>Completed</t>
        </is>
      </c>
    </row>
    <row r="787">
      <c r="A787" t="inlineStr">
        <is>
          <t>Discovery Park</t>
        </is>
      </c>
      <c r="B787" t="n">
        <v>2024</v>
      </c>
      <c r="C787" t="inlineStr">
        <is>
          <t>Fire protection</t>
        </is>
      </c>
      <c r="D787" s="4" t="inlineStr">
        <is>
          <t>Fix heads with overspray- allowance</t>
        </is>
      </c>
      <c r="E787" t="inlineStr">
        <is>
          <t>0900 - FF&amp;E in Units</t>
        </is>
      </c>
      <c r="F787" s="10" t="inlineStr">
        <is>
          <t>GC</t>
        </is>
      </c>
      <c r="G787" t="inlineStr">
        <is>
          <t>Project</t>
        </is>
      </c>
      <c r="H787" s="6" t="n">
        <v>10000</v>
      </c>
      <c r="I787" s="6" t="n">
        <v>10000</v>
      </c>
      <c r="J787" s="7" t="n">
        <v>0</v>
      </c>
      <c r="K787" s="8">
        <f>IF(H787=0,0,I787/H787)</f>
        <v/>
      </c>
      <c r="L787" s="10" t="inlineStr">
        <is>
          <t>Completed</t>
        </is>
      </c>
    </row>
    <row r="788">
      <c r="A788" t="inlineStr">
        <is>
          <t>Discovery Park</t>
        </is>
      </c>
      <c r="B788" t="n">
        <v>2024</v>
      </c>
      <c r="C788" t="inlineStr">
        <is>
          <t>Unit deferred maintenance</t>
        </is>
      </c>
      <c r="D788" s="4" t="inlineStr">
        <is>
          <t>Sub floor repairs</t>
        </is>
      </c>
      <c r="E788" t="inlineStr">
        <is>
          <t>0900 - FF&amp;E in Units</t>
        </is>
      </c>
      <c r="F788" s="10" t="inlineStr">
        <is>
          <t>GC</t>
        </is>
      </c>
      <c r="G788" t="inlineStr">
        <is>
          <t>Project</t>
        </is>
      </c>
      <c r="H788" s="6" t="n">
        <v>5000</v>
      </c>
      <c r="I788" s="6" t="n">
        <v>5000</v>
      </c>
      <c r="J788" s="7" t="n">
        <v>0</v>
      </c>
      <c r="K788" s="8">
        <f>IF(H788=0,0,I788/H788)</f>
        <v/>
      </c>
      <c r="L788" s="10" t="inlineStr">
        <is>
          <t>Completed</t>
        </is>
      </c>
    </row>
    <row r="789">
      <c r="A789" t="inlineStr">
        <is>
          <t>Discovery Park</t>
        </is>
      </c>
      <c r="B789" t="n">
        <v>2024</v>
      </c>
      <c r="C789" t="inlineStr">
        <is>
          <t>Signage - Building identification</t>
        </is>
      </c>
      <c r="D789" s="4" t="inlineStr">
        <is>
          <t>Need better signage at leasing office, new garage number signs to replace current faded ones, new window shade branded d</t>
        </is>
      </c>
      <c r="E789" t="inlineStr">
        <is>
          <t>1100- Specialties, Equipment &amp; Furnishings</t>
        </is>
      </c>
      <c r="F789" s="10" t="inlineStr">
        <is>
          <t>GC</t>
        </is>
      </c>
      <c r="G789" t="inlineStr">
        <is>
          <t>Project</t>
        </is>
      </c>
      <c r="H789" s="6" t="n">
        <v>15000</v>
      </c>
      <c r="I789" s="6" t="n">
        <v>15000</v>
      </c>
      <c r="J789" s="7" t="n">
        <v>0</v>
      </c>
      <c r="K789" s="8">
        <f>IF(H789=0,0,I789/H789)</f>
        <v/>
      </c>
      <c r="L789" s="10" t="inlineStr">
        <is>
          <t>Completed</t>
        </is>
      </c>
    </row>
    <row r="790">
      <c r="A790" t="inlineStr">
        <is>
          <t>Discovery Park</t>
        </is>
      </c>
      <c r="B790" t="n">
        <v>2024</v>
      </c>
      <c r="C790" t="inlineStr">
        <is>
          <t>Signage- Monument</t>
        </is>
      </c>
      <c r="D790" s="4" t="inlineStr">
        <is>
          <t>Look at adding monument sign</t>
        </is>
      </c>
      <c r="E790" t="inlineStr">
        <is>
          <t>1100- Specialties, Equipment &amp; Furnishings</t>
        </is>
      </c>
      <c r="F790" s="10" t="inlineStr">
        <is>
          <t>GC</t>
        </is>
      </c>
      <c r="G790" t="inlineStr">
        <is>
          <t>Project</t>
        </is>
      </c>
      <c r="H790" s="6" t="n">
        <v>20000</v>
      </c>
      <c r="I790" s="6" t="n">
        <v>20000</v>
      </c>
      <c r="J790" s="7" t="n">
        <v>0</v>
      </c>
      <c r="K790" s="8">
        <f>IF(H790=0,0,I790/H790)</f>
        <v/>
      </c>
      <c r="L790" s="10" t="inlineStr">
        <is>
          <t>Completed</t>
        </is>
      </c>
    </row>
    <row r="791">
      <c r="A791" t="inlineStr">
        <is>
          <t>Discovery Park</t>
        </is>
      </c>
      <c r="B791" t="n">
        <v>2024</v>
      </c>
      <c r="C791" t="inlineStr">
        <is>
          <t>Clubhouse / Office Remodel</t>
        </is>
      </c>
      <c r="D791" s="4" t="inlineStr">
        <is>
          <t>Placeholder for minor items</t>
        </is>
      </c>
      <c r="E791" t="inlineStr">
        <is>
          <t>1100- Specialties, Equipment &amp; Furnishings</t>
        </is>
      </c>
      <c r="F791" s="10" t="inlineStr">
        <is>
          <t>GC</t>
        </is>
      </c>
      <c r="G791" t="inlineStr">
        <is>
          <t>Project</t>
        </is>
      </c>
      <c r="H791" s="6" t="n">
        <v>10000</v>
      </c>
      <c r="I791" s="6" t="n">
        <v>10000</v>
      </c>
      <c r="J791" s="7" t="n">
        <v>0</v>
      </c>
      <c r="K791" s="8">
        <f>IF(H791=0,0,I791/H791)</f>
        <v/>
      </c>
      <c r="L791" s="10" t="inlineStr">
        <is>
          <t>Completed</t>
        </is>
      </c>
    </row>
    <row r="792">
      <c r="A792" t="inlineStr">
        <is>
          <t>Discovery Park</t>
        </is>
      </c>
      <c r="B792" t="n">
        <v>2024</v>
      </c>
      <c r="C792" t="inlineStr">
        <is>
          <t>Clubhouse / Office Furniture</t>
        </is>
      </c>
      <c r="D792" s="4" t="inlineStr">
        <is>
          <t>Misc items, new pool table?</t>
        </is>
      </c>
      <c r="E792" t="inlineStr">
        <is>
          <t>1100- Specialties, Equipment &amp; Furnishings</t>
        </is>
      </c>
      <c r="F792" s="10" t="inlineStr">
        <is>
          <t>GC</t>
        </is>
      </c>
      <c r="G792" t="inlineStr">
        <is>
          <t>Project</t>
        </is>
      </c>
      <c r="H792" s="6" t="n">
        <v>18000</v>
      </c>
      <c r="I792" s="6" t="n">
        <v>18000</v>
      </c>
      <c r="J792" s="7" t="n">
        <v>0</v>
      </c>
      <c r="K792" s="8">
        <f>IF(H792=0,0,I792/H792)</f>
        <v/>
      </c>
      <c r="L792" s="10" t="inlineStr">
        <is>
          <t>Completed</t>
        </is>
      </c>
    </row>
    <row r="793">
      <c r="A793" t="inlineStr">
        <is>
          <t>Discovery Park</t>
        </is>
      </c>
      <c r="B793" t="n">
        <v>2024</v>
      </c>
      <c r="C793" t="inlineStr">
        <is>
          <t>Indoor Basketball Area Repairs</t>
        </is>
      </c>
      <c r="D793" s="4" t="inlineStr">
        <is>
          <t xml:space="preserve">Restripe basketball court
Fix leak in roof and repair damage at ceiling
Repair wall chips behind hoop
Fix chipped paint </t>
        </is>
      </c>
      <c r="E793" t="inlineStr">
        <is>
          <t>1100- Specialties, Equipment &amp; Furnishings</t>
        </is>
      </c>
      <c r="F793" s="10" t="inlineStr">
        <is>
          <t>GC</t>
        </is>
      </c>
      <c r="G793" t="inlineStr">
        <is>
          <t>Project</t>
        </is>
      </c>
      <c r="H793" s="6" t="n">
        <v>8000</v>
      </c>
      <c r="I793" s="6" t="n">
        <v>8000</v>
      </c>
      <c r="J793" s="7" t="n">
        <v>0</v>
      </c>
      <c r="K793" s="8">
        <f>IF(H793=0,0,I793/H793)</f>
        <v/>
      </c>
      <c r="L793" s="10" t="inlineStr">
        <is>
          <t>Completed</t>
        </is>
      </c>
    </row>
    <row r="794">
      <c r="A794" t="inlineStr">
        <is>
          <t>Discovery Park</t>
        </is>
      </c>
      <c r="B794" t="n">
        <v>2024</v>
      </c>
      <c r="C794" t="inlineStr">
        <is>
          <t>Indoor Basketball Area Furniture</t>
        </is>
      </c>
      <c r="D794" s="4" t="inlineStr">
        <is>
          <t>Replace 2 long benches</t>
        </is>
      </c>
      <c r="E794" t="inlineStr">
        <is>
          <t>1100- Specialties, Equipment &amp; Furnishings</t>
        </is>
      </c>
      <c r="F794" s="10" t="inlineStr">
        <is>
          <t>GC</t>
        </is>
      </c>
      <c r="G794" t="inlineStr">
        <is>
          <t>Project</t>
        </is>
      </c>
      <c r="H794" s="6" t="n">
        <v>2000</v>
      </c>
      <c r="I794" s="6" t="n">
        <v>2000</v>
      </c>
      <c r="J794" s="7" t="n">
        <v>0</v>
      </c>
      <c r="K794" s="8">
        <f>IF(H794=0,0,I794/H794)</f>
        <v/>
      </c>
      <c r="L794" s="10" t="inlineStr">
        <is>
          <t>Completed</t>
        </is>
      </c>
    </row>
    <row r="795">
      <c r="A795" t="inlineStr">
        <is>
          <t>Discovery Park</t>
        </is>
      </c>
      <c r="B795" t="n">
        <v>2024</v>
      </c>
      <c r="C795" t="inlineStr">
        <is>
          <t>Fitness Center Remodel</t>
        </is>
      </c>
      <c r="D795" s="4" t="inlineStr">
        <is>
          <t>Allowance for minor repairs</t>
        </is>
      </c>
      <c r="E795" t="inlineStr">
        <is>
          <t>1100- Specialties, Equipment &amp; Furnishings</t>
        </is>
      </c>
      <c r="F795" s="10" t="inlineStr">
        <is>
          <t>GC</t>
        </is>
      </c>
      <c r="G795" t="inlineStr">
        <is>
          <t>Project</t>
        </is>
      </c>
      <c r="H795" s="6" t="n">
        <v>3000</v>
      </c>
      <c r="I795" s="6" t="n">
        <v>3000</v>
      </c>
      <c r="J795" s="7" t="n">
        <v>0</v>
      </c>
      <c r="K795" s="8">
        <f>IF(H795=0,0,I795/H795)</f>
        <v/>
      </c>
      <c r="L795" s="10" t="inlineStr">
        <is>
          <t>Completed</t>
        </is>
      </c>
    </row>
    <row r="796">
      <c r="A796" t="inlineStr">
        <is>
          <t>Discovery Park</t>
        </is>
      </c>
      <c r="B796" t="n">
        <v>2024</v>
      </c>
      <c r="C796" t="inlineStr">
        <is>
          <t>Fitness Equipment</t>
        </is>
      </c>
      <c r="D796" s="4" t="inlineStr">
        <is>
          <t>Allowance for supplemental equipment and replacements for cycling room and gym</t>
        </is>
      </c>
      <c r="E796" t="inlineStr">
        <is>
          <t>1100- Specialties, Equipment &amp; Furnishings</t>
        </is>
      </c>
      <c r="F796" s="10" t="inlineStr">
        <is>
          <t>GC</t>
        </is>
      </c>
      <c r="G796" t="inlineStr">
        <is>
          <t>Project</t>
        </is>
      </c>
      <c r="H796" s="6" t="n">
        <v>30000</v>
      </c>
      <c r="I796" s="6" t="n">
        <v>30000</v>
      </c>
      <c r="J796" s="7" t="n">
        <v>0</v>
      </c>
      <c r="K796" s="8">
        <f>IF(H796=0,0,I796/H796)</f>
        <v/>
      </c>
      <c r="L796" s="10" t="inlineStr">
        <is>
          <t>Completed</t>
        </is>
      </c>
    </row>
    <row r="797">
      <c r="A797" t="inlineStr">
        <is>
          <t>Discovery Park</t>
        </is>
      </c>
      <c r="B797" t="n">
        <v>2024</v>
      </c>
      <c r="C797" t="inlineStr">
        <is>
          <t>Pool Area Remodel</t>
        </is>
      </c>
      <c r="D797" s="4" t="inlineStr">
        <is>
          <t>Replace bamboo screen around pool equipment room with better screen, misc repairs and pool equipment</t>
        </is>
      </c>
      <c r="E797" t="inlineStr">
        <is>
          <t>1100- Specialties, Equipment &amp; Furnishings</t>
        </is>
      </c>
      <c r="F797" s="10" t="inlineStr">
        <is>
          <t>GC</t>
        </is>
      </c>
      <c r="G797" t="inlineStr">
        <is>
          <t>Project</t>
        </is>
      </c>
      <c r="H797" s="6" t="n">
        <v>5000</v>
      </c>
      <c r="I797" s="6" t="n">
        <v>5000</v>
      </c>
      <c r="J797" s="7" t="n">
        <v>0</v>
      </c>
      <c r="K797" s="8">
        <f>IF(H797=0,0,I797/H797)</f>
        <v/>
      </c>
      <c r="L797" s="10" t="inlineStr">
        <is>
          <t>Completed</t>
        </is>
      </c>
    </row>
    <row r="798">
      <c r="A798" t="inlineStr">
        <is>
          <t>Discovery Park</t>
        </is>
      </c>
      <c r="B798" t="n">
        <v>2024</v>
      </c>
      <c r="C798" t="inlineStr">
        <is>
          <t>Pool Furniture</t>
        </is>
      </c>
      <c r="D798" s="4" t="inlineStr">
        <is>
          <t>New side tables, new lounge seating or at least replace cushions on existing wicker seating.
1-2 new cabanas or more cha</t>
        </is>
      </c>
      <c r="E798" t="inlineStr">
        <is>
          <t>1100- Specialties, Equipment &amp; Furnishings</t>
        </is>
      </c>
      <c r="F798" s="10" t="inlineStr">
        <is>
          <t>GC</t>
        </is>
      </c>
      <c r="G798" t="inlineStr">
        <is>
          <t>Project</t>
        </is>
      </c>
      <c r="H798" s="6" t="n">
        <v>40000</v>
      </c>
      <c r="I798" s="6" t="n">
        <v>40000</v>
      </c>
      <c r="J798" s="7" t="n">
        <v>0</v>
      </c>
      <c r="K798" s="8">
        <f>IF(H798=0,0,I798/H798)</f>
        <v/>
      </c>
      <c r="L798" s="10" t="inlineStr">
        <is>
          <t>Completed</t>
        </is>
      </c>
    </row>
    <row r="799">
      <c r="A799" t="inlineStr">
        <is>
          <t>Discovery Park</t>
        </is>
      </c>
      <c r="B799" t="n">
        <v>2024</v>
      </c>
      <c r="C799" t="inlineStr">
        <is>
          <t>Business Center &amp; Office Computers</t>
        </is>
      </c>
      <c r="D799" s="4" t="inlineStr">
        <is>
          <t>1 computer is cracked and needs to be replaced.</t>
        </is>
      </c>
      <c r="E799" t="inlineStr">
        <is>
          <t>1100- Specialties, Equipment &amp; Furnishings</t>
        </is>
      </c>
      <c r="F799" s="5" t="inlineStr">
        <is>
          <t>PMC</t>
        </is>
      </c>
      <c r="G799" t="inlineStr">
        <is>
          <t>Project</t>
        </is>
      </c>
      <c r="H799" s="6" t="n">
        <v>1500</v>
      </c>
      <c r="I799" s="6" t="n">
        <v>5287</v>
      </c>
      <c r="J799" s="7" t="n">
        <v>-3787</v>
      </c>
      <c r="K799" s="8">
        <f>IF(H799=0,0,I799/H799)</f>
        <v/>
      </c>
      <c r="L799" s="10" t="inlineStr">
        <is>
          <t>Completed</t>
        </is>
      </c>
    </row>
    <row r="800">
      <c r="A800" t="inlineStr">
        <is>
          <t>Discovery Park</t>
        </is>
      </c>
      <c r="B800" t="n">
        <v>2024</v>
      </c>
      <c r="C800" t="inlineStr">
        <is>
          <t>Dog Park</t>
        </is>
      </c>
      <c r="D800" s="4" t="inlineStr">
        <is>
          <t>Water/Wash Station with concrete pad ($6k)
Shade sail or pergola
Look at adding additional Dog Park across road</t>
        </is>
      </c>
      <c r="E800" t="inlineStr">
        <is>
          <t>1100- Specialties, Equipment &amp; Furnishings</t>
        </is>
      </c>
      <c r="F800" s="10" t="inlineStr">
        <is>
          <t>GC</t>
        </is>
      </c>
      <c r="G800" t="inlineStr">
        <is>
          <t>Project</t>
        </is>
      </c>
      <c r="H800" s="6" t="n">
        <v>15000</v>
      </c>
      <c r="I800" s="6" t="n">
        <v>15000</v>
      </c>
      <c r="J800" s="7" t="n">
        <v>0</v>
      </c>
      <c r="K800" s="8">
        <f>IF(H800=0,0,I800/H800)</f>
        <v/>
      </c>
      <c r="L800" s="10" t="inlineStr">
        <is>
          <t>Completed</t>
        </is>
      </c>
    </row>
    <row r="801">
      <c r="A801" t="inlineStr">
        <is>
          <t>Discovery Park</t>
        </is>
      </c>
      <c r="B801" t="n">
        <v>2024</v>
      </c>
      <c r="C801" t="inlineStr">
        <is>
          <t>Access Control System</t>
        </is>
      </c>
      <c r="D801" s="4" t="inlineStr">
        <is>
          <t>Need to add access control at 2 doors from pool to business center and to restrooms</t>
        </is>
      </c>
      <c r="E801" t="inlineStr">
        <is>
          <t>1100- Specialties, Equipment &amp; Furnishings</t>
        </is>
      </c>
      <c r="F801" s="10" t="inlineStr">
        <is>
          <t>GC</t>
        </is>
      </c>
      <c r="G801" t="inlineStr">
        <is>
          <t>Project</t>
        </is>
      </c>
      <c r="H801" s="6" t="n">
        <v>6000</v>
      </c>
      <c r="I801" s="6" t="n">
        <v>6000</v>
      </c>
      <c r="J801" s="7" t="n">
        <v>0</v>
      </c>
      <c r="K801" s="8">
        <f>IF(H801=0,0,I801/H801)</f>
        <v/>
      </c>
      <c r="L801" s="10" t="inlineStr">
        <is>
          <t>Completed</t>
        </is>
      </c>
    </row>
    <row r="802">
      <c r="A802" t="inlineStr">
        <is>
          <t>Discovery Park</t>
        </is>
      </c>
      <c r="B802" t="n">
        <v>2024</v>
      </c>
      <c r="C802" t="inlineStr">
        <is>
          <t>Rubber Mats for Breezeway transitions for Non-Slip Surf</t>
        </is>
      </c>
      <c r="D802" s="4" t="inlineStr"/>
      <c r="E802" t="inlineStr">
        <is>
          <t>1100- Specialties, Equipment &amp; Furnishings</t>
        </is>
      </c>
      <c r="F802" s="10" t="inlineStr">
        <is>
          <t>GC</t>
        </is>
      </c>
      <c r="G802" t="inlineStr">
        <is>
          <t>Project</t>
        </is>
      </c>
      <c r="H802" s="6" t="n">
        <v>25000</v>
      </c>
      <c r="I802" s="6" t="n">
        <v>25000</v>
      </c>
      <c r="J802" s="7" t="n">
        <v>0</v>
      </c>
      <c r="K802" s="8">
        <f>IF(H802=0,0,I802/H802)</f>
        <v/>
      </c>
      <c r="L802" s="10" t="inlineStr">
        <is>
          <t>Completed</t>
        </is>
      </c>
    </row>
    <row r="803">
      <c r="A803" t="inlineStr">
        <is>
          <t>Discovery Park</t>
        </is>
      </c>
      <c r="B803" t="n">
        <v>2024</v>
      </c>
      <c r="C803" t="inlineStr">
        <is>
          <t>Cigarette Urns</t>
        </is>
      </c>
      <c r="D803" s="4" t="inlineStr">
        <is>
          <t>Per Shelly, look at adding smoking urns where needed to reduce cigarette butts throughout property</t>
        </is>
      </c>
      <c r="E803" t="inlineStr">
        <is>
          <t>1100- Specialties, Equipment &amp; Furnishings</t>
        </is>
      </c>
      <c r="F803" s="10" t="inlineStr">
        <is>
          <t>GC</t>
        </is>
      </c>
      <c r="G803" t="inlineStr">
        <is>
          <t>Project</t>
        </is>
      </c>
      <c r="H803" s="6" t="n">
        <v>1000</v>
      </c>
      <c r="I803" s="6" t="n">
        <v>1000</v>
      </c>
      <c r="J803" s="7" t="n">
        <v>0</v>
      </c>
      <c r="K803" s="8">
        <f>IF(H803=0,0,I803/H803)</f>
        <v/>
      </c>
      <c r="L803" s="10" t="inlineStr">
        <is>
          <t>Completed</t>
        </is>
      </c>
    </row>
    <row r="804">
      <c r="A804" t="inlineStr">
        <is>
          <t>Discovery Park</t>
        </is>
      </c>
      <c r="B804" t="n">
        <v>2024</v>
      </c>
      <c r="C804" t="inlineStr">
        <is>
          <t>Water pressure regulator / back-flow preventer</t>
        </is>
      </c>
      <c r="D804" s="4" t="inlineStr">
        <is>
          <t>inspect and repair PVB's</t>
        </is>
      </c>
      <c r="E804" t="inlineStr">
        <is>
          <t>1400 - Plumbing</t>
        </is>
      </c>
      <c r="F804" s="10" t="inlineStr">
        <is>
          <t>GC</t>
        </is>
      </c>
      <c r="G804" t="inlineStr">
        <is>
          <t>Project</t>
        </is>
      </c>
      <c r="H804" s="6" t="n">
        <v>3500</v>
      </c>
      <c r="I804" s="6" t="n">
        <v>3500</v>
      </c>
      <c r="J804" s="7" t="n">
        <v>0</v>
      </c>
      <c r="K804" s="8">
        <f>IF(H804=0,0,I804/H804)</f>
        <v/>
      </c>
      <c r="L804" s="10" t="inlineStr">
        <is>
          <t>Completed</t>
        </is>
      </c>
    </row>
    <row r="805">
      <c r="A805" t="inlineStr">
        <is>
          <t>Discovery Park</t>
        </is>
      </c>
      <c r="B805" t="n">
        <v>2024</v>
      </c>
      <c r="C805" t="inlineStr">
        <is>
          <t xml:space="preserve">Repair HVAC in fitness center </t>
        </is>
      </c>
      <c r="D805" s="4" t="inlineStr"/>
      <c r="E805" t="inlineStr">
        <is>
          <t>1500- HVAC</t>
        </is>
      </c>
      <c r="F805" s="10" t="inlineStr">
        <is>
          <t>GC</t>
        </is>
      </c>
      <c r="G805" t="inlineStr">
        <is>
          <t>Project</t>
        </is>
      </c>
      <c r="H805" s="6" t="n">
        <v>20000</v>
      </c>
      <c r="I805" s="6" t="n">
        <v>20000</v>
      </c>
      <c r="J805" s="7" t="n">
        <v>0</v>
      </c>
      <c r="K805" s="8">
        <f>IF(H805=0,0,I805/H805)</f>
        <v/>
      </c>
      <c r="L805" s="10" t="inlineStr">
        <is>
          <t>Completed</t>
        </is>
      </c>
    </row>
    <row r="806">
      <c r="A806" t="inlineStr">
        <is>
          <t>Discovery Park</t>
        </is>
      </c>
      <c r="B806" t="n">
        <v>2024</v>
      </c>
      <c r="C806" t="inlineStr">
        <is>
          <t>Electrical distribution</t>
        </is>
      </c>
      <c r="D806" s="4" t="inlineStr">
        <is>
          <t>Electric for car ports- Remove if we don’t add car ports</t>
        </is>
      </c>
      <c r="E806" t="inlineStr">
        <is>
          <t>1600 - Electrical</t>
        </is>
      </c>
      <c r="F806" s="10" t="inlineStr">
        <is>
          <t>GC</t>
        </is>
      </c>
      <c r="G806" t="inlineStr">
        <is>
          <t>Project</t>
        </is>
      </c>
      <c r="H806" s="6" t="n">
        <v>20000</v>
      </c>
      <c r="I806" s="6" t="n">
        <v>20000</v>
      </c>
      <c r="J806" s="7" t="n">
        <v>0</v>
      </c>
      <c r="K806" s="8">
        <f>IF(H806=0,0,I806/H806)</f>
        <v/>
      </c>
      <c r="L806" s="10" t="inlineStr">
        <is>
          <t>Completed</t>
        </is>
      </c>
    </row>
    <row r="807">
      <c r="A807" t="inlineStr">
        <is>
          <t>Discovery Park</t>
        </is>
      </c>
      <c r="B807" t="n">
        <v>2024</v>
      </c>
      <c r="C807" t="inlineStr">
        <is>
          <t>Fire and Sprinklers</t>
        </is>
      </c>
      <c r="D807" s="4" t="inlineStr">
        <is>
          <t>Add anti freeze to hallway and patio sprinkler systems</t>
        </is>
      </c>
      <c r="E807" t="inlineStr">
        <is>
          <t>1600 - Electrical</t>
        </is>
      </c>
      <c r="F807" s="10" t="inlineStr">
        <is>
          <t>GC</t>
        </is>
      </c>
      <c r="G807" t="inlineStr">
        <is>
          <t>Project</t>
        </is>
      </c>
      <c r="H807" s="6" t="n">
        <v>40000</v>
      </c>
      <c r="I807" s="6" t="n">
        <v>40000</v>
      </c>
      <c r="J807" s="7" t="n">
        <v>0</v>
      </c>
      <c r="K807" s="8">
        <f>IF(H807=0,0,I807/H807)</f>
        <v/>
      </c>
      <c r="L807" s="10" t="inlineStr">
        <is>
          <t>Completed</t>
        </is>
      </c>
    </row>
    <row r="808">
      <c r="A808" t="inlineStr">
        <is>
          <t>Discovery Park</t>
        </is>
      </c>
      <c r="B808" t="n">
        <v>2024</v>
      </c>
      <c r="C808" t="inlineStr">
        <is>
          <t>Common area light fixtures</t>
        </is>
      </c>
      <c r="D808" s="4" t="inlineStr">
        <is>
          <t>Lighting for carports</t>
        </is>
      </c>
      <c r="E808" t="inlineStr">
        <is>
          <t>1600 - Electrical</t>
        </is>
      </c>
      <c r="F808" s="10" t="inlineStr">
        <is>
          <t>GC</t>
        </is>
      </c>
      <c r="G808" t="inlineStr">
        <is>
          <t>Project</t>
        </is>
      </c>
      <c r="H808" s="6" t="n">
        <v>15000</v>
      </c>
      <c r="I808" s="6" t="n">
        <v>15000</v>
      </c>
      <c r="J808" s="7" t="n">
        <v>0</v>
      </c>
      <c r="K808" s="8">
        <f>IF(H808=0,0,I808/H808)</f>
        <v/>
      </c>
      <c r="L808" s="10" t="inlineStr">
        <is>
          <t>Completed</t>
        </is>
      </c>
    </row>
    <row r="809">
      <c r="A809" t="inlineStr">
        <is>
          <t>Discovery Park</t>
        </is>
      </c>
      <c r="B809" t="n">
        <v>2024</v>
      </c>
      <c r="C809" t="inlineStr">
        <is>
          <t>Contingency</t>
        </is>
      </c>
      <c r="D809" s="4" t="inlineStr"/>
      <c r="E809" t="inlineStr">
        <is>
          <t>Contingency &amp; Fees</t>
        </is>
      </c>
      <c r="F809" s="10" t="inlineStr">
        <is>
          <t>GC</t>
        </is>
      </c>
      <c r="G809" s="2" t="inlineStr">
        <is>
          <t>Contingency</t>
        </is>
      </c>
      <c r="H809" s="6" t="n">
        <v>20000</v>
      </c>
      <c r="I809" s="6" t="n">
        <v>20000</v>
      </c>
      <c r="J809" s="7" t="n">
        <v>0</v>
      </c>
      <c r="K809" s="8">
        <f>IF(H809=0,0,I809/H809)</f>
        <v/>
      </c>
      <c r="L809" s="5" t="inlineStr">
        <is>
          <t>Reserve</t>
        </is>
      </c>
    </row>
    <row r="810">
      <c r="A810" t="inlineStr">
        <is>
          <t>Discovery Park</t>
        </is>
      </c>
      <c r="B810" t="n">
        <v>2024</v>
      </c>
      <c r="C810" t="inlineStr">
        <is>
          <t>Construction Management Fee</t>
        </is>
      </c>
      <c r="D810" s="4" t="inlineStr"/>
      <c r="E810" t="inlineStr">
        <is>
          <t>Contingency &amp; Fees</t>
        </is>
      </c>
      <c r="F810" s="10" t="inlineStr">
        <is>
          <t>GC</t>
        </is>
      </c>
      <c r="G810" s="2" t="inlineStr">
        <is>
          <t>CM Fee</t>
        </is>
      </c>
      <c r="H810" s="6" t="n">
        <v>40222</v>
      </c>
      <c r="I810" s="6" t="n">
        <v>40222</v>
      </c>
      <c r="J810" s="7" t="n">
        <v>0</v>
      </c>
      <c r="K810" s="8">
        <f>IF(H810=0,0,I810/H810)</f>
        <v/>
      </c>
      <c r="L810" s="5" t="inlineStr">
        <is>
          <t>Reserve</t>
        </is>
      </c>
    </row>
    <row r="811">
      <c r="A811" t="inlineStr">
        <is>
          <t>Hampton Courts</t>
        </is>
      </c>
      <c r="B811" t="n">
        <v>2024</v>
      </c>
      <c r="C811" t="inlineStr">
        <is>
          <t>Repair pot holes</t>
        </is>
      </c>
      <c r="D811" s="4" t="inlineStr">
        <is>
          <t>Repair pot holes</t>
        </is>
      </c>
      <c r="E811" t="inlineStr">
        <is>
          <t>7200-0064</t>
        </is>
      </c>
      <c r="F811" s="10" t="inlineStr">
        <is>
          <t>GC</t>
        </is>
      </c>
      <c r="G811" t="inlineStr">
        <is>
          <t>Project</t>
        </is>
      </c>
      <c r="H811" s="6" t="n">
        <v>30000</v>
      </c>
      <c r="I811" s="6" t="n">
        <v>30000</v>
      </c>
      <c r="J811" s="7" t="n">
        <v>0</v>
      </c>
      <c r="K811" s="8">
        <f>IF(H811=0,0,I811/H811)</f>
        <v/>
      </c>
      <c r="L811" s="10" t="inlineStr">
        <is>
          <t>Completed</t>
        </is>
      </c>
    </row>
    <row r="812">
      <c r="A812" t="inlineStr">
        <is>
          <t>Hampton Courts</t>
        </is>
      </c>
      <c r="B812" t="n">
        <v>2024</v>
      </c>
      <c r="C812" t="inlineStr">
        <is>
          <t>Stripe Parking</t>
        </is>
      </c>
      <c r="D812" s="4" t="inlineStr">
        <is>
          <t>Stripe Parking</t>
        </is>
      </c>
      <c r="E812" t="inlineStr">
        <is>
          <t>7200-0064</t>
        </is>
      </c>
      <c r="F812" s="10" t="inlineStr">
        <is>
          <t>GC</t>
        </is>
      </c>
      <c r="G812" t="inlineStr">
        <is>
          <t>Project</t>
        </is>
      </c>
      <c r="H812" s="6" t="n">
        <v>20000</v>
      </c>
      <c r="I812" s="6" t="n">
        <v>20000</v>
      </c>
      <c r="J812" s="7" t="n">
        <v>0</v>
      </c>
      <c r="K812" s="8">
        <f>IF(H812=0,0,I812/H812)</f>
        <v/>
      </c>
      <c r="L812" s="10" t="inlineStr">
        <is>
          <t>Completed</t>
        </is>
      </c>
    </row>
    <row r="813">
      <c r="A813" t="inlineStr">
        <is>
          <t>Hampton Courts</t>
        </is>
      </c>
      <c r="B813" t="n">
        <v>2024</v>
      </c>
      <c r="C813" t="inlineStr">
        <is>
          <t>Seal Coat asphalt
PCA Item- $1,725- Limited surface lin</t>
        </is>
      </c>
      <c r="D813" s="4" t="inlineStr">
        <is>
          <t>Seal Coat asphalt
PCA Item- $1,725- Limited surface linear cracking and “map” or “alligator” cracking were noted along t</t>
        </is>
      </c>
      <c r="E813" t="inlineStr">
        <is>
          <t>7200-0064</t>
        </is>
      </c>
      <c r="F813" s="10" t="inlineStr">
        <is>
          <t>GC</t>
        </is>
      </c>
      <c r="G813" t="inlineStr">
        <is>
          <t>Project</t>
        </is>
      </c>
      <c r="H813" s="6" t="n">
        <v>81000</v>
      </c>
      <c r="I813" s="6" t="n">
        <v>81000</v>
      </c>
      <c r="J813" s="7" t="n">
        <v>0</v>
      </c>
      <c r="K813" s="8">
        <f>IF(H813=0,0,I813/H813)</f>
        <v/>
      </c>
      <c r="L813" s="10" t="inlineStr">
        <is>
          <t>Completed</t>
        </is>
      </c>
    </row>
    <row r="814">
      <c r="A814" t="inlineStr">
        <is>
          <t>Hampton Courts</t>
        </is>
      </c>
      <c r="B814" t="n">
        <v>2024</v>
      </c>
      <c r="C814" t="inlineStr">
        <is>
          <t>Repair trip hazards
PCA Item- $3,000- A significant are</t>
        </is>
      </c>
      <c r="D814" s="4" t="inlineStr">
        <is>
          <t>Repair trip hazards
PCA Item- $3,000- A significant area of heaved concrete was observed in the sidewalk at the south of</t>
        </is>
      </c>
      <c r="E814" t="inlineStr">
        <is>
          <t>7200-0064</t>
        </is>
      </c>
      <c r="F814" s="10" t="inlineStr">
        <is>
          <t>GC</t>
        </is>
      </c>
      <c r="G814" t="inlineStr">
        <is>
          <t>Project</t>
        </is>
      </c>
      <c r="H814" s="6" t="n">
        <v>18500</v>
      </c>
      <c r="I814" s="6" t="n">
        <v>18500</v>
      </c>
      <c r="J814" s="7" t="n">
        <v>0</v>
      </c>
      <c r="K814" s="8">
        <f>IF(H814=0,0,I814/H814)</f>
        <v/>
      </c>
      <c r="L814" s="10" t="inlineStr">
        <is>
          <t>Completed</t>
        </is>
      </c>
    </row>
    <row r="815">
      <c r="A815" t="inlineStr">
        <is>
          <t>Hampton Courts</t>
        </is>
      </c>
      <c r="B815" t="n">
        <v>2024</v>
      </c>
      <c r="C815" t="inlineStr">
        <is>
          <t xml:space="preserve">Initial property tree trim around buildings, landscape </t>
        </is>
      </c>
      <c r="D815" s="4" t="inlineStr">
        <is>
          <t>Initial property tree trim around buildings, landscape cleanup, entry and tour path enhancements, etc. PCA Item- $5,000-</t>
        </is>
      </c>
      <c r="E815" t="inlineStr">
        <is>
          <t>7200-0045</t>
        </is>
      </c>
      <c r="F815" s="10" t="inlineStr">
        <is>
          <t>GC</t>
        </is>
      </c>
      <c r="G815" t="inlineStr">
        <is>
          <t>Project</t>
        </is>
      </c>
      <c r="H815" s="6" t="n">
        <v>40000</v>
      </c>
      <c r="I815" s="6" t="n">
        <v>40000</v>
      </c>
      <c r="J815" s="7" t="n">
        <v>0</v>
      </c>
      <c r="K815" s="8">
        <f>IF(H815=0,0,I815/H815)</f>
        <v/>
      </c>
      <c r="L815" s="10" t="inlineStr">
        <is>
          <t>Completed</t>
        </is>
      </c>
    </row>
    <row r="816">
      <c r="A816" t="inlineStr">
        <is>
          <t>Hampton Courts</t>
        </is>
      </c>
      <c r="B816" t="n">
        <v>2024</v>
      </c>
      <c r="C816" t="inlineStr">
        <is>
          <t>Anti entrapment devices</t>
        </is>
      </c>
      <c r="D816" s="4" t="inlineStr">
        <is>
          <t>Anti entrapment devices</t>
        </is>
      </c>
      <c r="E816" t="inlineStr">
        <is>
          <t>7200-0057</t>
        </is>
      </c>
      <c r="F816" s="10" t="inlineStr">
        <is>
          <t>GC</t>
        </is>
      </c>
      <c r="G816" t="inlineStr">
        <is>
          <t>Project</t>
        </is>
      </c>
      <c r="H816" s="6" t="n">
        <v>12800</v>
      </c>
      <c r="I816" s="6" t="n">
        <v>12800</v>
      </c>
      <c r="J816" s="7" t="n">
        <v>0</v>
      </c>
      <c r="K816" s="8">
        <f>IF(H816=0,0,I816/H816)</f>
        <v/>
      </c>
      <c r="L816" s="10" t="inlineStr">
        <is>
          <t>Completed</t>
        </is>
      </c>
    </row>
    <row r="817">
      <c r="A817" t="inlineStr">
        <is>
          <t>Hampton Courts</t>
        </is>
      </c>
      <c r="B817" t="n">
        <v>2024</v>
      </c>
      <c r="C817" t="inlineStr">
        <is>
          <t xml:space="preserve">Adjust closers on pool gates </t>
        </is>
      </c>
      <c r="D817" s="4" t="inlineStr">
        <is>
          <t>Adjust closers on pool gates</t>
        </is>
      </c>
      <c r="E817" t="inlineStr">
        <is>
          <t>7200-0069</t>
        </is>
      </c>
      <c r="F817" s="10" t="inlineStr">
        <is>
          <t>GC</t>
        </is>
      </c>
      <c r="G817" t="inlineStr">
        <is>
          <t>Project</t>
        </is>
      </c>
      <c r="H817" s="6" t="n">
        <v>6000</v>
      </c>
      <c r="I817" s="6" t="n">
        <v>6000</v>
      </c>
      <c r="J817" s="7" t="n">
        <v>0</v>
      </c>
      <c r="K817" s="8">
        <f>IF(H817=0,0,I817/H817)</f>
        <v/>
      </c>
      <c r="L817" s="10" t="inlineStr">
        <is>
          <t>Completed</t>
        </is>
      </c>
    </row>
    <row r="818">
      <c r="A818" t="inlineStr">
        <is>
          <t>Hampton Courts</t>
        </is>
      </c>
      <c r="B818" t="n">
        <v>2024</v>
      </c>
      <c r="C818" t="inlineStr">
        <is>
          <t>Replace grill</t>
        </is>
      </c>
      <c r="D818" s="4" t="inlineStr">
        <is>
          <t>Replace grill</t>
        </is>
      </c>
      <c r="E818" t="inlineStr">
        <is>
          <t>7200-0061</t>
        </is>
      </c>
      <c r="F818" s="10" t="inlineStr">
        <is>
          <t>GC</t>
        </is>
      </c>
      <c r="G818" t="inlineStr">
        <is>
          <t>Project</t>
        </is>
      </c>
      <c r="H818" s="6" t="n">
        <v>4000</v>
      </c>
      <c r="I818" s="6" t="n">
        <v>4000</v>
      </c>
      <c r="J818" s="7" t="n">
        <v>0</v>
      </c>
      <c r="K818" s="8">
        <f>IF(H818=0,0,I818/H818)</f>
        <v/>
      </c>
      <c r="L818" s="10" t="inlineStr">
        <is>
          <t>Completed</t>
        </is>
      </c>
    </row>
    <row r="819">
      <c r="A819" t="inlineStr">
        <is>
          <t>Hampton Courts</t>
        </is>
      </c>
      <c r="B819" t="n">
        <v>2024</v>
      </c>
      <c r="C819" t="inlineStr">
        <is>
          <t xml:space="preserve">Repair and paint compactor enclosure </t>
        </is>
      </c>
      <c r="D819" s="4" t="inlineStr">
        <is>
          <t>Repair and paint compactor enclosure</t>
        </is>
      </c>
      <c r="E819" t="inlineStr">
        <is>
          <t>7200-0081</t>
        </is>
      </c>
      <c r="F819" s="10" t="inlineStr">
        <is>
          <t>GC</t>
        </is>
      </c>
      <c r="G819" t="inlineStr">
        <is>
          <t>Project</t>
        </is>
      </c>
      <c r="H819" s="6" t="n">
        <v>8500</v>
      </c>
      <c r="I819" s="6" t="n">
        <v>8500</v>
      </c>
      <c r="J819" s="7" t="n">
        <v>0</v>
      </c>
      <c r="K819" s="8">
        <f>IF(H819=0,0,I819/H819)</f>
        <v/>
      </c>
      <c r="L819" s="10" t="inlineStr">
        <is>
          <t>Completed</t>
        </is>
      </c>
    </row>
    <row r="820">
      <c r="A820" t="inlineStr">
        <is>
          <t>Hampton Courts</t>
        </is>
      </c>
      <c r="B820" t="n">
        <v>2024</v>
      </c>
      <c r="C820" t="inlineStr">
        <is>
          <t>PCA Item- $6,000- Provide accessible path of travel fro</t>
        </is>
      </c>
      <c r="D820" s="4" t="inlineStr">
        <is>
          <t>PCA Item- $6,000- Provide accessible path of travel from municipal sidewalk to leasing office entrance.</t>
        </is>
      </c>
      <c r="E820" t="inlineStr">
        <is>
          <t>7200-0064</t>
        </is>
      </c>
      <c r="F820" s="10" t="inlineStr">
        <is>
          <t>GC</t>
        </is>
      </c>
      <c r="G820" t="inlineStr">
        <is>
          <t>Project</t>
        </is>
      </c>
      <c r="H820" s="6" t="n">
        <v>7000</v>
      </c>
      <c r="I820" s="6" t="n">
        <v>7000</v>
      </c>
      <c r="J820" s="7" t="n">
        <v>0</v>
      </c>
      <c r="K820" s="8">
        <f>IF(H820=0,0,I820/H820)</f>
        <v/>
      </c>
      <c r="L820" s="10" t="inlineStr">
        <is>
          <t>Completed</t>
        </is>
      </c>
    </row>
    <row r="821">
      <c r="A821" t="inlineStr">
        <is>
          <t>Hampton Courts</t>
        </is>
      </c>
      <c r="B821" t="n">
        <v>2024</v>
      </c>
      <c r="C821" t="inlineStr">
        <is>
          <t>replace damaged framing in gable ends</t>
        </is>
      </c>
      <c r="D821" s="4" t="inlineStr">
        <is>
          <t>replace damaged framing in gable ends</t>
        </is>
      </c>
      <c r="E821" t="inlineStr">
        <is>
          <t>7200-0012</t>
        </is>
      </c>
      <c r="F821" s="10" t="inlineStr">
        <is>
          <t>GC</t>
        </is>
      </c>
      <c r="G821" t="inlineStr">
        <is>
          <t>Project</t>
        </is>
      </c>
      <c r="H821" s="6" t="n">
        <v>8500</v>
      </c>
      <c r="I821" s="6" t="n">
        <v>8500</v>
      </c>
      <c r="J821" s="7" t="n">
        <v>0</v>
      </c>
      <c r="K821" s="8">
        <f>IF(H821=0,0,I821/H821)</f>
        <v/>
      </c>
      <c r="L821" s="10" t="inlineStr">
        <is>
          <t>Completed</t>
        </is>
      </c>
    </row>
    <row r="822">
      <c r="A822" t="inlineStr">
        <is>
          <t>Hampton Courts</t>
        </is>
      </c>
      <c r="B822" t="n">
        <v>2024</v>
      </c>
      <c r="C822" t="inlineStr">
        <is>
          <t>secure railings</t>
        </is>
      </c>
      <c r="D822" s="4" t="inlineStr">
        <is>
          <t>secure railings</t>
        </is>
      </c>
      <c r="E822" t="inlineStr">
        <is>
          <t>7200-0016</t>
        </is>
      </c>
      <c r="F822" s="10" t="inlineStr">
        <is>
          <t>GC</t>
        </is>
      </c>
      <c r="G822" t="inlineStr">
        <is>
          <t>Project</t>
        </is>
      </c>
      <c r="H822" s="6" t="n">
        <v>6800</v>
      </c>
      <c r="I822" s="6" t="n">
        <v>6800</v>
      </c>
      <c r="J822" s="7" t="n">
        <v>0</v>
      </c>
      <c r="K822" s="8">
        <f>IF(H822=0,0,I822/H822)</f>
        <v/>
      </c>
      <c r="L822" s="10" t="inlineStr">
        <is>
          <t>Completed</t>
        </is>
      </c>
    </row>
    <row r="823">
      <c r="A823" t="inlineStr">
        <is>
          <t>Hampton Courts</t>
        </is>
      </c>
      <c r="B823" t="n">
        <v>2024</v>
      </c>
      <c r="C823" t="inlineStr">
        <is>
          <t xml:space="preserve">Repair loose pickets </t>
        </is>
      </c>
      <c r="D823" s="4" t="inlineStr">
        <is>
          <t>Repair loose pickets</t>
        </is>
      </c>
      <c r="E823" t="inlineStr">
        <is>
          <t>7200-0016</t>
        </is>
      </c>
      <c r="F823" s="10" t="inlineStr">
        <is>
          <t>GC</t>
        </is>
      </c>
      <c r="G823" t="inlineStr">
        <is>
          <t>Project</t>
        </is>
      </c>
      <c r="H823" s="6" t="n">
        <v>14000</v>
      </c>
      <c r="I823" s="6" t="n">
        <v>14000</v>
      </c>
      <c r="J823" s="7" t="n">
        <v>0</v>
      </c>
      <c r="K823" s="8">
        <f>IF(H823=0,0,I823/H823)</f>
        <v/>
      </c>
      <c r="L823" s="10" t="inlineStr">
        <is>
          <t>Completed</t>
        </is>
      </c>
    </row>
    <row r="824">
      <c r="A824" t="inlineStr">
        <is>
          <t>Hampton Courts</t>
        </is>
      </c>
      <c r="B824" t="n">
        <v>2024</v>
      </c>
      <c r="C824" t="inlineStr">
        <is>
          <t>Repair Balconies</t>
        </is>
      </c>
      <c r="D824" s="4" t="inlineStr">
        <is>
          <t>Repair Balconies</t>
        </is>
      </c>
      <c r="E824" t="inlineStr">
        <is>
          <t>7400-0015</t>
        </is>
      </c>
      <c r="F824" s="10" t="inlineStr">
        <is>
          <t>GC</t>
        </is>
      </c>
      <c r="G824" t="inlineStr">
        <is>
          <t>Project</t>
        </is>
      </c>
      <c r="H824" s="6" t="n">
        <v>9000</v>
      </c>
      <c r="I824" s="6" t="n">
        <v>9000</v>
      </c>
      <c r="J824" s="7" t="n">
        <v>0</v>
      </c>
      <c r="K824" s="8">
        <f>IF(H824=0,0,I824/H824)</f>
        <v/>
      </c>
      <c r="L824" s="10" t="inlineStr">
        <is>
          <t>Completed</t>
        </is>
      </c>
    </row>
    <row r="825">
      <c r="A825" t="inlineStr">
        <is>
          <t>Hampton Courts</t>
        </is>
      </c>
      <c r="B825" t="n">
        <v>2024</v>
      </c>
      <c r="C825" t="inlineStr">
        <is>
          <t>secure railings</t>
        </is>
      </c>
      <c r="D825" s="4" t="inlineStr">
        <is>
          <t>secure railings</t>
        </is>
      </c>
      <c r="E825" t="inlineStr">
        <is>
          <t>7200-0016</t>
        </is>
      </c>
      <c r="F825" s="10" t="inlineStr">
        <is>
          <t>GC</t>
        </is>
      </c>
      <c r="G825" t="inlineStr">
        <is>
          <t>Project</t>
        </is>
      </c>
      <c r="H825" s="6" t="n">
        <v>8600</v>
      </c>
      <c r="I825" s="6" t="n">
        <v>8600</v>
      </c>
      <c r="J825" s="7" t="n">
        <v>0</v>
      </c>
      <c r="K825" s="8">
        <f>IF(H825=0,0,I825/H825)</f>
        <v/>
      </c>
      <c r="L825" s="10" t="inlineStr">
        <is>
          <t>Completed</t>
        </is>
      </c>
    </row>
    <row r="826">
      <c r="A826" t="inlineStr">
        <is>
          <t>Hampton Courts</t>
        </is>
      </c>
      <c r="B826" t="n">
        <v>2024</v>
      </c>
      <c r="C826" t="inlineStr">
        <is>
          <t>PCA Item- $2,500- At Building A, two exterior stair con</t>
        </is>
      </c>
      <c r="D826" s="4" t="inlineStr">
        <is>
          <t xml:space="preserve">PCA Item- $2,500- At Building A, two exterior stair conditions requiring repair were noted. At the uppermost landing of </t>
        </is>
      </c>
      <c r="E826" t="inlineStr">
        <is>
          <t>7200-0015</t>
        </is>
      </c>
      <c r="F826" s="10" t="inlineStr">
        <is>
          <t>GC</t>
        </is>
      </c>
      <c r="G826" t="inlineStr">
        <is>
          <t>Project</t>
        </is>
      </c>
      <c r="H826" s="6" t="n">
        <v>3000</v>
      </c>
      <c r="I826" s="6" t="n">
        <v>3000</v>
      </c>
      <c r="J826" s="7" t="n">
        <v>0</v>
      </c>
      <c r="K826" s="8">
        <f>IF(H826=0,0,I826/H826)</f>
        <v/>
      </c>
      <c r="L826" s="10" t="inlineStr">
        <is>
          <t>Completed</t>
        </is>
      </c>
    </row>
    <row r="827">
      <c r="A827" t="inlineStr">
        <is>
          <t>Hampton Courts</t>
        </is>
      </c>
      <c r="B827" t="n">
        <v>2024</v>
      </c>
      <c r="C827" t="inlineStr">
        <is>
          <t xml:space="preserve">Roof tune up include chimney </t>
        </is>
      </c>
      <c r="D827" s="4" t="inlineStr">
        <is>
          <t>Roof tune up include chimney</t>
        </is>
      </c>
      <c r="E827" t="inlineStr">
        <is>
          <t>7200-0002</t>
        </is>
      </c>
      <c r="F827" s="10" t="inlineStr">
        <is>
          <t>GC</t>
        </is>
      </c>
      <c r="G827" t="inlineStr">
        <is>
          <t>Project</t>
        </is>
      </c>
      <c r="H827" s="6" t="n">
        <v>34000</v>
      </c>
      <c r="I827" s="6" t="n">
        <v>34000</v>
      </c>
      <c r="J827" s="7" t="n">
        <v>0</v>
      </c>
      <c r="K827" s="8">
        <f>IF(H827=0,0,I827/H827)</f>
        <v/>
      </c>
      <c r="L827" s="10" t="inlineStr">
        <is>
          <t>Completed</t>
        </is>
      </c>
    </row>
    <row r="828">
      <c r="A828" t="inlineStr">
        <is>
          <t>Hampton Courts</t>
        </is>
      </c>
      <c r="B828" t="n">
        <v>2024</v>
      </c>
      <c r="C828" t="inlineStr">
        <is>
          <t>Seal flat roof on club building - option to replace soo</t>
        </is>
      </c>
      <c r="D828" s="4" t="inlineStr">
        <is>
          <t>Seal flat roof on club building - option to replace soon to fail skylight. Pushes cost to $30k</t>
        </is>
      </c>
      <c r="E828" t="inlineStr">
        <is>
          <t>7200-0002</t>
        </is>
      </c>
      <c r="F828" s="10" t="inlineStr">
        <is>
          <t>GC</t>
        </is>
      </c>
      <c r="G828" t="inlineStr">
        <is>
          <t>Project</t>
        </is>
      </c>
      <c r="H828" s="6" t="n">
        <v>14000</v>
      </c>
      <c r="I828" s="6" t="n">
        <v>14000</v>
      </c>
      <c r="J828" s="7" t="n">
        <v>0</v>
      </c>
      <c r="K828" s="8">
        <f>IF(H828=0,0,I828/H828)</f>
        <v/>
      </c>
      <c r="L828" s="10" t="inlineStr">
        <is>
          <t>Completed</t>
        </is>
      </c>
    </row>
    <row r="829">
      <c r="A829" t="inlineStr">
        <is>
          <t>Hampton Courts</t>
        </is>
      </c>
      <c r="B829" t="n">
        <v>2024</v>
      </c>
      <c r="C829" t="inlineStr">
        <is>
          <t>secure and clean gutters</t>
        </is>
      </c>
      <c r="D829" s="4" t="inlineStr">
        <is>
          <t>secure and clean gutters</t>
        </is>
      </c>
      <c r="E829" t="inlineStr">
        <is>
          <t>7200-0017</t>
        </is>
      </c>
      <c r="F829" s="10" t="inlineStr">
        <is>
          <t>GC</t>
        </is>
      </c>
      <c r="G829" t="inlineStr">
        <is>
          <t>Project</t>
        </is>
      </c>
      <c r="H829" s="6" t="n">
        <v>18000</v>
      </c>
      <c r="I829" s="6" t="n">
        <v>18000</v>
      </c>
      <c r="J829" s="7" t="n">
        <v>0</v>
      </c>
      <c r="K829" s="8">
        <f>IF(H829=0,0,I829/H829)</f>
        <v/>
      </c>
      <c r="L829" s="10" t="inlineStr">
        <is>
          <t>Completed</t>
        </is>
      </c>
    </row>
    <row r="830">
      <c r="A830" t="inlineStr">
        <is>
          <t>Hampton Courts</t>
        </is>
      </c>
      <c r="B830" t="n">
        <v>2024</v>
      </c>
      <c r="C830" t="inlineStr">
        <is>
          <t xml:space="preserve">Seal edges of delaminated cedar </t>
        </is>
      </c>
      <c r="D830" s="4" t="inlineStr">
        <is>
          <t>Seal edges of delaminated cedar</t>
        </is>
      </c>
      <c r="E830" t="inlineStr">
        <is>
          <t>7200-0012</t>
        </is>
      </c>
      <c r="F830" s="10" t="inlineStr">
        <is>
          <t>GC</t>
        </is>
      </c>
      <c r="G830" t="inlineStr">
        <is>
          <t>Project</t>
        </is>
      </c>
      <c r="H830" s="6" t="n">
        <v>36000</v>
      </c>
      <c r="I830" s="6" t="n">
        <v>36000</v>
      </c>
      <c r="J830" s="7" t="n">
        <v>0</v>
      </c>
      <c r="K830" s="8">
        <f>IF(H830=0,0,I830/H830)</f>
        <v/>
      </c>
      <c r="L830" s="10" t="inlineStr">
        <is>
          <t>Completed</t>
        </is>
      </c>
    </row>
    <row r="831">
      <c r="A831" t="inlineStr">
        <is>
          <t>Hampton Courts</t>
        </is>
      </c>
      <c r="B831" t="n">
        <v>2024</v>
      </c>
      <c r="C831" t="inlineStr">
        <is>
          <t>Clubhouse needs new roof, property received bid for $40</t>
        </is>
      </c>
      <c r="D831" s="4" t="inlineStr">
        <is>
          <t>Clubhouse needs new roof, property received bid for $40-$50k to replace</t>
        </is>
      </c>
      <c r="E831" t="inlineStr">
        <is>
          <t>7200-0002</t>
        </is>
      </c>
      <c r="F831" s="10" t="inlineStr">
        <is>
          <t>GC</t>
        </is>
      </c>
      <c r="G831" t="inlineStr">
        <is>
          <t>Project</t>
        </is>
      </c>
      <c r="H831" s="6" t="n">
        <v>50000</v>
      </c>
      <c r="I831" s="6" t="n">
        <v>50000</v>
      </c>
      <c r="J831" s="7" t="n">
        <v>0</v>
      </c>
      <c r="K831" s="8">
        <f>IF(H831=0,0,I831/H831)</f>
        <v/>
      </c>
      <c r="L831" s="10" t="inlineStr">
        <is>
          <t>Completed</t>
        </is>
      </c>
    </row>
    <row r="832">
      <c r="A832" t="inlineStr">
        <is>
          <t>Hampton Courts</t>
        </is>
      </c>
      <c r="B832" t="n">
        <v>2024</v>
      </c>
      <c r="C832" t="inlineStr">
        <is>
          <t xml:space="preserve">Replace rotted cedar siding </t>
        </is>
      </c>
      <c r="D832" s="4" t="inlineStr">
        <is>
          <t>Replace rotted cedar siding</t>
        </is>
      </c>
      <c r="E832" t="inlineStr">
        <is>
          <t>7200-0012</t>
        </is>
      </c>
      <c r="F832" s="10" t="inlineStr">
        <is>
          <t>GC</t>
        </is>
      </c>
      <c r="G832" t="inlineStr">
        <is>
          <t>Project</t>
        </is>
      </c>
      <c r="H832" s="6" t="n">
        <v>27000</v>
      </c>
      <c r="I832" s="6" t="n">
        <v>27000</v>
      </c>
      <c r="J832" s="7" t="n">
        <v>0</v>
      </c>
      <c r="K832" s="8">
        <f>IF(H832=0,0,I832/H832)</f>
        <v/>
      </c>
      <c r="L832" s="10" t="inlineStr">
        <is>
          <t>Completed</t>
        </is>
      </c>
    </row>
    <row r="833">
      <c r="A833" t="inlineStr">
        <is>
          <t>Hampton Courts</t>
        </is>
      </c>
      <c r="B833" t="n">
        <v>2024</v>
      </c>
      <c r="C833" t="inlineStr">
        <is>
          <t xml:space="preserve">Paint community  - working with Keys </t>
        </is>
      </c>
      <c r="D833" s="4" t="inlineStr">
        <is>
          <t>Paint community  - working with Keys</t>
        </is>
      </c>
      <c r="E833" t="inlineStr">
        <is>
          <t>7200-0013</t>
        </is>
      </c>
      <c r="F833" s="10" t="inlineStr">
        <is>
          <t>GC</t>
        </is>
      </c>
      <c r="G833" t="inlineStr">
        <is>
          <t>Project</t>
        </is>
      </c>
      <c r="H833" s="6" t="n">
        <v>340000</v>
      </c>
      <c r="I833" s="6" t="n">
        <v>340000</v>
      </c>
      <c r="J833" s="7" t="n">
        <v>0</v>
      </c>
      <c r="K833" s="8">
        <f>IF(H833=0,0,I833/H833)</f>
        <v/>
      </c>
      <c r="L833" s="10" t="inlineStr">
        <is>
          <t>Completed</t>
        </is>
      </c>
    </row>
    <row r="834">
      <c r="A834" t="inlineStr">
        <is>
          <t>Hampton Courts</t>
        </is>
      </c>
      <c r="B834" t="n">
        <v>2024</v>
      </c>
      <c r="C834" t="inlineStr">
        <is>
          <t>Replace rotted fascia and trim  - work in conjunction w</t>
        </is>
      </c>
      <c r="D834" s="4" t="inlineStr">
        <is>
          <t>Replace rotted fascia and trim  - work in conjunction with bat removal</t>
        </is>
      </c>
      <c r="E834" t="inlineStr">
        <is>
          <t>7200-0012</t>
        </is>
      </c>
      <c r="F834" s="10" t="inlineStr">
        <is>
          <t>GC</t>
        </is>
      </c>
      <c r="G834" t="inlineStr">
        <is>
          <t>Project</t>
        </is>
      </c>
      <c r="H834" s="6" t="n">
        <v>24000</v>
      </c>
      <c r="I834" s="6" t="n">
        <v>24000</v>
      </c>
      <c r="J834" s="7" t="n">
        <v>0</v>
      </c>
      <c r="K834" s="8">
        <f>IF(H834=0,0,I834/H834)</f>
        <v/>
      </c>
      <c r="L834" s="10" t="inlineStr">
        <is>
          <t>Completed</t>
        </is>
      </c>
    </row>
    <row r="835">
      <c r="A835" t="inlineStr">
        <is>
          <t>Hampton Courts</t>
        </is>
      </c>
      <c r="B835" t="n">
        <v>2024</v>
      </c>
      <c r="C835" t="inlineStr">
        <is>
          <t xml:space="preserve">Replace damaged storage doors </t>
        </is>
      </c>
      <c r="D835" s="4" t="inlineStr">
        <is>
          <t>Replace damaged storage doors</t>
        </is>
      </c>
      <c r="E835" t="inlineStr">
        <is>
          <t>7200-0023</t>
        </is>
      </c>
      <c r="F835" s="10" t="inlineStr">
        <is>
          <t>GC</t>
        </is>
      </c>
      <c r="G835" t="inlineStr">
        <is>
          <t>Project</t>
        </is>
      </c>
      <c r="H835" s="6" t="n">
        <v>17000</v>
      </c>
      <c r="I835" s="6" t="n">
        <v>17000</v>
      </c>
      <c r="J835" s="7" t="n">
        <v>0</v>
      </c>
      <c r="K835" s="8">
        <f>IF(H835=0,0,I835/H835)</f>
        <v/>
      </c>
      <c r="L835" s="10" t="inlineStr">
        <is>
          <t>Completed</t>
        </is>
      </c>
    </row>
    <row r="836">
      <c r="A836" t="inlineStr">
        <is>
          <t>Hampton Courts</t>
        </is>
      </c>
      <c r="B836" t="n">
        <v>2024</v>
      </c>
      <c r="C836" t="inlineStr">
        <is>
          <t>99 units with missing GFCIs in the kitchen across diffe</t>
        </is>
      </c>
      <c r="D836" s="4" t="inlineStr">
        <is>
          <t>99 units with missing GFCIs in the kitchen across different buildings and renovation levels - Team to order stock and in</t>
        </is>
      </c>
      <c r="E836" t="inlineStr">
        <is>
          <t>7400-0040</t>
        </is>
      </c>
      <c r="F836" s="5" t="inlineStr">
        <is>
          <t>PMC</t>
        </is>
      </c>
      <c r="G836" t="inlineStr">
        <is>
          <t>Project</t>
        </is>
      </c>
      <c r="H836" s="6" t="n">
        <v>29700</v>
      </c>
      <c r="I836" s="6" t="n">
        <v>0</v>
      </c>
      <c r="J836" s="7" t="n">
        <v>29700</v>
      </c>
      <c r="K836" s="8">
        <f>IF(H836=0,0,I836/H836)</f>
        <v/>
      </c>
      <c r="L836" s="11" t="inlineStr">
        <is>
          <t>Not Started</t>
        </is>
      </c>
    </row>
    <row r="837">
      <c r="A837" t="inlineStr">
        <is>
          <t>Hampton Courts</t>
        </is>
      </c>
      <c r="B837" t="n">
        <v>2024</v>
      </c>
      <c r="C837" t="inlineStr">
        <is>
          <t>170 units we could add washer dryers  - Team to order s</t>
        </is>
      </c>
      <c r="D837" s="4" t="inlineStr">
        <is>
          <t>170 units we could add washer dryers  - Team to order stock and install on turn, reno, WO, PM</t>
        </is>
      </c>
      <c r="E837" t="inlineStr">
        <is>
          <t>7400-0041</t>
        </is>
      </c>
      <c r="F837" s="5" t="inlineStr">
        <is>
          <t>PMC</t>
        </is>
      </c>
      <c r="G837" t="inlineStr">
        <is>
          <t>Project</t>
        </is>
      </c>
      <c r="H837" s="6" t="n">
        <v>221000</v>
      </c>
      <c r="I837" s="6" t="n">
        <v>0</v>
      </c>
      <c r="J837" s="7" t="n">
        <v>221000</v>
      </c>
      <c r="K837" s="8">
        <f>IF(H837=0,0,I837/H837)</f>
        <v/>
      </c>
      <c r="L837" s="11" t="inlineStr">
        <is>
          <t>Not Started</t>
        </is>
      </c>
    </row>
    <row r="838">
      <c r="A838" t="inlineStr">
        <is>
          <t>Hampton Courts</t>
        </is>
      </c>
      <c r="B838" t="n">
        <v>2024</v>
      </c>
      <c r="C838" t="inlineStr">
        <is>
          <t xml:space="preserve">Done every fall, budget for cleaning after takeover </t>
        </is>
      </c>
      <c r="D838" s="4" t="inlineStr">
        <is>
          <t>Done every fall, budget for cleaning after takeover</t>
        </is>
      </c>
      <c r="E838" t="inlineStr">
        <is>
          <t>7200-0041</t>
        </is>
      </c>
      <c r="F838" s="10" t="inlineStr">
        <is>
          <t>GC</t>
        </is>
      </c>
      <c r="G838" t="inlineStr">
        <is>
          <t>Project</t>
        </is>
      </c>
      <c r="H838" s="6" t="n">
        <v>20700</v>
      </c>
      <c r="I838" s="6" t="n">
        <v>20700</v>
      </c>
      <c r="J838" s="7" t="n">
        <v>0</v>
      </c>
      <c r="K838" s="8">
        <f>IF(H838=0,0,I838/H838)</f>
        <v/>
      </c>
      <c r="L838" s="10" t="inlineStr">
        <is>
          <t>Completed</t>
        </is>
      </c>
    </row>
    <row r="839">
      <c r="A839" t="inlineStr">
        <is>
          <t>Hampton Courts</t>
        </is>
      </c>
      <c r="B839" t="n">
        <v>2024</v>
      </c>
      <c r="C839" t="inlineStr">
        <is>
          <t>LowPro (Pair covers 4 burner range)- For range top micr</t>
        </is>
      </c>
      <c r="D839" s="4" t="inlineStr">
        <is>
          <t>LowPro (Pair covers 4 burner range)- For range top microwaves (assuming current hoods are replaced with OTR microwaves)</t>
        </is>
      </c>
      <c r="E839" t="inlineStr">
        <is>
          <t>7400-0038</t>
        </is>
      </c>
      <c r="F839" s="5" t="inlineStr">
        <is>
          <t>PMC</t>
        </is>
      </c>
      <c r="G839" t="inlineStr">
        <is>
          <t>Project</t>
        </is>
      </c>
      <c r="H839" s="6" t="n">
        <v>32258</v>
      </c>
      <c r="I839" s="6" t="n">
        <v>0</v>
      </c>
      <c r="J839" s="7" t="n">
        <v>32258</v>
      </c>
      <c r="K839" s="8">
        <f>IF(H839=0,0,I839/H839)</f>
        <v/>
      </c>
      <c r="L839" s="11" t="inlineStr">
        <is>
          <t>Not Started</t>
        </is>
      </c>
    </row>
    <row r="840">
      <c r="A840" t="inlineStr">
        <is>
          <t>Hampton Courts</t>
        </is>
      </c>
      <c r="B840" t="n">
        <v>2024</v>
      </c>
      <c r="C840" t="inlineStr">
        <is>
          <t>PCA Item- $500- At vacant Unit E105, standing water was</t>
        </is>
      </c>
      <c r="D840" s="4" t="inlineStr">
        <is>
          <t>PCA Item- $500- At vacant Unit E105, standing water was observed on the floor - COMPLETE BEFORE TAKEOVER</t>
        </is>
      </c>
      <c r="E840" t="inlineStr">
        <is>
          <t>7400-0034</t>
        </is>
      </c>
      <c r="F840" s="10" t="inlineStr">
        <is>
          <t>GC</t>
        </is>
      </c>
      <c r="G840" t="inlineStr">
        <is>
          <t>Project</t>
        </is>
      </c>
      <c r="H840" s="6" t="n">
        <v>500</v>
      </c>
      <c r="I840" s="6" t="n">
        <v>500</v>
      </c>
      <c r="J840" s="7" t="n">
        <v>0</v>
      </c>
      <c r="K840" s="8">
        <f>IF(H840=0,0,I840/H840)</f>
        <v/>
      </c>
      <c r="L840" s="10" t="inlineStr">
        <is>
          <t>Completed</t>
        </is>
      </c>
    </row>
    <row r="841">
      <c r="A841" t="inlineStr">
        <is>
          <t>Hampton Courts</t>
        </is>
      </c>
      <c r="B841" t="n">
        <v>2024</v>
      </c>
      <c r="C841" t="inlineStr">
        <is>
          <t xml:space="preserve">PCA Item- $1,000- Remove and replace suspect microbial </t>
        </is>
      </c>
      <c r="D841" s="4" t="inlineStr">
        <is>
          <t>PCA Item- $1,000- Remove and replace suspect microbial growth-damaged ceiling at Unit A107 bathroom - COMPLETE BEFORE TA</t>
        </is>
      </c>
      <c r="E841" t="inlineStr">
        <is>
          <t>7400-0032</t>
        </is>
      </c>
      <c r="F841" s="10" t="inlineStr">
        <is>
          <t>GC</t>
        </is>
      </c>
      <c r="G841" t="inlineStr">
        <is>
          <t>Project</t>
        </is>
      </c>
      <c r="H841" s="6" t="n">
        <v>1000</v>
      </c>
      <c r="I841" s="6" t="n">
        <v>1000</v>
      </c>
      <c r="J841" s="7" t="n">
        <v>0</v>
      </c>
      <c r="K841" s="8">
        <f>IF(H841=0,0,I841/H841)</f>
        <v/>
      </c>
      <c r="L841" s="10" t="inlineStr">
        <is>
          <t>Completed</t>
        </is>
      </c>
    </row>
    <row r="842">
      <c r="A842" t="inlineStr">
        <is>
          <t>Hampton Courts</t>
        </is>
      </c>
      <c r="B842" t="n">
        <v>2024</v>
      </c>
      <c r="C842" t="inlineStr">
        <is>
          <t>PCA Item- $2,000- Complete flooring/appliance replaceme</t>
        </is>
      </c>
      <c r="D842" s="4" t="inlineStr">
        <is>
          <t>PCA Item- $2,000- Complete flooring/appliance replacement at Unit F102.- COMPLETE BEFORE TAKEOVER</t>
        </is>
      </c>
      <c r="E842" t="inlineStr">
        <is>
          <t>7400-0028</t>
        </is>
      </c>
      <c r="F842" s="10" t="inlineStr">
        <is>
          <t>GC</t>
        </is>
      </c>
      <c r="G842" t="inlineStr">
        <is>
          <t>Project</t>
        </is>
      </c>
      <c r="H842" s="6" t="n">
        <v>2000</v>
      </c>
      <c r="I842" s="6" t="n">
        <v>2000</v>
      </c>
      <c r="J842" s="7" t="n">
        <v>0</v>
      </c>
      <c r="K842" s="8">
        <f>IF(H842=0,0,I842/H842)</f>
        <v/>
      </c>
      <c r="L842" s="10" t="inlineStr">
        <is>
          <t>Completed</t>
        </is>
      </c>
    </row>
    <row r="843">
      <c r="A843" t="inlineStr">
        <is>
          <t>Hampton Courts</t>
        </is>
      </c>
      <c r="B843" t="n">
        <v>2024</v>
      </c>
      <c r="C843" t="inlineStr">
        <is>
          <t>Evidence of water infiltration observed (20)- Units - C</t>
        </is>
      </c>
      <c r="D843" s="4" t="inlineStr">
        <is>
          <t>Evidence of water infiltration observed (20)- Units - COMPLETE BEFORE TAKEOVER</t>
        </is>
      </c>
      <c r="E843" t="inlineStr">
        <is>
          <t>7400-0032</t>
        </is>
      </c>
      <c r="F843" s="10" t="inlineStr">
        <is>
          <t>GC</t>
        </is>
      </c>
      <c r="G843" t="inlineStr">
        <is>
          <t>Project</t>
        </is>
      </c>
      <c r="H843" s="6" t="n">
        <v>20000</v>
      </c>
      <c r="I843" s="6" t="n">
        <v>20000</v>
      </c>
      <c r="J843" s="7" t="n">
        <v>0</v>
      </c>
      <c r="K843" s="8">
        <f>IF(H843=0,0,I843/H843)</f>
        <v/>
      </c>
      <c r="L843" s="10" t="inlineStr">
        <is>
          <t>Completed</t>
        </is>
      </c>
    </row>
    <row r="844">
      <c r="A844" t="inlineStr">
        <is>
          <t>Hampton Courts</t>
        </is>
      </c>
      <c r="B844" t="n">
        <v>2024</v>
      </c>
      <c r="C844" t="inlineStr">
        <is>
          <t>Allowance</t>
        </is>
      </c>
      <c r="D844" s="4" t="inlineStr">
        <is>
          <t>Allowance</t>
        </is>
      </c>
      <c r="E844" t="inlineStr">
        <is>
          <t>7400-0053</t>
        </is>
      </c>
      <c r="F844" s="5" t="inlineStr">
        <is>
          <t>PMC</t>
        </is>
      </c>
      <c r="G844" t="inlineStr">
        <is>
          <t>Project</t>
        </is>
      </c>
      <c r="H844" s="6" t="n">
        <v>15000</v>
      </c>
      <c r="I844" s="6" t="n">
        <v>0</v>
      </c>
      <c r="J844" s="7" t="n">
        <v>15000</v>
      </c>
      <c r="K844" s="8">
        <f>IF(H844=0,0,I844/H844)</f>
        <v/>
      </c>
      <c r="L844" s="11" t="inlineStr">
        <is>
          <t>Not Started</t>
        </is>
      </c>
    </row>
    <row r="845">
      <c r="A845" t="inlineStr">
        <is>
          <t>Hampton Courts</t>
        </is>
      </c>
      <c r="B845" t="n">
        <v>2024</v>
      </c>
      <c r="C845" t="inlineStr">
        <is>
          <t>New carpeting in corridor and on stairs, lots of drywal</t>
        </is>
      </c>
      <c r="D845" s="4" t="inlineStr">
        <is>
          <t>New carpeting in corridor and on stairs, lots of drywall repairs</t>
        </is>
      </c>
      <c r="E845" t="inlineStr">
        <is>
          <t>7200-0032</t>
        </is>
      </c>
      <c r="F845" s="10" t="inlineStr">
        <is>
          <t>GC</t>
        </is>
      </c>
      <c r="G845" t="inlineStr">
        <is>
          <t>Project</t>
        </is>
      </c>
      <c r="H845" s="6" t="n">
        <v>60000</v>
      </c>
      <c r="I845" s="6" t="n">
        <v>60000</v>
      </c>
      <c r="J845" s="7" t="n">
        <v>0</v>
      </c>
      <c r="K845" s="8">
        <f>IF(H845=0,0,I845/H845)</f>
        <v/>
      </c>
      <c r="L845" s="10" t="inlineStr">
        <is>
          <t>Completed</t>
        </is>
      </c>
    </row>
    <row r="846">
      <c r="A846" t="inlineStr">
        <is>
          <t>Hampton Courts</t>
        </is>
      </c>
      <c r="B846" t="n">
        <v>2024</v>
      </c>
      <c r="C846" t="inlineStr">
        <is>
          <t>New furniture - Keys</t>
        </is>
      </c>
      <c r="D846" s="4" t="inlineStr">
        <is>
          <t>New furniture - Keys</t>
        </is>
      </c>
      <c r="E846" t="inlineStr">
        <is>
          <t>7200-0027</t>
        </is>
      </c>
      <c r="F846" s="5" t="inlineStr">
        <is>
          <t>PMC</t>
        </is>
      </c>
      <c r="G846" t="inlineStr">
        <is>
          <t>Project</t>
        </is>
      </c>
      <c r="H846" s="6" t="n">
        <v>75000</v>
      </c>
      <c r="I846" s="6" t="n">
        <v>0</v>
      </c>
      <c r="J846" s="7" t="n">
        <v>75000</v>
      </c>
      <c r="K846" s="8">
        <f>IF(H846=0,0,I846/H846)</f>
        <v/>
      </c>
      <c r="L846" s="11" t="inlineStr">
        <is>
          <t>Not Started</t>
        </is>
      </c>
    </row>
    <row r="847">
      <c r="A847" t="inlineStr">
        <is>
          <t>Hampton Courts</t>
        </is>
      </c>
      <c r="B847" t="n">
        <v>2024</v>
      </c>
      <c r="C847" t="inlineStr">
        <is>
          <t>Paint, lighting, flooring is ok - frost the glass and p</t>
        </is>
      </c>
      <c r="D847" s="4" t="inlineStr">
        <is>
          <t>Paint, lighting, flooring is ok - frost the glass and possibly add sound dampening panels to upper walls</t>
        </is>
      </c>
      <c r="E847" t="inlineStr">
        <is>
          <t>7200-0032</t>
        </is>
      </c>
      <c r="F847" s="10" t="inlineStr">
        <is>
          <t>GC</t>
        </is>
      </c>
      <c r="G847" t="inlineStr">
        <is>
          <t>Project</t>
        </is>
      </c>
      <c r="H847" s="6" t="n">
        <v>15000</v>
      </c>
      <c r="I847" s="6" t="n">
        <v>15000</v>
      </c>
      <c r="J847" s="7" t="n">
        <v>0</v>
      </c>
      <c r="K847" s="8">
        <f>IF(H847=0,0,I847/H847)</f>
        <v/>
      </c>
      <c r="L847" s="10" t="inlineStr">
        <is>
          <t>Completed</t>
        </is>
      </c>
    </row>
    <row r="848">
      <c r="A848" t="inlineStr">
        <is>
          <t>Hampton Courts</t>
        </is>
      </c>
      <c r="B848" t="n">
        <v>2024</v>
      </c>
      <c r="C848" t="inlineStr">
        <is>
          <t>New equipment to supplement existing - Keys</t>
        </is>
      </c>
      <c r="D848" s="4" t="inlineStr">
        <is>
          <t>New equipment to supplement existing - Keys</t>
        </is>
      </c>
      <c r="E848" t="inlineStr">
        <is>
          <t>7200-0074</t>
        </is>
      </c>
      <c r="F848" s="10" t="inlineStr">
        <is>
          <t>GC</t>
        </is>
      </c>
      <c r="G848" t="inlineStr">
        <is>
          <t>Project</t>
        </is>
      </c>
      <c r="H848" s="6" t="n">
        <v>40000</v>
      </c>
      <c r="I848" s="6" t="n">
        <v>40000</v>
      </c>
      <c r="J848" s="7" t="n">
        <v>0</v>
      </c>
      <c r="K848" s="8">
        <f>IF(H848=0,0,I848/H848)</f>
        <v/>
      </c>
      <c r="L848" s="10" t="inlineStr">
        <is>
          <t>Completed</t>
        </is>
      </c>
    </row>
    <row r="849">
      <c r="A849" t="inlineStr">
        <is>
          <t>Hampton Courts</t>
        </is>
      </c>
      <c r="B849" t="n">
        <v>2024</v>
      </c>
      <c r="C849" t="inlineStr">
        <is>
          <t>Supplement or replace furniture, add games - Keys</t>
        </is>
      </c>
      <c r="D849" s="4" t="inlineStr">
        <is>
          <t>Supplement or replace furniture, add games - Keys</t>
        </is>
      </c>
      <c r="E849" t="inlineStr">
        <is>
          <t>7200-0061</t>
        </is>
      </c>
      <c r="F849" s="5" t="inlineStr">
        <is>
          <t>PMC</t>
        </is>
      </c>
      <c r="G849" t="inlineStr">
        <is>
          <t>Project</t>
        </is>
      </c>
      <c r="H849" s="6" t="n">
        <v>60000</v>
      </c>
      <c r="I849" s="6" t="n">
        <v>0</v>
      </c>
      <c r="J849" s="7" t="n">
        <v>60000</v>
      </c>
      <c r="K849" s="8">
        <f>IF(H849=0,0,I849/H849)</f>
        <v/>
      </c>
      <c r="L849" s="11" t="inlineStr">
        <is>
          <t>Not Started</t>
        </is>
      </c>
    </row>
    <row r="850">
      <c r="A850" t="inlineStr">
        <is>
          <t>Hampton Courts</t>
        </is>
      </c>
      <c r="B850" t="n">
        <v>2024</v>
      </c>
      <c r="C850" t="inlineStr">
        <is>
          <t>Look at adding a picnic area or enhance existing grill,</t>
        </is>
      </c>
      <c r="D850" s="4" t="inlineStr">
        <is>
          <t>Look at adding a picnic area or enhance existing grill, add gazebo - Keys</t>
        </is>
      </c>
      <c r="E850" t="inlineStr">
        <is>
          <t>7200-0060</t>
        </is>
      </c>
      <c r="F850" s="10" t="inlineStr">
        <is>
          <t>GC</t>
        </is>
      </c>
      <c r="G850" t="inlineStr">
        <is>
          <t>Project</t>
        </is>
      </c>
      <c r="H850" s="6" t="n">
        <v>25000</v>
      </c>
      <c r="I850" s="6" t="n">
        <v>25000</v>
      </c>
      <c r="J850" s="7" t="n">
        <v>0</v>
      </c>
      <c r="K850" s="8">
        <f>IF(H850=0,0,I850/H850)</f>
        <v/>
      </c>
      <c r="L850" s="10" t="inlineStr">
        <is>
          <t>Completed</t>
        </is>
      </c>
    </row>
    <row r="851">
      <c r="A851" t="inlineStr">
        <is>
          <t>Hampton Courts</t>
        </is>
      </c>
      <c r="B851" t="n">
        <v>2024</v>
      </c>
      <c r="C851" t="inlineStr">
        <is>
          <t>Pickleball courts in decent shape, budget for resurfaci</t>
        </is>
      </c>
      <c r="D851" s="4" t="inlineStr">
        <is>
          <t>Pickleball courts in decent shape, budget for resurfacing and concrete repair since blue surface is loose in places with</t>
        </is>
      </c>
      <c r="E851" t="inlineStr">
        <is>
          <t>7200-0059</t>
        </is>
      </c>
      <c r="F851" s="10" t="inlineStr">
        <is>
          <t>GC</t>
        </is>
      </c>
      <c r="G851" t="inlineStr">
        <is>
          <t>Project</t>
        </is>
      </c>
      <c r="H851" s="6" t="n">
        <v>40000</v>
      </c>
      <c r="I851" s="6" t="n">
        <v>40000</v>
      </c>
      <c r="J851" s="7" t="n">
        <v>0</v>
      </c>
      <c r="K851" s="8">
        <f>IF(H851=0,0,I851/H851)</f>
        <v/>
      </c>
      <c r="L851" s="10" t="inlineStr">
        <is>
          <t>Completed</t>
        </is>
      </c>
    </row>
    <row r="852">
      <c r="A852" t="inlineStr">
        <is>
          <t>Hampton Courts</t>
        </is>
      </c>
      <c r="B852" t="n">
        <v>2024</v>
      </c>
      <c r="C852" t="inlineStr">
        <is>
          <t>Allowance for Dog Park enhancements - adding enzyme inj</t>
        </is>
      </c>
      <c r="D852" s="4" t="inlineStr">
        <is>
          <t>Allowance for Dog Park enhancements - adding enzyme injector</t>
        </is>
      </c>
      <c r="E852" t="inlineStr">
        <is>
          <t>7200-0048</t>
        </is>
      </c>
      <c r="F852" s="5" t="inlineStr">
        <is>
          <t>PMC</t>
        </is>
      </c>
      <c r="G852" t="inlineStr">
        <is>
          <t>Project</t>
        </is>
      </c>
      <c r="H852" s="6" t="n">
        <v>15000</v>
      </c>
      <c r="I852" s="6" t="n">
        <v>0</v>
      </c>
      <c r="J852" s="7" t="n">
        <v>15000</v>
      </c>
      <c r="K852" s="8">
        <f>IF(H852=0,0,I852/H852)</f>
        <v/>
      </c>
      <c r="L852" s="11" t="inlineStr">
        <is>
          <t>Not Started</t>
        </is>
      </c>
    </row>
    <row r="853">
      <c r="A853" t="inlineStr">
        <is>
          <t>Hampton Courts</t>
        </is>
      </c>
      <c r="B853" t="n">
        <v>2024</v>
      </c>
      <c r="C853" t="inlineStr">
        <is>
          <t>New furniture in model unit - Keys</t>
        </is>
      </c>
      <c r="D853" s="4" t="inlineStr">
        <is>
          <t>New furniture in model unit - Keys</t>
        </is>
      </c>
      <c r="E853" t="inlineStr">
        <is>
          <t>7200-0037</t>
        </is>
      </c>
      <c r="F853" s="5" t="inlineStr">
        <is>
          <t>PMC</t>
        </is>
      </c>
      <c r="G853" t="inlineStr">
        <is>
          <t>Project</t>
        </is>
      </c>
      <c r="H853" s="6" t="n">
        <v>18000</v>
      </c>
      <c r="I853" s="6" t="n">
        <v>0</v>
      </c>
      <c r="J853" s="7" t="n">
        <v>18000</v>
      </c>
      <c r="K853" s="8">
        <f>IF(H853=0,0,I853/H853)</f>
        <v/>
      </c>
      <c r="L853" s="11" t="inlineStr">
        <is>
          <t>Not Started</t>
        </is>
      </c>
    </row>
    <row r="854">
      <c r="A854" t="inlineStr">
        <is>
          <t>Hampton Courts</t>
        </is>
      </c>
      <c r="B854" t="n">
        <v>2024</v>
      </c>
      <c r="C854" t="inlineStr">
        <is>
          <t>Needed, would need to find space outside or repurpose l</t>
        </is>
      </c>
      <c r="D854" s="4" t="inlineStr">
        <is>
          <t>Needed, would need to find space outside or repurpose laundry room if possible  - explore options</t>
        </is>
      </c>
      <c r="E854" t="inlineStr">
        <is>
          <t>7200-0055</t>
        </is>
      </c>
      <c r="F854" s="5" t="inlineStr">
        <is>
          <t>PMC</t>
        </is>
      </c>
      <c r="G854" t="inlineStr">
        <is>
          <t>Project</t>
        </is>
      </c>
      <c r="H854" s="6" t="n">
        <v>50000</v>
      </c>
      <c r="I854" s="6" t="n">
        <v>0</v>
      </c>
      <c r="J854" s="7" t="n">
        <v>50000</v>
      </c>
      <c r="K854" s="8">
        <f>IF(H854=0,0,I854/H854)</f>
        <v/>
      </c>
      <c r="L854" s="11" t="inlineStr">
        <is>
          <t>Not Started</t>
        </is>
      </c>
    </row>
    <row r="855">
      <c r="A855" t="inlineStr">
        <is>
          <t>Hampton Courts</t>
        </is>
      </c>
      <c r="B855" t="n">
        <v>2024</v>
      </c>
      <c r="C855" t="inlineStr">
        <is>
          <t>4 new computers needed</t>
        </is>
      </c>
      <c r="D855" s="4" t="inlineStr">
        <is>
          <t>4 new computers needed</t>
        </is>
      </c>
      <c r="E855" t="inlineStr">
        <is>
          <t>7200-0029</t>
        </is>
      </c>
      <c r="F855" s="5" t="inlineStr">
        <is>
          <t>PMC</t>
        </is>
      </c>
      <c r="G855" t="inlineStr">
        <is>
          <t>Project</t>
        </is>
      </c>
      <c r="H855" s="6" t="n">
        <v>4000</v>
      </c>
      <c r="I855" s="6" t="n">
        <v>0</v>
      </c>
      <c r="J855" s="7" t="n">
        <v>4000</v>
      </c>
      <c r="K855" s="8">
        <f>IF(H855=0,0,I855/H855)</f>
        <v/>
      </c>
      <c r="L855" s="11" t="inlineStr">
        <is>
          <t>Not Started</t>
        </is>
      </c>
    </row>
    <row r="856">
      <c r="A856" t="inlineStr">
        <is>
          <t>Hampton Courts</t>
        </is>
      </c>
      <c r="B856" t="n">
        <v>2024</v>
      </c>
      <c r="C856" t="inlineStr">
        <is>
          <t>Have 10 cameras and good coverage, allowance for some a</t>
        </is>
      </c>
      <c r="D856" s="4" t="inlineStr">
        <is>
          <t>Have 10 cameras and good coverage, allowance for some additional cameras</t>
        </is>
      </c>
      <c r="F856" s="5" t="inlineStr">
        <is>
          <t>PMC</t>
        </is>
      </c>
      <c r="G856" t="inlineStr">
        <is>
          <t>Project</t>
        </is>
      </c>
      <c r="H856" s="6" t="n">
        <v>15000</v>
      </c>
      <c r="I856" s="6" t="n">
        <v>0</v>
      </c>
      <c r="J856" s="7" t="n">
        <v>15000</v>
      </c>
      <c r="K856" s="8">
        <f>IF(H856=0,0,I856/H856)</f>
        <v/>
      </c>
      <c r="L856" s="11" t="inlineStr">
        <is>
          <t>Not Started</t>
        </is>
      </c>
    </row>
    <row r="857">
      <c r="A857" t="inlineStr">
        <is>
          <t>Hampton Courts</t>
        </is>
      </c>
      <c r="B857" t="n">
        <v>2024</v>
      </c>
      <c r="C857" t="inlineStr">
        <is>
          <t>Need storage for maintenance and inventory - maintenanc</t>
        </is>
      </c>
      <c r="D857" s="4" t="inlineStr">
        <is>
          <t xml:space="preserve">Need storage for maintenance and inventory - maintenance shop clean up first. If still not enough space, add used Conex </t>
        </is>
      </c>
      <c r="E857" t="inlineStr">
        <is>
          <t>7200-0066</t>
        </is>
      </c>
      <c r="F857" s="5" t="inlineStr">
        <is>
          <t>PMC</t>
        </is>
      </c>
      <c r="G857" t="inlineStr">
        <is>
          <t>Project</t>
        </is>
      </c>
      <c r="H857" s="6" t="n">
        <v>15000</v>
      </c>
      <c r="I857" s="6" t="n">
        <v>0</v>
      </c>
      <c r="J857" s="7" t="n">
        <v>15000</v>
      </c>
      <c r="K857" s="8">
        <f>IF(H857=0,0,I857/H857)</f>
        <v/>
      </c>
      <c r="L857" s="11" t="inlineStr">
        <is>
          <t>Not Started</t>
        </is>
      </c>
    </row>
    <row r="858">
      <c r="A858" t="inlineStr">
        <is>
          <t>Hampton Courts</t>
        </is>
      </c>
      <c r="B858" t="n">
        <v>2024</v>
      </c>
      <c r="C858" t="inlineStr">
        <is>
          <t>PCA Item- $2,000- At the front of Building M, the adjac</t>
        </is>
      </c>
      <c r="D858" s="4" t="inlineStr">
        <is>
          <t>PCA Item- $2,000- At the front of Building M, the adjacent asphalt parking lot and drive aisle were observed to be satur</t>
        </is>
      </c>
      <c r="E858" t="inlineStr">
        <is>
          <t>7200-0047</t>
        </is>
      </c>
      <c r="F858" s="10" t="inlineStr">
        <is>
          <t>GC</t>
        </is>
      </c>
      <c r="G858" t="inlineStr">
        <is>
          <t>Project</t>
        </is>
      </c>
      <c r="H858" s="6" t="n">
        <v>2000</v>
      </c>
      <c r="I858" s="6" t="n">
        <v>2000</v>
      </c>
      <c r="J858" s="7" t="n">
        <v>0</v>
      </c>
      <c r="K858" s="8">
        <f>IF(H858=0,0,I858/H858)</f>
        <v/>
      </c>
      <c r="L858" s="10" t="inlineStr">
        <is>
          <t>Completed</t>
        </is>
      </c>
    </row>
    <row r="859">
      <c r="A859" t="inlineStr">
        <is>
          <t>Hampton Courts</t>
        </is>
      </c>
      <c r="B859" t="n">
        <v>2024</v>
      </c>
      <c r="C859" t="inlineStr">
        <is>
          <t>PCA Item- $276,000- The maintenance supervisor reported</t>
        </is>
      </c>
      <c r="D859" s="4" t="inlineStr">
        <is>
          <t>PCA Item- $276,000- The maintenance supervisor reported that roughly 50% of the domestic water heaters are from the orig</t>
        </is>
      </c>
      <c r="E859" t="inlineStr">
        <is>
          <t>7200-0007</t>
        </is>
      </c>
      <c r="F859" s="5" t="inlineStr">
        <is>
          <t>PMC</t>
        </is>
      </c>
      <c r="G859" t="inlineStr">
        <is>
          <t>Project</t>
        </is>
      </c>
      <c r="H859" s="6" t="n">
        <v>80000</v>
      </c>
      <c r="I859" s="6" t="n">
        <v>0</v>
      </c>
      <c r="J859" s="7" t="n">
        <v>80000</v>
      </c>
      <c r="K859" s="8">
        <f>IF(H859=0,0,I859/H859)</f>
        <v/>
      </c>
      <c r="L859" s="11" t="inlineStr">
        <is>
          <t>Not Started</t>
        </is>
      </c>
    </row>
    <row r="860">
      <c r="A860" t="inlineStr">
        <is>
          <t>Hampton Courts</t>
        </is>
      </c>
      <c r="B860" t="n">
        <v>2024</v>
      </c>
      <c r="C860" t="inlineStr">
        <is>
          <t>PCA Item- $5,000- The clubhouse domestic water heater i</t>
        </is>
      </c>
      <c r="D860" s="4" t="inlineStr">
        <is>
          <t>PCA Item- $5,000- The clubhouse domestic water heater is origional; to the 1986 construction. Electric, storage-type wat</t>
        </is>
      </c>
      <c r="E860" t="inlineStr">
        <is>
          <t>7200-0007</t>
        </is>
      </c>
      <c r="F860" s="10" t="inlineStr">
        <is>
          <t>GC</t>
        </is>
      </c>
      <c r="G860" t="inlineStr">
        <is>
          <t>Project</t>
        </is>
      </c>
      <c r="H860" s="6" t="n">
        <v>5000</v>
      </c>
      <c r="I860" s="6" t="n">
        <v>5000</v>
      </c>
      <c r="J860" s="7" t="n">
        <v>0</v>
      </c>
      <c r="K860" s="8">
        <f>IF(H860=0,0,I860/H860)</f>
        <v/>
      </c>
      <c r="L860" s="10" t="inlineStr">
        <is>
          <t>Completed</t>
        </is>
      </c>
    </row>
    <row r="861">
      <c r="A861" t="inlineStr">
        <is>
          <t>Hampton Courts</t>
        </is>
      </c>
      <c r="B861" t="n">
        <v>2024</v>
      </c>
      <c r="C861" t="inlineStr">
        <is>
          <t>PCA Item- $690,000- The maintenance supervisor reported</t>
        </is>
      </c>
      <c r="D861" s="4" t="inlineStr">
        <is>
          <t>PCA Item- $690,000- The maintenance supervisor reported that roughly 50% of the heat pump condensers are from the origin</t>
        </is>
      </c>
      <c r="E861" t="inlineStr">
        <is>
          <t>7200-0033</t>
        </is>
      </c>
      <c r="F861" s="5" t="inlineStr">
        <is>
          <t>PMC</t>
        </is>
      </c>
      <c r="G861" t="inlineStr">
        <is>
          <t>Project</t>
        </is>
      </c>
      <c r="H861" s="6" t="n">
        <v>200000</v>
      </c>
      <c r="I861" s="6" t="n">
        <v>0</v>
      </c>
      <c r="J861" s="7" t="n">
        <v>200000</v>
      </c>
      <c r="K861" s="8">
        <f>IF(H861=0,0,I861/H861)</f>
        <v/>
      </c>
      <c r="L861" s="11" t="inlineStr">
        <is>
          <t>Not Started</t>
        </is>
      </c>
    </row>
    <row r="862">
      <c r="A862" t="inlineStr">
        <is>
          <t>Hampton Courts</t>
        </is>
      </c>
      <c r="B862" t="n">
        <v>2024</v>
      </c>
      <c r="C862" t="inlineStr">
        <is>
          <t>PCA Item- $8,500- Insulation at the refrigerant lines f</t>
        </is>
      </c>
      <c r="D862" s="4" t="inlineStr">
        <is>
          <t>PCA Item- $8,500- Insulation at the refrigerant lines for a majority of the outdoor condensing units were observed to be</t>
        </is>
      </c>
      <c r="E862" t="inlineStr">
        <is>
          <t>7200-0033</t>
        </is>
      </c>
      <c r="F862" s="10" t="inlineStr">
        <is>
          <t>GC</t>
        </is>
      </c>
      <c r="G862" t="inlineStr">
        <is>
          <t>Project</t>
        </is>
      </c>
      <c r="H862" s="6" t="n">
        <v>8500</v>
      </c>
      <c r="I862" s="6" t="n">
        <v>8500</v>
      </c>
      <c r="J862" s="7" t="n">
        <v>0</v>
      </c>
      <c r="K862" s="8">
        <f>IF(H862=0,0,I862/H862)</f>
        <v/>
      </c>
      <c r="L862" s="10" t="inlineStr">
        <is>
          <t>Completed</t>
        </is>
      </c>
    </row>
    <row r="863">
      <c r="A863" t="inlineStr">
        <is>
          <t>Hampton Courts</t>
        </is>
      </c>
      <c r="B863" t="n">
        <v>2024</v>
      </c>
      <c r="C863" t="inlineStr">
        <is>
          <t>PCA Item- $4,000- The ductwork within the clubhouse dis</t>
        </is>
      </c>
      <c r="D863" s="4" t="inlineStr">
        <is>
          <t>PCA Item- $4,000- The ductwork within the clubhouse displayed evident signs of dust accumulation, observable upon visibl</t>
        </is>
      </c>
      <c r="E863" t="inlineStr">
        <is>
          <t>7200-0033</t>
        </is>
      </c>
      <c r="F863" s="10" t="inlineStr">
        <is>
          <t>GC</t>
        </is>
      </c>
      <c r="G863" t="inlineStr">
        <is>
          <t>Project</t>
        </is>
      </c>
      <c r="H863" s="6" t="n">
        <v>4000</v>
      </c>
      <c r="I863" s="6" t="n">
        <v>4000</v>
      </c>
      <c r="J863" s="7" t="n">
        <v>0</v>
      </c>
      <c r="K863" s="8">
        <f>IF(H863=0,0,I863/H863)</f>
        <v/>
      </c>
      <c r="L863" s="10" t="inlineStr">
        <is>
          <t>Completed</t>
        </is>
      </c>
    </row>
    <row r="864">
      <c r="A864" t="inlineStr">
        <is>
          <t>Hampton Courts</t>
        </is>
      </c>
      <c r="B864" t="n">
        <v>2024</v>
      </c>
      <c r="C864" t="inlineStr">
        <is>
          <t>HVAC lines are under sized, need to replace. - As neede</t>
        </is>
      </c>
      <c r="D864" s="4" t="inlineStr">
        <is>
          <t>HVAC lines are under sized, need to replace. - As needed</t>
        </is>
      </c>
      <c r="E864" t="inlineStr">
        <is>
          <t>7200-0033</t>
        </is>
      </c>
      <c r="F864" s="5" t="inlineStr">
        <is>
          <t>PMC</t>
        </is>
      </c>
      <c r="G864" t="inlineStr">
        <is>
          <t>Project</t>
        </is>
      </c>
      <c r="H864" s="6" t="n">
        <v>10000</v>
      </c>
      <c r="I864" s="6" t="n">
        <v>0</v>
      </c>
      <c r="J864" s="7" t="n">
        <v>10000</v>
      </c>
      <c r="K864" s="8">
        <f>IF(H864=0,0,I864/H864)</f>
        <v/>
      </c>
      <c r="L864" s="11" t="inlineStr">
        <is>
          <t>Not Started</t>
        </is>
      </c>
    </row>
    <row r="865">
      <c r="A865" t="inlineStr">
        <is>
          <t>Hampton Courts</t>
        </is>
      </c>
      <c r="B865" t="n">
        <v>2024</v>
      </c>
      <c r="C865" t="inlineStr">
        <is>
          <t>inspect and repair electric for exposed electrical line</t>
        </is>
      </c>
      <c r="D865" s="4" t="inlineStr">
        <is>
          <t>inspect and repair electric for exposed electrical lines in lighting systems . PCA Item- $3,000- Repair electrical distr</t>
        </is>
      </c>
      <c r="E865" t="inlineStr">
        <is>
          <t>7200-0040</t>
        </is>
      </c>
      <c r="F865" s="10" t="inlineStr">
        <is>
          <t>GC</t>
        </is>
      </c>
      <c r="G865" t="inlineStr">
        <is>
          <t>Project</t>
        </is>
      </c>
      <c r="H865" s="6" t="n">
        <v>21000</v>
      </c>
      <c r="I865" s="6" t="n">
        <v>21000</v>
      </c>
      <c r="J865" s="7" t="n">
        <v>0</v>
      </c>
      <c r="K865" s="8">
        <f>IF(H865=0,0,I865/H865)</f>
        <v/>
      </c>
      <c r="L865" s="10" t="inlineStr">
        <is>
          <t>Completed</t>
        </is>
      </c>
    </row>
    <row r="866">
      <c r="A866" t="inlineStr">
        <is>
          <t>Hampton Courts</t>
        </is>
      </c>
      <c r="B866" t="n">
        <v>2024</v>
      </c>
      <c r="C866" t="inlineStr">
        <is>
          <t>Replace wall packs</t>
        </is>
      </c>
      <c r="D866" s="4" t="inlineStr">
        <is>
          <t>Replace wall packs</t>
        </is>
      </c>
      <c r="E866" t="inlineStr">
        <is>
          <t>7200-0040</t>
        </is>
      </c>
      <c r="F866" s="10" t="inlineStr">
        <is>
          <t>GC</t>
        </is>
      </c>
      <c r="G866" t="inlineStr">
        <is>
          <t>Project</t>
        </is>
      </c>
      <c r="H866" s="6" t="n">
        <v>36000</v>
      </c>
      <c r="I866" s="6" t="n">
        <v>36000</v>
      </c>
      <c r="J866" s="7" t="n">
        <v>0</v>
      </c>
      <c r="K866" s="8">
        <f>IF(H866=0,0,I866/H866)</f>
        <v/>
      </c>
      <c r="L866" s="10" t="inlineStr">
        <is>
          <t>Completed</t>
        </is>
      </c>
    </row>
    <row r="867">
      <c r="A867" t="inlineStr">
        <is>
          <t>Hampton Courts</t>
        </is>
      </c>
      <c r="B867" t="n">
        <v>2024</v>
      </c>
      <c r="C867" t="inlineStr">
        <is>
          <t xml:space="preserve">Replace pole lights around pool </t>
        </is>
      </c>
      <c r="D867" s="4" t="inlineStr">
        <is>
          <t>Replace pole lights around pool</t>
        </is>
      </c>
      <c r="E867" t="inlineStr">
        <is>
          <t>7200-0040</t>
        </is>
      </c>
      <c r="F867" s="10" t="inlineStr">
        <is>
          <t>GC</t>
        </is>
      </c>
      <c r="G867" t="inlineStr">
        <is>
          <t>Project</t>
        </is>
      </c>
      <c r="H867" s="6" t="n">
        <v>12000</v>
      </c>
      <c r="I867" s="6" t="n">
        <v>12000</v>
      </c>
      <c r="J867" s="7" t="n">
        <v>0</v>
      </c>
      <c r="K867" s="8">
        <f>IF(H867=0,0,I867/H867)</f>
        <v/>
      </c>
      <c r="L867" s="10" t="inlineStr">
        <is>
          <t>Completed</t>
        </is>
      </c>
    </row>
    <row r="868">
      <c r="A868" t="inlineStr">
        <is>
          <t>Hampton Courts</t>
        </is>
      </c>
      <c r="B868" t="n">
        <v>2024</v>
      </c>
      <c r="C868" t="inlineStr">
        <is>
          <t>Contingency Amount</t>
        </is>
      </c>
      <c r="D868" s="4" t="inlineStr">
        <is>
          <t>Contingency Amount</t>
        </is>
      </c>
      <c r="E868" t="inlineStr">
        <is>
          <t>7200-0083</t>
        </is>
      </c>
      <c r="F868" s="10" t="inlineStr">
        <is>
          <t>GC</t>
        </is>
      </c>
      <c r="G868" s="2" t="inlineStr">
        <is>
          <t>Contingency</t>
        </is>
      </c>
      <c r="H868" s="6" t="n">
        <v>100000</v>
      </c>
      <c r="I868" s="6" t="n">
        <v>100000</v>
      </c>
      <c r="J868" s="7" t="n">
        <v>0</v>
      </c>
      <c r="K868" s="8">
        <f>IF(H868=0,0,I868/H868)</f>
        <v/>
      </c>
      <c r="L868" s="5" t="inlineStr">
        <is>
          <t>Reserve</t>
        </is>
      </c>
    </row>
    <row r="869">
      <c r="A869" t="inlineStr">
        <is>
          <t>Hampton Courts</t>
        </is>
      </c>
      <c r="B869" t="n">
        <v>2024</v>
      </c>
      <c r="C869" t="inlineStr">
        <is>
          <t>CM Fee</t>
        </is>
      </c>
      <c r="D869" s="4" t="inlineStr">
        <is>
          <t>CM Fee</t>
        </is>
      </c>
      <c r="E869" t="inlineStr">
        <is>
          <t>7200-0084</t>
        </is>
      </c>
      <c r="F869" s="10" t="inlineStr">
        <is>
          <t>GC</t>
        </is>
      </c>
      <c r="G869" s="2" t="inlineStr">
        <is>
          <t>CM Fee</t>
        </is>
      </c>
      <c r="H869" s="6" t="n">
        <v>104518</v>
      </c>
      <c r="I869" s="6" t="n">
        <v>104518</v>
      </c>
      <c r="J869" s="7" t="n">
        <v>0</v>
      </c>
      <c r="K869" s="8">
        <f>IF(H869=0,0,I869/H869)</f>
        <v/>
      </c>
      <c r="L869" s="5" t="inlineStr">
        <is>
          <t>Reserve</t>
        </is>
      </c>
    </row>
    <row r="870">
      <c r="A870" t="inlineStr">
        <is>
          <t>Harbor Terrace</t>
        </is>
      </c>
      <c r="B870" t="n">
        <v>2024</v>
      </c>
      <c r="C870" t="inlineStr">
        <is>
          <t>Initial property tree trim, landscape cleanup, entry an</t>
        </is>
      </c>
      <c r="D870" s="4" t="inlineStr">
        <is>
          <t>Initial property tree trim, landscape cleanup, entry and tour path enhancements, etc</t>
        </is>
      </c>
      <c r="E870" t="inlineStr">
        <is>
          <t>51045-00</t>
        </is>
      </c>
      <c r="F870" s="10" t="inlineStr">
        <is>
          <t>GC</t>
        </is>
      </c>
      <c r="G870" t="inlineStr">
        <is>
          <t>Project</t>
        </is>
      </c>
      <c r="H870" s="6" t="n">
        <v>15000</v>
      </c>
      <c r="I870" s="6" t="n">
        <v>15000</v>
      </c>
      <c r="J870" s="7" t="n">
        <v>0</v>
      </c>
      <c r="K870" s="8">
        <f>IF(H870=0,0,I870/H870)</f>
        <v/>
      </c>
      <c r="L870" s="10" t="inlineStr">
        <is>
          <t>Completed</t>
        </is>
      </c>
    </row>
    <row r="871">
      <c r="A871" t="inlineStr">
        <is>
          <t>Harbor Terrace</t>
        </is>
      </c>
      <c r="B871" t="n">
        <v>2024</v>
      </c>
      <c r="C871" t="inlineStr">
        <is>
          <t>All floor drains have been painted over and should have</t>
        </is>
      </c>
      <c r="D871" s="4" t="inlineStr">
        <is>
          <t>All floor drains have been painted over and should have the covers cleaned or replaced</t>
        </is>
      </c>
      <c r="E871" t="inlineStr">
        <is>
          <t>51130-00</t>
        </is>
      </c>
      <c r="F871" s="10" t="inlineStr">
        <is>
          <t>GC</t>
        </is>
      </c>
      <c r="G871" t="inlineStr">
        <is>
          <t>Project</t>
        </is>
      </c>
      <c r="H871" s="6" t="n">
        <v>6500</v>
      </c>
      <c r="I871" s="6" t="n">
        <v>6500</v>
      </c>
      <c r="J871" s="7" t="n">
        <v>0</v>
      </c>
      <c r="K871" s="8">
        <f>IF(H871=0,0,I871/H871)</f>
        <v/>
      </c>
      <c r="L871" s="10" t="inlineStr">
        <is>
          <t>Completed</t>
        </is>
      </c>
    </row>
    <row r="872">
      <c r="A872" t="inlineStr">
        <is>
          <t>Harbor Terrace</t>
        </is>
      </c>
      <c r="B872" t="n">
        <v>2024</v>
      </c>
      <c r="C872" t="inlineStr">
        <is>
          <t>Restripe parking garage</t>
        </is>
      </c>
      <c r="D872" s="4" t="inlineStr">
        <is>
          <t>Restripe parking garage</t>
        </is>
      </c>
      <c r="E872" t="inlineStr">
        <is>
          <t>51053-00</t>
        </is>
      </c>
      <c r="F872" s="10" t="inlineStr">
        <is>
          <t>GC</t>
        </is>
      </c>
      <c r="G872" t="inlineStr">
        <is>
          <t>Project</t>
        </is>
      </c>
      <c r="H872" s="6" t="n">
        <v>9700</v>
      </c>
      <c r="I872" s="6" t="n">
        <v>9700</v>
      </c>
      <c r="J872" s="7" t="n">
        <v>0</v>
      </c>
      <c r="K872" s="8">
        <f>IF(H872=0,0,I872/H872)</f>
        <v/>
      </c>
      <c r="L872" s="10" t="inlineStr">
        <is>
          <t>Completed</t>
        </is>
      </c>
    </row>
    <row r="873">
      <c r="A873" t="inlineStr">
        <is>
          <t>Harbor Terrace</t>
        </is>
      </c>
      <c r="B873" t="n">
        <v>2024</v>
      </c>
      <c r="C873" t="inlineStr">
        <is>
          <t>Equity PCR Item 7.0- ADA-compliant parking spaces are r</t>
        </is>
      </c>
      <c r="D873" s="4" t="inlineStr">
        <is>
          <t>Equity PCR Item 7.0- ADA-compliant parking spaces are required to have a sign with the International Symbol of Accessibi</t>
        </is>
      </c>
      <c r="E873" t="inlineStr">
        <is>
          <t>51032-00</t>
        </is>
      </c>
      <c r="F873" s="10" t="inlineStr">
        <is>
          <t>GC</t>
        </is>
      </c>
      <c r="G873" t="inlineStr">
        <is>
          <t>Project</t>
        </is>
      </c>
      <c r="H873" s="6" t="n">
        <v>300</v>
      </c>
      <c r="I873" s="6" t="n">
        <v>300</v>
      </c>
      <c r="J873" s="7" t="n">
        <v>0</v>
      </c>
      <c r="K873" s="8">
        <f>IF(H873=0,0,I873/H873)</f>
        <v/>
      </c>
      <c r="L873" s="10" t="inlineStr">
        <is>
          <t>Completed</t>
        </is>
      </c>
    </row>
    <row r="874">
      <c r="A874" t="inlineStr">
        <is>
          <t>Marquee</t>
        </is>
      </c>
      <c r="B874" t="n">
        <v>2024</v>
      </c>
      <c r="C874" t="inlineStr">
        <is>
          <t>Stripe parking areas</t>
        </is>
      </c>
      <c r="D874" s="4" t="inlineStr">
        <is>
          <t>Restripe parking lot</t>
        </is>
      </c>
      <c r="E874" t="inlineStr">
        <is>
          <t>51053-00</t>
        </is>
      </c>
      <c r="F874" s="10" t="inlineStr">
        <is>
          <t>GC</t>
        </is>
      </c>
      <c r="G874" t="inlineStr">
        <is>
          <t>Project</t>
        </is>
      </c>
      <c r="H874" s="6" t="n">
        <v>18000</v>
      </c>
      <c r="I874" s="6" t="n">
        <v>18000</v>
      </c>
      <c r="J874" s="7" t="n">
        <v>0</v>
      </c>
      <c r="K874" s="8">
        <f>IF(H874=0,0,I874/H874)</f>
        <v/>
      </c>
      <c r="L874" s="10" t="inlineStr">
        <is>
          <t>Completed</t>
        </is>
      </c>
    </row>
    <row r="875">
      <c r="A875" t="inlineStr">
        <is>
          <t>Marquee</t>
        </is>
      </c>
      <c r="B875" t="n">
        <v>2024</v>
      </c>
      <c r="C875" t="inlineStr">
        <is>
          <t>Landscaping</t>
        </is>
      </c>
      <c r="D875" s="4" t="inlineStr">
        <is>
          <t>Tree trim away from buildings</t>
        </is>
      </c>
      <c r="E875" t="inlineStr">
        <is>
          <t>51043-00</t>
        </is>
      </c>
      <c r="F875" s="10" t="inlineStr">
        <is>
          <t>GC</t>
        </is>
      </c>
      <c r="G875" t="inlineStr">
        <is>
          <t>Project</t>
        </is>
      </c>
      <c r="H875" s="6" t="n">
        <v>16000</v>
      </c>
      <c r="I875" s="6" t="n">
        <v>16000</v>
      </c>
      <c r="J875" s="7" t="n">
        <v>0</v>
      </c>
      <c r="K875" s="8">
        <f>IF(H875=0,0,I875/H875)</f>
        <v/>
      </c>
      <c r="L875" s="10" t="inlineStr">
        <is>
          <t>Completed</t>
        </is>
      </c>
    </row>
    <row r="876">
      <c r="A876" t="inlineStr">
        <is>
          <t>Marquee</t>
        </is>
      </c>
      <c r="B876" t="n">
        <v>2024</v>
      </c>
      <c r="C876" t="inlineStr">
        <is>
          <t>Repair / replace swimming pool pumps</t>
        </is>
      </c>
      <c r="D876" s="4" t="inlineStr">
        <is>
          <t>Install anti entrapment divise on pool pumps</t>
        </is>
      </c>
      <c r="E876" t="inlineStr">
        <is>
          <t>51026-00</t>
        </is>
      </c>
      <c r="F876" s="10" t="inlineStr">
        <is>
          <t>GC</t>
        </is>
      </c>
      <c r="G876" t="inlineStr">
        <is>
          <t>Project</t>
        </is>
      </c>
      <c r="H876" s="6" t="n">
        <v>4300</v>
      </c>
      <c r="I876" s="6" t="n">
        <v>4300</v>
      </c>
      <c r="J876" s="7" t="n">
        <v>0</v>
      </c>
      <c r="K876" s="8">
        <f>IF(H876=0,0,I876/H876)</f>
        <v/>
      </c>
      <c r="L876" s="10" t="inlineStr">
        <is>
          <t>Completed</t>
        </is>
      </c>
    </row>
    <row r="877">
      <c r="A877" t="inlineStr">
        <is>
          <t>Marquee</t>
        </is>
      </c>
      <c r="B877" t="n">
        <v>2024</v>
      </c>
      <c r="C877" t="inlineStr">
        <is>
          <t>Repair / replace swimming pool heaters</t>
        </is>
      </c>
      <c r="D877" s="4" t="inlineStr">
        <is>
          <t>replace hot tub heater</t>
        </is>
      </c>
      <c r="E877" t="inlineStr">
        <is>
          <t>51026-00</t>
        </is>
      </c>
      <c r="F877" s="10" t="inlineStr">
        <is>
          <t>GC</t>
        </is>
      </c>
      <c r="G877" t="inlineStr">
        <is>
          <t>Project</t>
        </is>
      </c>
      <c r="H877" s="6" t="n">
        <v>25000</v>
      </c>
      <c r="I877" s="6" t="n">
        <v>25000</v>
      </c>
      <c r="J877" s="7" t="n">
        <v>0</v>
      </c>
      <c r="K877" s="8">
        <f>IF(H877=0,0,I877/H877)</f>
        <v/>
      </c>
      <c r="L877" s="10" t="inlineStr">
        <is>
          <t>Completed</t>
        </is>
      </c>
    </row>
    <row r="878">
      <c r="A878" t="inlineStr">
        <is>
          <t>Marquee</t>
        </is>
      </c>
      <c r="B878" t="n">
        <v>2024</v>
      </c>
      <c r="C878" t="inlineStr">
        <is>
          <t>Fences &amp; gates - swimming pool</t>
        </is>
      </c>
      <c r="D878" s="4" t="inlineStr">
        <is>
          <t>adjust closers on pool gates amd paint pool fence</t>
        </is>
      </c>
      <c r="E878" t="inlineStr">
        <is>
          <t>51076-00</t>
        </is>
      </c>
      <c r="F878" s="10" t="inlineStr">
        <is>
          <t>GC</t>
        </is>
      </c>
      <c r="G878" t="inlineStr">
        <is>
          <t>Project</t>
        </is>
      </c>
      <c r="H878" s="6" t="n">
        <v>6000</v>
      </c>
      <c r="I878" s="6" t="n">
        <v>6000</v>
      </c>
      <c r="J878" s="7" t="n">
        <v>0</v>
      </c>
      <c r="K878" s="8">
        <f>IF(H878=0,0,I878/H878)</f>
        <v/>
      </c>
      <c r="L878" s="10" t="inlineStr">
        <is>
          <t>Completed</t>
        </is>
      </c>
    </row>
    <row r="879">
      <c r="A879" t="inlineStr">
        <is>
          <t>Marquee</t>
        </is>
      </c>
      <c r="B879" t="n">
        <v>2024</v>
      </c>
      <c r="C879" t="inlineStr">
        <is>
          <t>Dumpster enclosures</t>
        </is>
      </c>
      <c r="D879" s="4" t="inlineStr">
        <is>
          <t>repair and paint compacter enclosure</t>
        </is>
      </c>
      <c r="E879" t="inlineStr">
        <is>
          <t>51163-00</t>
        </is>
      </c>
      <c r="F879" s="10" t="inlineStr">
        <is>
          <t>GC</t>
        </is>
      </c>
      <c r="G879" t="inlineStr">
        <is>
          <t>Project</t>
        </is>
      </c>
      <c r="H879" s="6" t="n">
        <v>8500</v>
      </c>
      <c r="I879" s="6" t="n">
        <v>8500</v>
      </c>
      <c r="J879" s="7" t="n">
        <v>0</v>
      </c>
      <c r="K879" s="8">
        <f>IF(H879=0,0,I879/H879)</f>
        <v/>
      </c>
      <c r="L879" s="10" t="inlineStr">
        <is>
          <t>Completed</t>
        </is>
      </c>
    </row>
    <row r="880">
      <c r="A880" t="inlineStr">
        <is>
          <t>Marquee</t>
        </is>
      </c>
      <c r="B880" t="n">
        <v>2024</v>
      </c>
      <c r="C880" t="inlineStr">
        <is>
          <t>Parking Pavement &amp; Seal Coat</t>
        </is>
      </c>
      <c r="D880" s="4" t="inlineStr">
        <is>
          <t>Equity PCA Item 3.2.2- Linear cracking was noted at the drive aisle on the eastern side of the subject property, adjacen</t>
        </is>
      </c>
      <c r="E880" t="inlineStr">
        <is>
          <t>51050-00</t>
        </is>
      </c>
      <c r="F880" s="10" t="inlineStr">
        <is>
          <t>GC</t>
        </is>
      </c>
      <c r="G880" t="inlineStr">
        <is>
          <t>Project</t>
        </is>
      </c>
      <c r="H880" s="6" t="n">
        <v>45000</v>
      </c>
      <c r="I880" s="6" t="n">
        <v>45000</v>
      </c>
      <c r="J880" s="7" t="n">
        <v>0</v>
      </c>
      <c r="K880" s="8">
        <f>IF(H880=0,0,I880/H880)</f>
        <v/>
      </c>
      <c r="L880" s="10" t="inlineStr">
        <is>
          <t>Completed</t>
        </is>
      </c>
    </row>
    <row r="881">
      <c r="A881" t="inlineStr">
        <is>
          <t>Marquee</t>
        </is>
      </c>
      <c r="B881" t="n">
        <v>2024</v>
      </c>
      <c r="C881" t="inlineStr">
        <is>
          <t>ADA Signage</t>
        </is>
      </c>
      <c r="D881" s="4" t="inlineStr">
        <is>
          <t>Equity PCA Item 7.0- A lack of signage identifying the van-accessible parking space at the leasing office was observed</t>
        </is>
      </c>
      <c r="E881" t="inlineStr">
        <is>
          <t>51032-00</t>
        </is>
      </c>
      <c r="F881" s="10" t="inlineStr">
        <is>
          <t>GC</t>
        </is>
      </c>
      <c r="G881" t="inlineStr">
        <is>
          <t>Project</t>
        </is>
      </c>
      <c r="H881" s="6" t="n">
        <v>150</v>
      </c>
      <c r="I881" s="6" t="n">
        <v>150</v>
      </c>
      <c r="J881" s="7" t="n">
        <v>0</v>
      </c>
      <c r="K881" s="8">
        <f>IF(H881=0,0,I881/H881)</f>
        <v/>
      </c>
      <c r="L881" s="10" t="inlineStr">
        <is>
          <t>Completed</t>
        </is>
      </c>
    </row>
    <row r="882">
      <c r="A882" t="inlineStr">
        <is>
          <t>Marquee</t>
        </is>
      </c>
      <c r="B882" t="n">
        <v>2024</v>
      </c>
      <c r="C882" t="inlineStr">
        <is>
          <t>Landscape Enhancements</t>
        </is>
      </c>
      <c r="D882" s="4" t="inlineStr">
        <is>
          <t>Add turf or better landscaping in bare areas</t>
        </is>
      </c>
      <c r="E882" t="inlineStr">
        <is>
          <t>51045-00</t>
        </is>
      </c>
      <c r="F882" s="10" t="inlineStr">
        <is>
          <t>GC</t>
        </is>
      </c>
      <c r="G882" t="inlineStr">
        <is>
          <t>Project</t>
        </is>
      </c>
      <c r="H882" s="6" t="n">
        <v>10000</v>
      </c>
      <c r="I882" s="6" t="n">
        <v>10000</v>
      </c>
      <c r="J882" s="7" t="n">
        <v>0</v>
      </c>
      <c r="K882" s="8">
        <f>IF(H882=0,0,I882/H882)</f>
        <v/>
      </c>
      <c r="L882" s="10" t="inlineStr">
        <is>
          <t>Completed</t>
        </is>
      </c>
    </row>
    <row r="883">
      <c r="A883" t="inlineStr">
        <is>
          <t>Marquee</t>
        </is>
      </c>
      <c r="B883" t="n">
        <v>2024</v>
      </c>
      <c r="C883" t="inlineStr">
        <is>
          <t>Concrete deck / floor fill</t>
        </is>
      </c>
      <c r="D883" s="4" t="inlineStr">
        <is>
          <t>Repair cracked areas on catwalks</t>
        </is>
      </c>
      <c r="E883" t="inlineStr">
        <is>
          <t>51090-00</t>
        </is>
      </c>
      <c r="F883" s="10" t="inlineStr">
        <is>
          <t>GC</t>
        </is>
      </c>
      <c r="G883" t="inlineStr">
        <is>
          <t>Project</t>
        </is>
      </c>
      <c r="H883" s="6" t="n">
        <v>9500</v>
      </c>
      <c r="I883" s="6" t="n">
        <v>9500</v>
      </c>
      <c r="J883" s="7" t="n">
        <v>0</v>
      </c>
      <c r="K883" s="8">
        <f>IF(H883=0,0,I883/H883)</f>
        <v/>
      </c>
      <c r="L883" s="10" t="inlineStr">
        <is>
          <t>Completed</t>
        </is>
      </c>
    </row>
    <row r="884">
      <c r="A884" t="inlineStr">
        <is>
          <t>Marquee</t>
        </is>
      </c>
      <c r="B884" t="n">
        <v>2024</v>
      </c>
      <c r="C884" t="inlineStr">
        <is>
          <t>Repair exterior stair treads and stringers</t>
        </is>
      </c>
      <c r="D884" s="4" t="inlineStr">
        <is>
          <t>secure railings</t>
        </is>
      </c>
      <c r="E884" t="inlineStr">
        <is>
          <t>51072-00</t>
        </is>
      </c>
      <c r="F884" s="10" t="inlineStr">
        <is>
          <t>GC</t>
        </is>
      </c>
      <c r="G884" t="inlineStr">
        <is>
          <t>Project</t>
        </is>
      </c>
      <c r="H884" s="6" t="n">
        <v>6800</v>
      </c>
      <c r="I884" s="6" t="n">
        <v>6800</v>
      </c>
      <c r="J884" s="7" t="n">
        <v>0</v>
      </c>
      <c r="K884" s="8">
        <f>IF(H884=0,0,I884/H884)</f>
        <v/>
      </c>
      <c r="L884" s="10" t="inlineStr">
        <is>
          <t>Completed</t>
        </is>
      </c>
    </row>
    <row r="885">
      <c r="A885" t="inlineStr">
        <is>
          <t>Marquee</t>
        </is>
      </c>
      <c r="B885" t="n">
        <v>2024</v>
      </c>
      <c r="C885" t="inlineStr">
        <is>
          <t>Repair patio/balcony railings</t>
        </is>
      </c>
      <c r="D885" s="4" t="inlineStr">
        <is>
          <t>Repair catwalk railings</t>
        </is>
      </c>
      <c r="E885" t="inlineStr">
        <is>
          <t>51077-00</t>
        </is>
      </c>
      <c r="F885" s="10" t="inlineStr">
        <is>
          <t>GC</t>
        </is>
      </c>
      <c r="G885" t="inlineStr">
        <is>
          <t>Project</t>
        </is>
      </c>
      <c r="H885" s="6" t="n">
        <v>9500</v>
      </c>
      <c r="I885" s="6" t="n">
        <v>9500</v>
      </c>
      <c r="J885" s="7" t="n">
        <v>0</v>
      </c>
      <c r="K885" s="8">
        <f>IF(H885=0,0,I885/H885)</f>
        <v/>
      </c>
      <c r="L885" s="10" t="inlineStr">
        <is>
          <t>Completed</t>
        </is>
      </c>
    </row>
    <row r="886">
      <c r="A886" t="inlineStr">
        <is>
          <t>Marquee</t>
        </is>
      </c>
      <c r="B886" t="n">
        <v>2024</v>
      </c>
      <c r="C886" t="inlineStr">
        <is>
          <t>Gutters &amp; downspouts</t>
        </is>
      </c>
      <c r="D886" s="4" t="inlineStr">
        <is>
          <t>secure and clean gutters</t>
        </is>
      </c>
      <c r="E886" t="inlineStr">
        <is>
          <t>51071-00</t>
        </is>
      </c>
      <c r="F886" s="10" t="inlineStr">
        <is>
          <t>GC</t>
        </is>
      </c>
      <c r="G886" t="inlineStr">
        <is>
          <t>Project</t>
        </is>
      </c>
      <c r="H886" s="6" t="n">
        <v>19000</v>
      </c>
      <c r="I886" s="6" t="n">
        <v>19000</v>
      </c>
      <c r="J886" s="7" t="n">
        <v>0</v>
      </c>
      <c r="K886" s="8">
        <f>IF(H886=0,0,I886/H886)</f>
        <v/>
      </c>
      <c r="L886" s="10" t="inlineStr">
        <is>
          <t>Completed</t>
        </is>
      </c>
    </row>
    <row r="887">
      <c r="A887" t="inlineStr">
        <is>
          <t>Marquee</t>
        </is>
      </c>
      <c r="B887" t="n">
        <v>2024</v>
      </c>
      <c r="C887" t="inlineStr">
        <is>
          <t>Flashing</t>
        </is>
      </c>
      <c r="D887" s="4" t="inlineStr">
        <is>
          <t>Seal seams on parapet walls</t>
        </is>
      </c>
      <c r="E887" t="inlineStr">
        <is>
          <t>51062-00</t>
        </is>
      </c>
      <c r="F887" s="10" t="inlineStr">
        <is>
          <t>GC</t>
        </is>
      </c>
      <c r="G887" t="inlineStr">
        <is>
          <t>Project</t>
        </is>
      </c>
      <c r="H887" s="6" t="n">
        <v>14000</v>
      </c>
      <c r="I887" s="6" t="n">
        <v>14000</v>
      </c>
      <c r="J887" s="7" t="n">
        <v>0</v>
      </c>
      <c r="K887" s="8">
        <f>IF(H887=0,0,I887/H887)</f>
        <v/>
      </c>
      <c r="L887" s="10" t="inlineStr">
        <is>
          <t>Completed</t>
        </is>
      </c>
    </row>
    <row r="888">
      <c r="A888" t="inlineStr">
        <is>
          <t>Marquee</t>
        </is>
      </c>
      <c r="B888" t="n">
        <v>2024</v>
      </c>
      <c r="C888" t="inlineStr">
        <is>
          <t xml:space="preserve">Sealants &amp; caulking </t>
        </is>
      </c>
      <c r="D888" s="4" t="inlineStr">
        <is>
          <t>Seal seams windows prior to paint</t>
        </is>
      </c>
      <c r="E888" t="inlineStr">
        <is>
          <t>51062-00</t>
        </is>
      </c>
      <c r="F888" s="10" t="inlineStr">
        <is>
          <t>GC</t>
        </is>
      </c>
      <c r="G888" t="inlineStr">
        <is>
          <t>Project</t>
        </is>
      </c>
      <c r="H888" s="6" t="n">
        <v>16000</v>
      </c>
      <c r="I888" s="6" t="n">
        <v>16000</v>
      </c>
      <c r="J888" s="7" t="n">
        <v>0</v>
      </c>
      <c r="K888" s="8">
        <f>IF(H888=0,0,I888/H888)</f>
        <v/>
      </c>
      <c r="L888" s="10" t="inlineStr">
        <is>
          <t>Completed</t>
        </is>
      </c>
    </row>
    <row r="889">
      <c r="A889" t="inlineStr">
        <is>
          <t>Marquee</t>
        </is>
      </c>
      <c r="B889" t="n">
        <v>2024</v>
      </c>
      <c r="C889" t="inlineStr">
        <is>
          <t>Repair stucco</t>
        </is>
      </c>
      <c r="D889" s="4" t="inlineStr">
        <is>
          <t>repair remaining areas of delaminated stucco and cracked stucco</t>
        </is>
      </c>
      <c r="E889" t="inlineStr">
        <is>
          <t>51075-00</t>
        </is>
      </c>
      <c r="F889" s="10" t="inlineStr">
        <is>
          <t>GC</t>
        </is>
      </c>
      <c r="G889" t="inlineStr">
        <is>
          <t>Project</t>
        </is>
      </c>
      <c r="H889" s="6" t="n">
        <v>30000</v>
      </c>
      <c r="I889" s="6" t="n">
        <v>30000</v>
      </c>
      <c r="J889" s="7" t="n">
        <v>0</v>
      </c>
      <c r="K889" s="8">
        <f>IF(H889=0,0,I889/H889)</f>
        <v/>
      </c>
      <c r="L889" s="10" t="inlineStr">
        <is>
          <t>Completed</t>
        </is>
      </c>
    </row>
    <row r="890">
      <c r="A890" t="inlineStr">
        <is>
          <t>Marquee</t>
        </is>
      </c>
      <c r="B890" t="n">
        <v>2024</v>
      </c>
      <c r="C890" t="inlineStr">
        <is>
          <t>Interior Hallway painting</t>
        </is>
      </c>
      <c r="D890" s="4" t="inlineStr">
        <is>
          <t>Paint interior hallways and staircases</t>
        </is>
      </c>
      <c r="E890" t="inlineStr">
        <is>
          <t>51080-00</t>
        </is>
      </c>
      <c r="F890" s="10" t="inlineStr">
        <is>
          <t>GC</t>
        </is>
      </c>
      <c r="G890" t="inlineStr">
        <is>
          <t>Project</t>
        </is>
      </c>
      <c r="H890" s="6" t="n">
        <v>89000</v>
      </c>
      <c r="I890" s="6" t="n">
        <v>89000</v>
      </c>
      <c r="J890" s="7" t="n">
        <v>0</v>
      </c>
      <c r="K890" s="8">
        <f>IF(H890=0,0,I890/H890)</f>
        <v/>
      </c>
      <c r="L890" s="10" t="inlineStr">
        <is>
          <t>Completed</t>
        </is>
      </c>
    </row>
    <row r="891">
      <c r="A891" t="inlineStr">
        <is>
          <t>Marquee</t>
        </is>
      </c>
      <c r="B891" t="n">
        <v>2024</v>
      </c>
      <c r="C891" t="inlineStr">
        <is>
          <t>Exterior building</t>
        </is>
      </c>
      <c r="D891" s="4" t="inlineStr">
        <is>
          <t>Paint community Using Elastomaric paint 
Equity PCA Item 4.3.1- Exterior paint appeared to be in fair condition. The rec</t>
        </is>
      </c>
      <c r="E891" t="inlineStr">
        <is>
          <t>51080-00</t>
        </is>
      </c>
      <c r="F891" s="10" t="inlineStr">
        <is>
          <t>GC</t>
        </is>
      </c>
      <c r="G891" t="inlineStr">
        <is>
          <t>Project</t>
        </is>
      </c>
      <c r="H891" s="6" t="n">
        <v>250000</v>
      </c>
      <c r="I891" s="6" t="n">
        <v>250000</v>
      </c>
      <c r="J891" s="7" t="n">
        <v>0</v>
      </c>
      <c r="K891" s="8">
        <f>IF(H891=0,0,I891/H891)</f>
        <v/>
      </c>
      <c r="L891" s="10" t="inlineStr">
        <is>
          <t>Completed</t>
        </is>
      </c>
    </row>
    <row r="892">
      <c r="A892" t="inlineStr">
        <is>
          <t>Marquee</t>
        </is>
      </c>
      <c r="B892" t="n">
        <v>2024</v>
      </c>
      <c r="C892" t="inlineStr">
        <is>
          <t>Replace unit entry doors - exterior</t>
        </is>
      </c>
      <c r="D892" s="4" t="inlineStr">
        <is>
          <t>Replace 28 back doors</t>
        </is>
      </c>
      <c r="E892" t="inlineStr">
        <is>
          <t>51073-00</t>
        </is>
      </c>
      <c r="F892" s="10" t="inlineStr">
        <is>
          <t>GC</t>
        </is>
      </c>
      <c r="G892" t="inlineStr">
        <is>
          <t>Project</t>
        </is>
      </c>
      <c r="H892" s="6" t="n">
        <v>70800</v>
      </c>
      <c r="I892" s="6" t="n">
        <v>70800</v>
      </c>
      <c r="J892" s="7" t="n">
        <v>0</v>
      </c>
      <c r="K892" s="8">
        <f>IF(H892=0,0,I892/H892)</f>
        <v/>
      </c>
      <c r="L892" s="10" t="inlineStr">
        <is>
          <t>Completed</t>
        </is>
      </c>
    </row>
    <row r="893">
      <c r="A893" t="inlineStr">
        <is>
          <t>Marquee</t>
        </is>
      </c>
      <c r="B893" t="n">
        <v>2024</v>
      </c>
      <c r="C893" t="inlineStr">
        <is>
          <t>Interior Update Placeholder</t>
        </is>
      </c>
      <c r="D893" s="4" t="inlineStr">
        <is>
          <t>Match renovated units with upcoming available classic units</t>
        </is>
      </c>
      <c r="E893" t="inlineStr">
        <is>
          <t>51150-00</t>
        </is>
      </c>
      <c r="F893" s="5" t="inlineStr">
        <is>
          <t>PMC</t>
        </is>
      </c>
      <c r="G893" t="inlineStr">
        <is>
          <t>Project</t>
        </is>
      </c>
      <c r="H893" s="6" t="n">
        <v>112000</v>
      </c>
      <c r="I893" s="6" t="n">
        <v>22164</v>
      </c>
      <c r="J893" s="7" t="n">
        <v>89836</v>
      </c>
      <c r="K893" s="8">
        <f>IF(H893=0,0,I893/H893)</f>
        <v/>
      </c>
      <c r="L893" s="9" t="inlineStr">
        <is>
          <t>In Progress</t>
        </is>
      </c>
    </row>
    <row r="894">
      <c r="A894" t="inlineStr">
        <is>
          <t>Marquee</t>
        </is>
      </c>
      <c r="B894" t="n">
        <v>2024</v>
      </c>
      <c r="C894" t="inlineStr">
        <is>
          <t xml:space="preserve">Smoke &amp; CO detectors </t>
        </is>
      </c>
      <c r="D894" s="4" t="inlineStr">
        <is>
          <t>Per LADBS Declaration- Required complaince with Section 91.8603 LAMC Either confirm they are already installed or plan f</t>
        </is>
      </c>
      <c r="E894" t="inlineStr">
        <is>
          <t>51993-01</t>
        </is>
      </c>
      <c r="F894" s="5" t="inlineStr">
        <is>
          <t>PMC</t>
        </is>
      </c>
      <c r="G894" t="inlineStr">
        <is>
          <t>Project</t>
        </is>
      </c>
      <c r="H894" s="6" t="n">
        <v>11800</v>
      </c>
      <c r="I894" s="6" t="n">
        <v>0</v>
      </c>
      <c r="J894" s="7" t="n">
        <v>11800</v>
      </c>
      <c r="K894" s="8">
        <f>IF(H894=0,0,I894/H894)</f>
        <v/>
      </c>
      <c r="L894" s="11" t="inlineStr">
        <is>
          <t>Not Started</t>
        </is>
      </c>
    </row>
    <row r="895">
      <c r="A895" t="inlineStr">
        <is>
          <t>Marquee</t>
        </is>
      </c>
      <c r="B895" t="n">
        <v>2024</v>
      </c>
      <c r="C895" t="inlineStr">
        <is>
          <t>Impact Glazing/Film for Sliding Glass Doors</t>
        </is>
      </c>
      <c r="D895" s="4" t="inlineStr">
        <is>
          <t>Per LADBS Declaration- Required complaince with Section 96.302 LAMC Contingency for roughly 15-20 sliding doors in Build</t>
        </is>
      </c>
      <c r="E895" t="inlineStr">
        <is>
          <t>51073-00</t>
        </is>
      </c>
      <c r="F895" s="5" t="inlineStr">
        <is>
          <t>PMC</t>
        </is>
      </c>
      <c r="G895" t="inlineStr">
        <is>
          <t>Project</t>
        </is>
      </c>
      <c r="H895" s="6" t="n">
        <v>5000</v>
      </c>
      <c r="I895" s="6" t="n">
        <v>4800</v>
      </c>
      <c r="J895" s="7" t="n">
        <v>200</v>
      </c>
      <c r="K895" s="8">
        <f>IF(H895=0,0,I895/H895)</f>
        <v/>
      </c>
      <c r="L895" s="9" t="inlineStr">
        <is>
          <t>In Progress</t>
        </is>
      </c>
    </row>
    <row r="896">
      <c r="A896" t="inlineStr">
        <is>
          <t>Marquee</t>
        </is>
      </c>
      <c r="B896" t="n">
        <v>2024</v>
      </c>
      <c r="C896" t="inlineStr">
        <is>
          <t>Fire Stops</t>
        </is>
      </c>
      <c r="D896" s="4" t="inlineStr">
        <is>
          <t>Basic Fire Stop (Pair covers 4 burner range)- For range vent hoods</t>
        </is>
      </c>
      <c r="E896" t="inlineStr">
        <is>
          <t>51993-01</t>
        </is>
      </c>
      <c r="F896" s="5" t="inlineStr">
        <is>
          <t>PMC</t>
        </is>
      </c>
      <c r="G896" t="inlineStr">
        <is>
          <t>Project</t>
        </is>
      </c>
      <c r="H896" s="6" t="n">
        <v>11797</v>
      </c>
      <c r="I896" s="6" t="n">
        <v>855</v>
      </c>
      <c r="J896" s="7" t="n">
        <v>10943</v>
      </c>
      <c r="K896" s="8">
        <f>IF(H896=0,0,I896/H896)</f>
        <v/>
      </c>
      <c r="L896" s="9" t="inlineStr">
        <is>
          <t>In Progress</t>
        </is>
      </c>
    </row>
    <row r="897">
      <c r="A897" t="inlineStr">
        <is>
          <t>Marquee</t>
        </is>
      </c>
      <c r="B897" t="n">
        <v>2024</v>
      </c>
      <c r="C897" t="inlineStr">
        <is>
          <t>Water Savings Project</t>
        </is>
      </c>
      <c r="D897" s="4" t="inlineStr">
        <is>
          <t>Echelon proposal for water savings devices</t>
        </is>
      </c>
      <c r="E897" t="inlineStr">
        <is>
          <t>51158-00</t>
        </is>
      </c>
      <c r="F897" s="5" t="inlineStr">
        <is>
          <t>PMC</t>
        </is>
      </c>
      <c r="G897" t="inlineStr">
        <is>
          <t>Project</t>
        </is>
      </c>
      <c r="H897" s="6" t="n">
        <v>138000</v>
      </c>
      <c r="I897" s="6" t="n">
        <v>21858</v>
      </c>
      <c r="J897" s="7" t="n">
        <v>116142</v>
      </c>
      <c r="K897" s="8">
        <f>IF(H897=0,0,I897/H897)</f>
        <v/>
      </c>
      <c r="L897" s="9" t="inlineStr">
        <is>
          <t>In Progress</t>
        </is>
      </c>
    </row>
    <row r="898">
      <c r="A898" t="inlineStr">
        <is>
          <t>Marquee</t>
        </is>
      </c>
      <c r="B898" t="n">
        <v>2024</v>
      </c>
      <c r="C898" t="inlineStr">
        <is>
          <t>Designer Fees</t>
        </is>
      </c>
      <c r="D898" s="4" t="inlineStr">
        <is>
          <t>Exterior Paint, Unit Interiors, Clubhouse/Amenity areas</t>
        </is>
      </c>
      <c r="E898" t="inlineStr">
        <is>
          <t>51180-00</t>
        </is>
      </c>
      <c r="F898" s="5" t="inlineStr">
        <is>
          <t>PMC</t>
        </is>
      </c>
      <c r="G898" t="inlineStr">
        <is>
          <t>Project</t>
        </is>
      </c>
      <c r="H898" s="6" t="n">
        <v>2000</v>
      </c>
      <c r="I898" s="6" t="n">
        <v>9210</v>
      </c>
      <c r="J898" s="7" t="n">
        <v>-7210</v>
      </c>
      <c r="K898" s="8">
        <f>IF(H898=0,0,I898/H898)</f>
        <v/>
      </c>
      <c r="L898" s="10" t="inlineStr">
        <is>
          <t>Completed</t>
        </is>
      </c>
    </row>
    <row r="899">
      <c r="A899" t="inlineStr">
        <is>
          <t>Marquee</t>
        </is>
      </c>
      <c r="B899" t="n">
        <v>2024</v>
      </c>
      <c r="C899" t="inlineStr">
        <is>
          <t>Clubhouse / Office Remodel</t>
        </is>
      </c>
      <c r="D899" s="4" t="inlineStr">
        <is>
          <t>No needs, flooring ok, misc amount for repairs and paint if needed</t>
        </is>
      </c>
      <c r="E899" t="inlineStr">
        <is>
          <t>51169-00</t>
        </is>
      </c>
      <c r="F899" s="5" t="inlineStr">
        <is>
          <t>PMC</t>
        </is>
      </c>
      <c r="G899" t="inlineStr">
        <is>
          <t>Project</t>
        </is>
      </c>
      <c r="H899" s="6" t="n">
        <v>2000</v>
      </c>
      <c r="I899" s="6" t="n">
        <v>0</v>
      </c>
      <c r="J899" s="7" t="n">
        <v>2000</v>
      </c>
      <c r="K899" s="8">
        <f>IF(H899=0,0,I899/H899)</f>
        <v/>
      </c>
      <c r="L899" s="11" t="inlineStr">
        <is>
          <t>Not Started</t>
        </is>
      </c>
    </row>
    <row r="900">
      <c r="A900" t="inlineStr">
        <is>
          <t>Marquee</t>
        </is>
      </c>
      <c r="B900" t="n">
        <v>2024</v>
      </c>
      <c r="C900" t="inlineStr">
        <is>
          <t>Clubhouse / Office Furniture</t>
        </is>
      </c>
      <c r="D900" s="4" t="inlineStr">
        <is>
          <t>Allowance for supplemental items</t>
        </is>
      </c>
      <c r="E900" t="inlineStr">
        <is>
          <t>51169-00</t>
        </is>
      </c>
      <c r="F900" s="5" t="inlineStr">
        <is>
          <t>PMC</t>
        </is>
      </c>
      <c r="G900" t="inlineStr">
        <is>
          <t>Project</t>
        </is>
      </c>
      <c r="H900" s="6" t="n">
        <v>5000</v>
      </c>
      <c r="I900" s="6" t="n">
        <v>0</v>
      </c>
      <c r="J900" s="7" t="n">
        <v>5000</v>
      </c>
      <c r="K900" s="8">
        <f>IF(H900=0,0,I900/H900)</f>
        <v/>
      </c>
      <c r="L900" s="11" t="inlineStr">
        <is>
          <t>Not Started</t>
        </is>
      </c>
    </row>
    <row r="901">
      <c r="A901" t="inlineStr">
        <is>
          <t>Marquee</t>
        </is>
      </c>
      <c r="B901" t="n">
        <v>2024</v>
      </c>
      <c r="C901" t="inlineStr">
        <is>
          <t>Fitness Center Remodel</t>
        </is>
      </c>
      <c r="D901" s="4" t="inlineStr">
        <is>
          <t>No needs, flooring ok, misc amount for repairs and paint if needed</t>
        </is>
      </c>
      <c r="E901" t="inlineStr">
        <is>
          <t>51160-00</t>
        </is>
      </c>
      <c r="F901" s="5" t="inlineStr">
        <is>
          <t>PMC</t>
        </is>
      </c>
      <c r="G901" t="inlineStr">
        <is>
          <t>Project</t>
        </is>
      </c>
      <c r="H901" s="6" t="n">
        <v>2000</v>
      </c>
      <c r="I901" s="6" t="n">
        <v>0</v>
      </c>
      <c r="J901" s="7" t="n">
        <v>2000</v>
      </c>
      <c r="K901" s="8">
        <f>IF(H901=0,0,I901/H901)</f>
        <v/>
      </c>
      <c r="L901" s="11" t="inlineStr">
        <is>
          <t>Not Started</t>
        </is>
      </c>
    </row>
    <row r="902">
      <c r="A902" t="inlineStr">
        <is>
          <t>Marquee</t>
        </is>
      </c>
      <c r="B902" t="n">
        <v>2024</v>
      </c>
      <c r="C902" t="inlineStr">
        <is>
          <t>Fitness Equipment</t>
        </is>
      </c>
      <c r="D902" s="4" t="inlineStr">
        <is>
          <t>Replace treadmill, supplemental items</t>
        </is>
      </c>
      <c r="E902" t="inlineStr">
        <is>
          <t>51028-00</t>
        </is>
      </c>
      <c r="F902" s="5" t="inlineStr">
        <is>
          <t>PMC</t>
        </is>
      </c>
      <c r="G902" t="inlineStr">
        <is>
          <t>Project</t>
        </is>
      </c>
      <c r="H902" s="6" t="n">
        <v>8000</v>
      </c>
      <c r="I902" s="6" t="n">
        <v>1581</v>
      </c>
      <c r="J902" s="7" t="n">
        <v>6419</v>
      </c>
      <c r="K902" s="8">
        <f>IF(H902=0,0,I902/H902)</f>
        <v/>
      </c>
      <c r="L902" s="9" t="inlineStr">
        <is>
          <t>In Progress</t>
        </is>
      </c>
    </row>
    <row r="903">
      <c r="A903" t="inlineStr">
        <is>
          <t>Marquee</t>
        </is>
      </c>
      <c r="B903" t="n">
        <v>2024</v>
      </c>
      <c r="C903" t="inlineStr">
        <is>
          <t>Pool &amp; Spa Area Remodel</t>
        </is>
      </c>
      <c r="D903" s="4" t="inlineStr">
        <is>
          <t>Add shade screens to each area along parking lot fence, possibly add turf in planter areas.</t>
        </is>
      </c>
      <c r="E903" t="inlineStr">
        <is>
          <t>51160-00</t>
        </is>
      </c>
      <c r="F903" s="5" t="inlineStr">
        <is>
          <t>PMC</t>
        </is>
      </c>
      <c r="G903" t="inlineStr">
        <is>
          <t>Project</t>
        </is>
      </c>
      <c r="H903" s="6" t="n">
        <v>10000</v>
      </c>
      <c r="I903" s="6" t="n">
        <v>0</v>
      </c>
      <c r="J903" s="7" t="n">
        <v>10000</v>
      </c>
      <c r="K903" s="8">
        <f>IF(H903=0,0,I903/H903)</f>
        <v/>
      </c>
      <c r="L903" s="11" t="inlineStr">
        <is>
          <t>Not Started</t>
        </is>
      </c>
    </row>
    <row r="904">
      <c r="A904" t="inlineStr">
        <is>
          <t>Marquee</t>
        </is>
      </c>
      <c r="B904" t="n">
        <v>2024</v>
      </c>
      <c r="C904" t="inlineStr">
        <is>
          <t>Pool &amp; Spa Area Furniture &amp; Games</t>
        </is>
      </c>
      <c r="D904" s="4" t="inlineStr">
        <is>
          <t>Match furniture style in main pool area, possibly move some irems from pool to spa area</t>
        </is>
      </c>
      <c r="E904" t="inlineStr">
        <is>
          <t>51011-00</t>
        </is>
      </c>
      <c r="F904" s="5" t="inlineStr">
        <is>
          <t>PMC</t>
        </is>
      </c>
      <c r="G904" t="inlineStr">
        <is>
          <t>Project</t>
        </is>
      </c>
      <c r="H904" s="6" t="n">
        <v>20000</v>
      </c>
      <c r="I904" s="6" t="n">
        <v>0</v>
      </c>
      <c r="J904" s="7" t="n">
        <v>20000</v>
      </c>
      <c r="K904" s="8">
        <f>IF(H904=0,0,I904/H904)</f>
        <v/>
      </c>
      <c r="L904" s="11" t="inlineStr">
        <is>
          <t>Not Started</t>
        </is>
      </c>
    </row>
    <row r="905">
      <c r="A905" t="inlineStr">
        <is>
          <t>Marquee</t>
        </is>
      </c>
      <c r="B905" t="n">
        <v>2024</v>
      </c>
      <c r="C905" t="inlineStr">
        <is>
          <t>Termite treatment &amp; Repairs</t>
        </is>
      </c>
      <c r="D905" s="4" t="inlineStr">
        <is>
          <t>Refer to Orkin WDIR dated 9/25/24 for details</t>
        </is>
      </c>
      <c r="E905" t="inlineStr">
        <is>
          <t>51992-00</t>
        </is>
      </c>
      <c r="F905" s="5" t="inlineStr">
        <is>
          <t>PMC</t>
        </is>
      </c>
      <c r="G905" t="inlineStr">
        <is>
          <t>Project</t>
        </is>
      </c>
      <c r="H905" s="6" t="n">
        <v>25000</v>
      </c>
      <c r="I905" s="6" t="n">
        <v>0</v>
      </c>
      <c r="J905" s="7" t="n">
        <v>25000</v>
      </c>
      <c r="K905" s="8">
        <f>IF(H905=0,0,I905/H905)</f>
        <v/>
      </c>
      <c r="L905" s="11" t="inlineStr">
        <is>
          <t>Not Started</t>
        </is>
      </c>
    </row>
    <row r="906">
      <c r="A906" t="inlineStr">
        <is>
          <t>Marquee</t>
        </is>
      </c>
      <c r="B906" t="n">
        <v>2024</v>
      </c>
      <c r="C906" t="inlineStr">
        <is>
          <t>Unit Model Update</t>
        </is>
      </c>
      <c r="D906" s="4" t="inlineStr">
        <is>
          <t>New furniture in model unit, definitely enhance lighting in model</t>
        </is>
      </c>
      <c r="E906" t="inlineStr">
        <is>
          <t>51160-05</t>
        </is>
      </c>
      <c r="F906" s="5" t="inlineStr">
        <is>
          <t>PMC</t>
        </is>
      </c>
      <c r="G906" t="inlineStr">
        <is>
          <t>Project</t>
        </is>
      </c>
      <c r="H906" s="6" t="n">
        <v>20000</v>
      </c>
      <c r="I906" s="6" t="n">
        <v>0</v>
      </c>
      <c r="J906" s="7" t="n">
        <v>20000</v>
      </c>
      <c r="K906" s="8">
        <f>IF(H906=0,0,I906/H906)</f>
        <v/>
      </c>
      <c r="L906" s="11" t="inlineStr">
        <is>
          <t>Not Started</t>
        </is>
      </c>
    </row>
    <row r="907">
      <c r="A907" t="inlineStr">
        <is>
          <t>Marquee</t>
        </is>
      </c>
      <c r="B907" t="n">
        <v>2024</v>
      </c>
      <c r="C907" t="inlineStr">
        <is>
          <t>Mailbox Repairs</t>
        </is>
      </c>
      <c r="D907" s="4" t="inlineStr">
        <is>
          <t>Repair broken mailbox doors</t>
        </is>
      </c>
      <c r="E907" t="inlineStr">
        <is>
          <t>51168-00</t>
        </is>
      </c>
      <c r="F907" s="10" t="inlineStr">
        <is>
          <t>GC</t>
        </is>
      </c>
      <c r="G907" t="inlineStr">
        <is>
          <t>Project</t>
        </is>
      </c>
      <c r="H907" s="6" t="n">
        <v>1500</v>
      </c>
      <c r="I907" s="6" t="n">
        <v>1500</v>
      </c>
      <c r="J907" s="7" t="n">
        <v>0</v>
      </c>
      <c r="K907" s="8">
        <f>IF(H907=0,0,I907/H907)</f>
        <v/>
      </c>
      <c r="L907" s="10" t="inlineStr">
        <is>
          <t>Completed</t>
        </is>
      </c>
    </row>
    <row r="908">
      <c r="A908" t="inlineStr">
        <is>
          <t>Marquee</t>
        </is>
      </c>
      <c r="B908" t="n">
        <v>2024</v>
      </c>
      <c r="C908" t="inlineStr">
        <is>
          <t>Security Camera System</t>
        </is>
      </c>
      <c r="D908" s="4" t="inlineStr">
        <is>
          <t>Needed, especially at pedestrian gates</t>
        </is>
      </c>
      <c r="E908" t="inlineStr">
        <is>
          <t>51993-00</t>
        </is>
      </c>
      <c r="F908" s="5" t="inlineStr">
        <is>
          <t>PMC</t>
        </is>
      </c>
      <c r="G908" t="inlineStr">
        <is>
          <t>Project</t>
        </is>
      </c>
      <c r="H908" s="6" t="n">
        <v>20000</v>
      </c>
      <c r="I908" s="6" t="n">
        <v>0</v>
      </c>
      <c r="J908" s="7" t="n">
        <v>20000</v>
      </c>
      <c r="K908" s="8">
        <f>IF(H908=0,0,I908/H908)</f>
        <v/>
      </c>
      <c r="L908" s="11" t="inlineStr">
        <is>
          <t>Not Started</t>
        </is>
      </c>
    </row>
    <row r="909">
      <c r="A909" t="inlineStr">
        <is>
          <t>Marquee</t>
        </is>
      </c>
      <c r="B909" t="n">
        <v>2024</v>
      </c>
      <c r="C909" t="inlineStr">
        <is>
          <t>Golf Cart</t>
        </is>
      </c>
      <c r="D909" s="4" t="inlineStr">
        <is>
          <t>Maintenance Cart</t>
        </is>
      </c>
      <c r="E909" t="inlineStr">
        <is>
          <t>51994-00</t>
        </is>
      </c>
      <c r="F909" s="5" t="inlineStr">
        <is>
          <t>PMC</t>
        </is>
      </c>
      <c r="G909" t="inlineStr">
        <is>
          <t>Project</t>
        </is>
      </c>
      <c r="H909" s="6" t="n">
        <v>7500</v>
      </c>
      <c r="I909" s="6" t="n">
        <v>0</v>
      </c>
      <c r="J909" s="7" t="n">
        <v>7500</v>
      </c>
      <c r="K909" s="8">
        <f>IF(H909=0,0,I909/H909)</f>
        <v/>
      </c>
      <c r="L909" s="11" t="inlineStr">
        <is>
          <t>Not Started</t>
        </is>
      </c>
    </row>
    <row r="910">
      <c r="A910" t="inlineStr">
        <is>
          <t>Marquee</t>
        </is>
      </c>
      <c r="B910" t="n">
        <v>2024</v>
      </c>
      <c r="C910" t="inlineStr">
        <is>
          <t>Common area water heaters / boilers</t>
        </is>
      </c>
      <c r="D910" s="4" t="inlineStr">
        <is>
          <t>Replace two ray pak boilers and one upright 199,000 but heater</t>
        </is>
      </c>
      <c r="E910" t="inlineStr">
        <is>
          <t>51110-00</t>
        </is>
      </c>
      <c r="F910" s="5" t="inlineStr">
        <is>
          <t>PMC</t>
        </is>
      </c>
      <c r="G910" t="inlineStr">
        <is>
          <t>Project</t>
        </is>
      </c>
      <c r="H910" s="6" t="n">
        <v>65000</v>
      </c>
      <c r="I910" s="6" t="n">
        <v>0</v>
      </c>
      <c r="J910" s="7" t="n">
        <v>65000</v>
      </c>
      <c r="K910" s="8">
        <f>IF(H910=0,0,I910/H910)</f>
        <v/>
      </c>
      <c r="L910" s="11" t="inlineStr">
        <is>
          <t>Not Started</t>
        </is>
      </c>
    </row>
    <row r="911">
      <c r="A911" t="inlineStr">
        <is>
          <t>Marquee</t>
        </is>
      </c>
      <c r="B911" t="n">
        <v>2024</v>
      </c>
      <c r="C911" t="inlineStr">
        <is>
          <t>Electrical distribution</t>
        </is>
      </c>
      <c r="D911" s="4" t="inlineStr">
        <is>
          <t>Equity PCA Item 5.3- Stab-Lok brand breaker panels manufactured by Federal Pacific Electric (FPE) were observed in appro</t>
        </is>
      </c>
      <c r="E911" t="inlineStr">
        <is>
          <t>51140-00</t>
        </is>
      </c>
      <c r="F911" s="5" t="inlineStr">
        <is>
          <t>PMC</t>
        </is>
      </c>
      <c r="G911" t="inlineStr">
        <is>
          <t>Project</t>
        </is>
      </c>
      <c r="H911" s="6" t="n">
        <v>118000</v>
      </c>
      <c r="I911" s="6" t="n">
        <v>8547</v>
      </c>
      <c r="J911" s="7" t="n">
        <v>109453</v>
      </c>
      <c r="K911" s="8">
        <f>IF(H911=0,0,I911/H911)</f>
        <v/>
      </c>
      <c r="L911" s="9" t="inlineStr">
        <is>
          <t>In Progress</t>
        </is>
      </c>
    </row>
    <row r="912">
      <c r="A912" t="inlineStr">
        <is>
          <t>Marquee</t>
        </is>
      </c>
      <c r="B912" t="n">
        <v>2024</v>
      </c>
      <c r="C912" t="inlineStr">
        <is>
          <t>Contingency</t>
        </is>
      </c>
      <c r="D912" s="4" t="inlineStr">
        <is>
          <t>Contingency Amount</t>
        </is>
      </c>
      <c r="E912" t="inlineStr">
        <is>
          <t>51175-00</t>
        </is>
      </c>
      <c r="F912" s="10" t="inlineStr">
        <is>
          <t>GC</t>
        </is>
      </c>
      <c r="G912" s="2" t="inlineStr">
        <is>
          <t>Contingency</t>
        </is>
      </c>
      <c r="H912" s="6" t="n">
        <v>61607</v>
      </c>
      <c r="I912" s="6" t="n">
        <v>61607</v>
      </c>
      <c r="J912" s="7" t="n">
        <v>0</v>
      </c>
      <c r="K912" s="8">
        <f>IF(H912=0,0,I912/H912)</f>
        <v/>
      </c>
      <c r="L912" s="5" t="inlineStr">
        <is>
          <t>Reserve</t>
        </is>
      </c>
    </row>
    <row r="913">
      <c r="A913" t="inlineStr">
        <is>
          <t>Marquee</t>
        </is>
      </c>
      <c r="B913" t="n">
        <v>2024</v>
      </c>
      <c r="C913" t="inlineStr">
        <is>
          <t>Construction Management Fee</t>
        </is>
      </c>
      <c r="D913" s="4" t="inlineStr">
        <is>
          <t>CM Fee</t>
        </is>
      </c>
      <c r="E913" t="inlineStr">
        <is>
          <t>51190-00</t>
        </is>
      </c>
      <c r="F913" s="10" t="inlineStr">
        <is>
          <t>GC</t>
        </is>
      </c>
      <c r="G913" s="2" t="inlineStr">
        <is>
          <t>CM Fee</t>
        </is>
      </c>
      <c r="H913" s="6" t="n">
        <v>61607</v>
      </c>
      <c r="I913" s="6" t="n">
        <v>61607</v>
      </c>
      <c r="J913" s="7" t="n">
        <v>0</v>
      </c>
      <c r="K913" s="8">
        <f>IF(H913=0,0,I913/H913)</f>
        <v/>
      </c>
      <c r="L913" s="5" t="inlineStr">
        <is>
          <t>Reserve</t>
        </is>
      </c>
    </row>
    <row r="914">
      <c r="A914" t="inlineStr">
        <is>
          <t>Navigator Villas</t>
        </is>
      </c>
      <c r="B914" t="n">
        <v>2024</v>
      </c>
      <c r="C914" t="inlineStr">
        <is>
          <t>concrete pavement</t>
        </is>
      </c>
      <c r="D914" s="4" t="inlineStr">
        <is>
          <t>replace broken curbs</t>
        </is>
      </c>
      <c r="E914" t="inlineStr">
        <is>
          <t>84221</t>
        </is>
      </c>
      <c r="F914" s="10" t="inlineStr">
        <is>
          <t>GC</t>
        </is>
      </c>
      <c r="G914" t="inlineStr">
        <is>
          <t>Project</t>
        </is>
      </c>
      <c r="H914" s="6" t="n">
        <v>6250</v>
      </c>
      <c r="I914" s="6" t="n">
        <v>6250</v>
      </c>
      <c r="J914" s="7" t="n">
        <v>0</v>
      </c>
      <c r="K914" s="8">
        <f>IF(H914=0,0,I914/H914)</f>
        <v/>
      </c>
      <c r="L914" s="10" t="inlineStr">
        <is>
          <t>Completed</t>
        </is>
      </c>
    </row>
    <row r="915">
      <c r="A915" t="inlineStr">
        <is>
          <t>Navigator Villas</t>
        </is>
      </c>
      <c r="B915" t="n">
        <v>2024</v>
      </c>
      <c r="C915" t="inlineStr">
        <is>
          <t>Add Accessible Van Parking Space</t>
        </is>
      </c>
      <c r="D915" s="4" t="inlineStr">
        <is>
          <t>The accessible parking space in front of the leasing office is not van-accessible;</t>
        </is>
      </c>
      <c r="E915" t="inlineStr">
        <is>
          <t>84201</t>
        </is>
      </c>
      <c r="F915" s="5" t="inlineStr">
        <is>
          <t>PMC</t>
        </is>
      </c>
      <c r="G915" t="inlineStr">
        <is>
          <t>Project</t>
        </is>
      </c>
      <c r="H915" s="6" t="n">
        <v>450</v>
      </c>
      <c r="I915" s="6" t="n">
        <v>13308</v>
      </c>
      <c r="J915" s="7" t="n">
        <v>-12858</v>
      </c>
      <c r="K915" s="8">
        <f>IF(H915=0,0,I915/H915)</f>
        <v/>
      </c>
      <c r="L915" s="10" t="inlineStr">
        <is>
          <t>Completed</t>
        </is>
      </c>
    </row>
    <row r="916">
      <c r="A916" t="inlineStr">
        <is>
          <t>Navigator Villas</t>
        </is>
      </c>
      <c r="B916" t="n">
        <v>2024</v>
      </c>
      <c r="C916" t="inlineStr">
        <is>
          <t>Landscape irrigation</t>
        </is>
      </c>
      <c r="D916" s="4" t="inlineStr">
        <is>
          <t>Inspect and repair Irrigation</t>
        </is>
      </c>
      <c r="E916" t="inlineStr">
        <is>
          <t>84300</t>
        </is>
      </c>
      <c r="F916" s="5" t="inlineStr">
        <is>
          <t>PMC</t>
        </is>
      </c>
      <c r="G916" t="inlineStr">
        <is>
          <t>Project</t>
        </is>
      </c>
      <c r="H916" s="6" t="n">
        <v>22000</v>
      </c>
      <c r="I916" s="6" t="n">
        <v>4763</v>
      </c>
      <c r="J916" s="7" t="n">
        <v>17237</v>
      </c>
      <c r="K916" s="8">
        <f>IF(H916=0,0,I916/H916)</f>
        <v/>
      </c>
      <c r="L916" s="9" t="inlineStr">
        <is>
          <t>In Progress</t>
        </is>
      </c>
    </row>
    <row r="917">
      <c r="A917" t="inlineStr">
        <is>
          <t>Navigator Villas</t>
        </is>
      </c>
      <c r="B917" t="n">
        <v>2024</v>
      </c>
      <c r="C917" t="inlineStr">
        <is>
          <t>Landscaping</t>
        </is>
      </c>
      <c r="D917" s="4" t="inlineStr">
        <is>
          <t>Add landscaping in planters around pool</t>
        </is>
      </c>
      <c r="E917" t="inlineStr">
        <is>
          <t>84300</t>
        </is>
      </c>
      <c r="F917" s="5" t="inlineStr">
        <is>
          <t>PMC</t>
        </is>
      </c>
      <c r="G917" t="inlineStr">
        <is>
          <t>Project</t>
        </is>
      </c>
      <c r="H917" s="6" t="n">
        <v>26000</v>
      </c>
      <c r="I917" s="6" t="n">
        <v>14820</v>
      </c>
      <c r="J917" s="7" t="n">
        <v>11180</v>
      </c>
      <c r="K917" s="8">
        <f>IF(H917=0,0,I917/H917)</f>
        <v/>
      </c>
      <c r="L917" s="9" t="inlineStr">
        <is>
          <t>In Progress</t>
        </is>
      </c>
    </row>
    <row r="918">
      <c r="A918" t="inlineStr">
        <is>
          <t>Navigator Villas</t>
        </is>
      </c>
      <c r="B918" t="n">
        <v>2024</v>
      </c>
      <c r="C918" t="inlineStr">
        <is>
          <t>Replace swimming pool deck</t>
        </is>
      </c>
      <c r="D918" s="4" t="inlineStr">
        <is>
          <t>Presure wash pool deck (reduced to $6,000)</t>
        </is>
      </c>
      <c r="E918" t="inlineStr">
        <is>
          <t>84095</t>
        </is>
      </c>
      <c r="F918" s="10" t="inlineStr">
        <is>
          <t>GC</t>
        </is>
      </c>
      <c r="G918" t="inlineStr">
        <is>
          <t>Project</t>
        </is>
      </c>
      <c r="H918" s="6" t="n">
        <v>16000</v>
      </c>
      <c r="I918" s="6" t="n">
        <v>16000</v>
      </c>
      <c r="J918" s="7" t="n">
        <v>0</v>
      </c>
      <c r="K918" s="8">
        <f>IF(H918=0,0,I918/H918)</f>
        <v/>
      </c>
      <c r="L918" s="10" t="inlineStr">
        <is>
          <t>Completed</t>
        </is>
      </c>
    </row>
    <row r="919">
      <c r="A919" t="inlineStr">
        <is>
          <t>Navigator Villas</t>
        </is>
      </c>
      <c r="B919" t="n">
        <v>2024</v>
      </c>
      <c r="C919" t="inlineStr">
        <is>
          <t>Repair / replace swimming pool pumps</t>
        </is>
      </c>
      <c r="D919" s="4" t="inlineStr">
        <is>
          <t>Anti entrapment devices</t>
        </is>
      </c>
      <c r="E919" t="inlineStr">
        <is>
          <t>84095</t>
        </is>
      </c>
      <c r="F919" s="10" t="inlineStr">
        <is>
          <t>GC</t>
        </is>
      </c>
      <c r="G919" t="inlineStr">
        <is>
          <t>Project</t>
        </is>
      </c>
      <c r="H919" s="6" t="n">
        <v>12800</v>
      </c>
      <c r="I919" s="6" t="n">
        <v>12800</v>
      </c>
      <c r="J919" s="7" t="n">
        <v>0</v>
      </c>
      <c r="K919" s="8">
        <f>IF(H919=0,0,I919/H919)</f>
        <v/>
      </c>
      <c r="L919" s="10" t="inlineStr">
        <is>
          <t>Completed</t>
        </is>
      </c>
    </row>
    <row r="920">
      <c r="A920" t="inlineStr">
        <is>
          <t>Navigator Villas</t>
        </is>
      </c>
      <c r="B920" t="n">
        <v>2024</v>
      </c>
      <c r="C920" t="inlineStr">
        <is>
          <t>Fences &amp; gates - swimming pool</t>
        </is>
      </c>
      <c r="D920" s="4" t="inlineStr">
        <is>
          <t>Paint pool fence</t>
        </is>
      </c>
      <c r="E920" t="inlineStr">
        <is>
          <t>84095</t>
        </is>
      </c>
      <c r="F920" s="10" t="inlineStr">
        <is>
          <t>GC</t>
        </is>
      </c>
      <c r="G920" t="inlineStr">
        <is>
          <t>Project</t>
        </is>
      </c>
      <c r="H920" s="6" t="n">
        <v>8400</v>
      </c>
      <c r="I920" s="6" t="n">
        <v>8400</v>
      </c>
      <c r="J920" s="7" t="n">
        <v>0</v>
      </c>
      <c r="K920" s="8">
        <f>IF(H920=0,0,I920/H920)</f>
        <v/>
      </c>
      <c r="L920" s="10" t="inlineStr">
        <is>
          <t>Completed</t>
        </is>
      </c>
    </row>
    <row r="921">
      <c r="A921" t="inlineStr">
        <is>
          <t>Navigator Villas</t>
        </is>
      </c>
      <c r="B921" t="n">
        <v>2024</v>
      </c>
      <c r="C921" t="inlineStr">
        <is>
          <t>Playground equipment</t>
        </is>
      </c>
      <c r="D921" s="4" t="inlineStr">
        <is>
          <t>Add mulch to playground</t>
        </is>
      </c>
      <c r="E921" t="inlineStr">
        <is>
          <t>84340</t>
        </is>
      </c>
      <c r="F921" s="5" t="inlineStr">
        <is>
          <t>PMC</t>
        </is>
      </c>
      <c r="G921" t="inlineStr">
        <is>
          <t>Project</t>
        </is>
      </c>
      <c r="H921" s="6" t="n">
        <v>6200</v>
      </c>
      <c r="I921" s="6" t="n">
        <v>574</v>
      </c>
      <c r="J921" s="7" t="n">
        <v>5626</v>
      </c>
      <c r="K921" s="8">
        <f>IF(H921=0,0,I921/H921)</f>
        <v/>
      </c>
      <c r="L921" s="9" t="inlineStr">
        <is>
          <t>In Progress</t>
        </is>
      </c>
    </row>
    <row r="922">
      <c r="A922" t="inlineStr">
        <is>
          <t>Navigator Villas</t>
        </is>
      </c>
      <c r="B922" t="n">
        <v>2024</v>
      </c>
      <c r="C922" t="inlineStr">
        <is>
          <t>Carports / Garages</t>
        </is>
      </c>
      <c r="D922" s="4" t="inlineStr">
        <is>
          <t>Repair and paint 15 Garage doors</t>
        </is>
      </c>
      <c r="E922" t="inlineStr">
        <is>
          <t>84219</t>
        </is>
      </c>
      <c r="F922" s="10" t="inlineStr">
        <is>
          <t>GC</t>
        </is>
      </c>
      <c r="G922" t="inlineStr">
        <is>
          <t>Project</t>
        </is>
      </c>
      <c r="H922" s="6" t="n">
        <v>33000</v>
      </c>
      <c r="I922" s="6" t="n">
        <v>33000</v>
      </c>
      <c r="J922" s="7" t="n">
        <v>0</v>
      </c>
      <c r="K922" s="8">
        <f>IF(H922=0,0,I922/H922)</f>
        <v/>
      </c>
      <c r="L922" s="10" t="inlineStr">
        <is>
          <t>Completed</t>
        </is>
      </c>
    </row>
    <row r="923">
      <c r="A923" t="inlineStr">
        <is>
          <t>Navigator Villas</t>
        </is>
      </c>
      <c r="B923" t="n">
        <v>2024</v>
      </c>
      <c r="C923" t="inlineStr">
        <is>
          <t>Repair exterior stair railings</t>
        </is>
      </c>
      <c r="D923" s="4" t="inlineStr">
        <is>
          <t>Secure railings</t>
        </is>
      </c>
      <c r="E923" t="inlineStr">
        <is>
          <t>84121</t>
        </is>
      </c>
      <c r="F923" s="10" t="inlineStr">
        <is>
          <t>GC</t>
        </is>
      </c>
      <c r="G923" t="inlineStr">
        <is>
          <t>Project</t>
        </is>
      </c>
      <c r="H923" s="6" t="n">
        <v>7500</v>
      </c>
      <c r="I923" s="6" t="n">
        <v>7500</v>
      </c>
      <c r="J923" s="7" t="n">
        <v>0</v>
      </c>
      <c r="K923" s="8">
        <f>IF(H923=0,0,I923/H923)</f>
        <v/>
      </c>
      <c r="L923" s="10" t="inlineStr">
        <is>
          <t>Completed</t>
        </is>
      </c>
    </row>
    <row r="924">
      <c r="A924" t="inlineStr">
        <is>
          <t>Navigator Villas</t>
        </is>
      </c>
      <c r="B924" t="n">
        <v>2024</v>
      </c>
      <c r="C924" t="inlineStr">
        <is>
          <t>Expansion Joints</t>
        </is>
      </c>
      <c r="D924" s="4" t="inlineStr">
        <is>
          <t>Seal expansion joints</t>
        </is>
      </c>
      <c r="E924" t="inlineStr">
        <is>
          <t>84102</t>
        </is>
      </c>
      <c r="F924" s="10" t="inlineStr">
        <is>
          <t>GC</t>
        </is>
      </c>
      <c r="G924" t="inlineStr">
        <is>
          <t>Project</t>
        </is>
      </c>
      <c r="H924" s="6" t="n">
        <v>7500</v>
      </c>
      <c r="I924" s="6" t="n">
        <v>7500</v>
      </c>
      <c r="J924" s="7" t="n">
        <v>0</v>
      </c>
      <c r="K924" s="8">
        <f>IF(H924=0,0,I924/H924)</f>
        <v/>
      </c>
      <c r="L924" s="10" t="inlineStr">
        <is>
          <t>Completed</t>
        </is>
      </c>
    </row>
    <row r="925">
      <c r="A925" t="inlineStr">
        <is>
          <t>Navigator Villas</t>
        </is>
      </c>
      <c r="B925" t="n">
        <v>2024</v>
      </c>
      <c r="C925" t="inlineStr">
        <is>
          <t>Asphalt composite shingle roofing</t>
        </is>
      </c>
      <c r="D925" s="4" t="inlineStr">
        <is>
          <t>Roof inspection and minor repairs</t>
        </is>
      </c>
      <c r="E925" t="inlineStr">
        <is>
          <t>84433</t>
        </is>
      </c>
      <c r="F925" s="10" t="inlineStr">
        <is>
          <t>GC</t>
        </is>
      </c>
      <c r="G925" t="inlineStr">
        <is>
          <t>Project</t>
        </is>
      </c>
      <c r="H925" s="6" t="n">
        <v>29000</v>
      </c>
      <c r="I925" s="6" t="n">
        <v>29000</v>
      </c>
      <c r="J925" s="7" t="n">
        <v>0</v>
      </c>
      <c r="K925" s="8">
        <f>IF(H925=0,0,I925/H925)</f>
        <v/>
      </c>
      <c r="L925" s="10" t="inlineStr">
        <is>
          <t>Completed</t>
        </is>
      </c>
    </row>
    <row r="926">
      <c r="A926" t="inlineStr">
        <is>
          <t>Navigator Villas</t>
        </is>
      </c>
      <c r="B926" t="n">
        <v>2024</v>
      </c>
      <c r="C926" t="inlineStr">
        <is>
          <t>Flashing</t>
        </is>
      </c>
      <c r="D926" s="4" t="inlineStr">
        <is>
          <t>repair flashing over clay tile</t>
        </is>
      </c>
      <c r="E926" t="inlineStr">
        <is>
          <t>84433</t>
        </is>
      </c>
      <c r="F926" s="10" t="inlineStr">
        <is>
          <t>GC</t>
        </is>
      </c>
      <c r="G926" t="inlineStr">
        <is>
          <t>Project</t>
        </is>
      </c>
      <c r="H926" s="6" t="n">
        <v>6500</v>
      </c>
      <c r="I926" s="6" t="n">
        <v>6500</v>
      </c>
      <c r="J926" s="7" t="n">
        <v>0</v>
      </c>
      <c r="K926" s="8">
        <f>IF(H926=0,0,I926/H926)</f>
        <v/>
      </c>
      <c r="L926" s="10" t="inlineStr">
        <is>
          <t>Completed</t>
        </is>
      </c>
    </row>
    <row r="927">
      <c r="A927" t="inlineStr">
        <is>
          <t>Navigator Villas</t>
        </is>
      </c>
      <c r="B927" t="n">
        <v>2024</v>
      </c>
      <c r="C927" t="inlineStr">
        <is>
          <t>Repair / replace cement fiber siding</t>
        </is>
      </c>
      <c r="D927" s="4" t="inlineStr">
        <is>
          <t>replace bad siding and paint to match</t>
        </is>
      </c>
      <c r="E927" t="inlineStr">
        <is>
          <t>84105</t>
        </is>
      </c>
      <c r="F927" s="10" t="inlineStr">
        <is>
          <t>GC</t>
        </is>
      </c>
      <c r="G927" t="inlineStr">
        <is>
          <t>Project</t>
        </is>
      </c>
      <c r="H927" s="6" t="n">
        <v>7500</v>
      </c>
      <c r="I927" s="6" t="n">
        <v>7500</v>
      </c>
      <c r="J927" s="7" t="n">
        <v>0</v>
      </c>
      <c r="K927" s="8">
        <f>IF(H927=0,0,I927/H927)</f>
        <v/>
      </c>
      <c r="L927" s="10" t="inlineStr">
        <is>
          <t>Completed</t>
        </is>
      </c>
    </row>
    <row r="928">
      <c r="A928" t="inlineStr">
        <is>
          <t>Navigator Villas</t>
        </is>
      </c>
      <c r="B928" t="n">
        <v>2024</v>
      </c>
      <c r="C928" t="inlineStr">
        <is>
          <t>Repair / replace wood trim</t>
        </is>
      </c>
      <c r="D928" s="4" t="inlineStr">
        <is>
          <t>Minor trim replacement</t>
        </is>
      </c>
      <c r="E928" t="inlineStr">
        <is>
          <t>84105</t>
        </is>
      </c>
      <c r="F928" s="10" t="inlineStr">
        <is>
          <t>GC</t>
        </is>
      </c>
      <c r="G928" t="inlineStr">
        <is>
          <t>Project</t>
        </is>
      </c>
      <c r="H928" s="6" t="n">
        <v>7500</v>
      </c>
      <c r="I928" s="6" t="n">
        <v>7500</v>
      </c>
      <c r="J928" s="7" t="n">
        <v>0</v>
      </c>
      <c r="K928" s="8">
        <f>IF(H928=0,0,I928/H928)</f>
        <v/>
      </c>
      <c r="L928" s="10" t="inlineStr">
        <is>
          <t>Completed</t>
        </is>
      </c>
    </row>
    <row r="929">
      <c r="A929" t="inlineStr">
        <is>
          <t>Navigator Villas</t>
        </is>
      </c>
      <c r="B929" t="n">
        <v>2024</v>
      </c>
      <c r="C929" t="inlineStr">
        <is>
          <t>2x2 Duplex A- Classic</t>
        </is>
      </c>
      <c r="D929" s="4" t="inlineStr">
        <is>
          <t>See Unit Renovation Calculator for detail</t>
        </is>
      </c>
      <c r="E929" t="inlineStr">
        <is>
          <t>84207</t>
        </is>
      </c>
      <c r="F929" s="5" t="inlineStr">
        <is>
          <t>PMC</t>
        </is>
      </c>
      <c r="G929" t="inlineStr">
        <is>
          <t>Project</t>
        </is>
      </c>
      <c r="H929" s="6" t="n">
        <v>5003</v>
      </c>
      <c r="I929" s="6" t="n">
        <v>0</v>
      </c>
      <c r="J929" s="7" t="n">
        <v>5003</v>
      </c>
      <c r="K929" s="8">
        <f>IF(H929=0,0,I929/H929)</f>
        <v/>
      </c>
      <c r="L929" s="11" t="inlineStr">
        <is>
          <t>Not Started</t>
        </is>
      </c>
    </row>
    <row r="930">
      <c r="A930" t="inlineStr">
        <is>
          <t>Navigator Villas</t>
        </is>
      </c>
      <c r="B930" t="n">
        <v>2024</v>
      </c>
      <c r="C930" t="inlineStr">
        <is>
          <t>2x2 Duplex A- Renovated</t>
        </is>
      </c>
      <c r="D930" s="4" t="inlineStr">
        <is>
          <t>See Unit Renovation Calculator for detail</t>
        </is>
      </c>
      <c r="E930" t="inlineStr">
        <is>
          <t>84207</t>
        </is>
      </c>
      <c r="F930" s="5" t="inlineStr">
        <is>
          <t>PMC</t>
        </is>
      </c>
      <c r="G930" t="inlineStr">
        <is>
          <t>Project</t>
        </is>
      </c>
      <c r="H930" s="6" t="n">
        <v>8489</v>
      </c>
      <c r="I930" s="6" t="n">
        <v>0</v>
      </c>
      <c r="J930" s="7" t="n">
        <v>8489</v>
      </c>
      <c r="K930" s="8">
        <f>IF(H930=0,0,I930/H930)</f>
        <v/>
      </c>
      <c r="L930" s="11" t="inlineStr">
        <is>
          <t>Not Started</t>
        </is>
      </c>
    </row>
    <row r="931">
      <c r="A931" t="inlineStr">
        <is>
          <t>Navigator Villas</t>
        </is>
      </c>
      <c r="B931" t="n">
        <v>2024</v>
      </c>
      <c r="C931" t="inlineStr">
        <is>
          <t>2x2 TH A- Classic</t>
        </is>
      </c>
      <c r="D931" s="4" t="inlineStr">
        <is>
          <t>See Unit Renovation Calculator for detail</t>
        </is>
      </c>
      <c r="E931" t="inlineStr">
        <is>
          <t>84207</t>
        </is>
      </c>
      <c r="F931" s="5" t="inlineStr">
        <is>
          <t>PMC</t>
        </is>
      </c>
      <c r="G931" t="inlineStr">
        <is>
          <t>Project</t>
        </is>
      </c>
      <c r="H931" s="6" t="n">
        <v>52319</v>
      </c>
      <c r="I931" s="6" t="n">
        <v>0</v>
      </c>
      <c r="J931" s="7" t="n">
        <v>52319</v>
      </c>
      <c r="K931" s="8">
        <f>IF(H931=0,0,I931/H931)</f>
        <v/>
      </c>
      <c r="L931" s="11" t="inlineStr">
        <is>
          <t>Not Started</t>
        </is>
      </c>
    </row>
    <row r="932">
      <c r="A932" t="inlineStr">
        <is>
          <t>Navigator Villas</t>
        </is>
      </c>
      <c r="B932" t="n">
        <v>2024</v>
      </c>
      <c r="C932" t="inlineStr">
        <is>
          <t>2x2 TH A- Classic- Upgraded Flooring Placeholder</t>
        </is>
      </c>
      <c r="D932" s="4" t="inlineStr">
        <is>
          <t>See Unit Renovation Calculator for detail</t>
        </is>
      </c>
      <c r="E932" t="inlineStr">
        <is>
          <t>84207</t>
        </is>
      </c>
      <c r="F932" s="5" t="inlineStr">
        <is>
          <t>PMC</t>
        </is>
      </c>
      <c r="G932" t="inlineStr">
        <is>
          <t>Project</t>
        </is>
      </c>
      <c r="H932" s="6" t="n">
        <v>43502</v>
      </c>
      <c r="I932" s="6" t="n">
        <v>0</v>
      </c>
      <c r="J932" s="7" t="n">
        <v>43502</v>
      </c>
      <c r="K932" s="8">
        <f>IF(H932=0,0,I932/H932)</f>
        <v/>
      </c>
      <c r="L932" s="11" t="inlineStr">
        <is>
          <t>Not Started</t>
        </is>
      </c>
    </row>
    <row r="933">
      <c r="A933" t="inlineStr">
        <is>
          <t>Navigator Villas</t>
        </is>
      </c>
      <c r="B933" t="n">
        <v>2024</v>
      </c>
      <c r="C933" t="inlineStr">
        <is>
          <t>2x2 TH A- Renovated</t>
        </is>
      </c>
      <c r="D933" s="4" t="inlineStr">
        <is>
          <t>See Unit Renovation Calculator for detail</t>
        </is>
      </c>
      <c r="E933" t="inlineStr">
        <is>
          <t>84207</t>
        </is>
      </c>
      <c r="F933" s="5" t="inlineStr">
        <is>
          <t>PMC</t>
        </is>
      </c>
      <c r="G933" t="inlineStr">
        <is>
          <t>Project</t>
        </is>
      </c>
      <c r="H933" s="6" t="n">
        <v>176906</v>
      </c>
      <c r="I933" s="6" t="n">
        <v>0</v>
      </c>
      <c r="J933" s="7" t="n">
        <v>176906</v>
      </c>
      <c r="K933" s="8">
        <f>IF(H933=0,0,I933/H933)</f>
        <v/>
      </c>
      <c r="L933" s="11" t="inlineStr">
        <is>
          <t>Not Started</t>
        </is>
      </c>
    </row>
    <row r="934">
      <c r="A934" t="inlineStr">
        <is>
          <t>Navigator Villas</t>
        </is>
      </c>
      <c r="B934" t="n">
        <v>2024</v>
      </c>
      <c r="C934" t="inlineStr">
        <is>
          <t>2x2 TH B- Classic</t>
        </is>
      </c>
      <c r="D934" s="4" t="inlineStr">
        <is>
          <t>See Unit Renovation Calculator for detail</t>
        </is>
      </c>
      <c r="E934" t="inlineStr">
        <is>
          <t>84207</t>
        </is>
      </c>
      <c r="F934" s="5" t="inlineStr">
        <is>
          <t>PMC</t>
        </is>
      </c>
      <c r="G934" t="inlineStr">
        <is>
          <t>Project</t>
        </is>
      </c>
      <c r="H934" s="6" t="n">
        <v>68015</v>
      </c>
      <c r="I934" s="6" t="n">
        <v>0</v>
      </c>
      <c r="J934" s="7" t="n">
        <v>68015</v>
      </c>
      <c r="K934" s="8">
        <f>IF(H934=0,0,I934/H934)</f>
        <v/>
      </c>
      <c r="L934" s="11" t="inlineStr">
        <is>
          <t>Not Started</t>
        </is>
      </c>
    </row>
    <row r="935">
      <c r="A935" t="inlineStr">
        <is>
          <t>Navigator Villas</t>
        </is>
      </c>
      <c r="B935" t="n">
        <v>2024</v>
      </c>
      <c r="C935" t="inlineStr">
        <is>
          <t>2x2 TH B- Classic- Upgraded Flooring Placeholder</t>
        </is>
      </c>
      <c r="D935" s="4" t="inlineStr">
        <is>
          <t>See Unit Renovation Calculator for detail</t>
        </is>
      </c>
      <c r="E935" t="inlineStr">
        <is>
          <t>84207</t>
        </is>
      </c>
      <c r="F935" s="5" t="inlineStr">
        <is>
          <t>PMC</t>
        </is>
      </c>
      <c r="G935" t="inlineStr">
        <is>
          <t>Project</t>
        </is>
      </c>
      <c r="H935" s="6" t="n">
        <v>43502</v>
      </c>
      <c r="I935" s="6" t="n">
        <v>0</v>
      </c>
      <c r="J935" s="7" t="n">
        <v>43502</v>
      </c>
      <c r="K935" s="8">
        <f>IF(H935=0,0,I935/H935)</f>
        <v/>
      </c>
      <c r="L935" s="11" t="inlineStr">
        <is>
          <t>Not Started</t>
        </is>
      </c>
    </row>
    <row r="936">
      <c r="A936" t="inlineStr">
        <is>
          <t>Navigator Villas</t>
        </is>
      </c>
      <c r="B936" t="n">
        <v>2024</v>
      </c>
      <c r="C936" t="inlineStr">
        <is>
          <t>2x2 TH B- Renovated</t>
        </is>
      </c>
      <c r="D936" s="4" t="inlineStr">
        <is>
          <t>See Unit Renovation Calculator for detail</t>
        </is>
      </c>
      <c r="E936" t="inlineStr">
        <is>
          <t>84207</t>
        </is>
      </c>
      <c r="F936" s="5" t="inlineStr">
        <is>
          <t>PMC</t>
        </is>
      </c>
      <c r="G936" t="inlineStr">
        <is>
          <t>Project</t>
        </is>
      </c>
      <c r="H936" s="6" t="n">
        <v>168206</v>
      </c>
      <c r="I936" s="6" t="n">
        <v>0</v>
      </c>
      <c r="J936" s="7" t="n">
        <v>168206</v>
      </c>
      <c r="K936" s="8">
        <f>IF(H936=0,0,I936/H936)</f>
        <v/>
      </c>
      <c r="L936" s="11" t="inlineStr">
        <is>
          <t>Not Started</t>
        </is>
      </c>
    </row>
    <row r="937">
      <c r="A937" t="inlineStr">
        <is>
          <t>Navigator Villas</t>
        </is>
      </c>
      <c r="B937" t="n">
        <v>2024</v>
      </c>
      <c r="C937" t="inlineStr">
        <is>
          <t>Clean Dryer Vents</t>
        </is>
      </c>
      <c r="D937" s="4" t="inlineStr">
        <is>
          <t>Dryer Vent Cleaning</t>
        </is>
      </c>
      <c r="E937" t="inlineStr">
        <is>
          <t>84106</t>
        </is>
      </c>
      <c r="F937" s="10" t="inlineStr">
        <is>
          <t>GC</t>
        </is>
      </c>
      <c r="G937" t="inlineStr">
        <is>
          <t>Project</t>
        </is>
      </c>
      <c r="H937" s="6" t="n">
        <v>13200</v>
      </c>
      <c r="I937" s="6" t="n">
        <v>13200</v>
      </c>
      <c r="J937" s="7" t="n">
        <v>0</v>
      </c>
      <c r="K937" s="8">
        <f>IF(H937=0,0,I937/H937)</f>
        <v/>
      </c>
      <c r="L937" s="10" t="inlineStr">
        <is>
          <t>Completed</t>
        </is>
      </c>
    </row>
    <row r="938">
      <c r="A938" t="inlineStr">
        <is>
          <t>Navigator Villas</t>
        </is>
      </c>
      <c r="B938" t="n">
        <v>2024</v>
      </c>
      <c r="C938" t="inlineStr">
        <is>
          <t>Fire Stops</t>
        </is>
      </c>
      <c r="D938" s="4" t="inlineStr">
        <is>
          <t>LowPro - For range top microwaves</t>
        </is>
      </c>
      <c r="E938" t="inlineStr">
        <is>
          <t>84239</t>
        </is>
      </c>
      <c r="F938" s="5" t="inlineStr">
        <is>
          <t>PMC</t>
        </is>
      </c>
      <c r="G938" t="inlineStr">
        <is>
          <t>Project</t>
        </is>
      </c>
      <c r="H938" s="6" t="n">
        <v>20570</v>
      </c>
      <c r="I938" s="6" t="n">
        <v>48953</v>
      </c>
      <c r="J938" s="7" t="n">
        <v>-28383</v>
      </c>
      <c r="K938" s="8">
        <f>IF(H938=0,0,I938/H938)</f>
        <v/>
      </c>
      <c r="L938" s="10" t="inlineStr">
        <is>
          <t>Completed</t>
        </is>
      </c>
    </row>
    <row r="939">
      <c r="A939" t="inlineStr">
        <is>
          <t>Navigator Villas</t>
        </is>
      </c>
      <c r="B939" t="n">
        <v>2024</v>
      </c>
      <c r="C939" t="inlineStr">
        <is>
          <t>Clubhouse / Office Remodel</t>
        </is>
      </c>
      <c r="D939" s="4" t="inlineStr">
        <is>
          <t>No clubhouse, office in good shape. Misc allowance for paint, etc</t>
        </is>
      </c>
      <c r="E939" t="inlineStr">
        <is>
          <t>84208</t>
        </is>
      </c>
      <c r="F939" s="5" t="inlineStr">
        <is>
          <t>PMC</t>
        </is>
      </c>
      <c r="G939" t="inlineStr">
        <is>
          <t>Project</t>
        </is>
      </c>
      <c r="H939" s="6" t="n">
        <v>2000</v>
      </c>
      <c r="I939" s="6" t="n">
        <v>28000</v>
      </c>
      <c r="J939" s="7" t="n">
        <v>-26000</v>
      </c>
      <c r="K939" s="8">
        <f>IF(H939=0,0,I939/H939)</f>
        <v/>
      </c>
      <c r="L939" s="10" t="inlineStr">
        <is>
          <t>Completed</t>
        </is>
      </c>
    </row>
    <row r="940">
      <c r="A940" t="inlineStr">
        <is>
          <t>Navigator Villas</t>
        </is>
      </c>
      <c r="B940" t="n">
        <v>2024</v>
      </c>
      <c r="C940" t="inlineStr">
        <is>
          <t>Clubhouse / Office Furniture</t>
        </is>
      </c>
      <c r="D940" s="4" t="inlineStr">
        <is>
          <t>Placeholder for misc items.</t>
        </is>
      </c>
      <c r="E940" t="inlineStr">
        <is>
          <t>84208</t>
        </is>
      </c>
      <c r="F940" s="5" t="inlineStr">
        <is>
          <t>PMC</t>
        </is>
      </c>
      <c r="G940" t="inlineStr">
        <is>
          <t>Project</t>
        </is>
      </c>
      <c r="H940" s="6" t="n">
        <v>2000</v>
      </c>
      <c r="I940" s="6" t="n">
        <v>4274</v>
      </c>
      <c r="J940" s="7" t="n">
        <v>-2274</v>
      </c>
      <c r="K940" s="8">
        <f>IF(H940=0,0,I940/H940)</f>
        <v/>
      </c>
      <c r="L940" s="10" t="inlineStr">
        <is>
          <t>Completed</t>
        </is>
      </c>
    </row>
    <row r="941">
      <c r="A941" t="inlineStr">
        <is>
          <t>Navigator Villas</t>
        </is>
      </c>
      <c r="B941" t="n">
        <v>2024</v>
      </c>
      <c r="C941" t="inlineStr">
        <is>
          <t>Install sink drain insulation in the fitness area bathr</t>
        </is>
      </c>
      <c r="D941" s="4" t="inlineStr">
        <is>
          <t>There is no sink drain insulation provided in the fitness area bathroom.</t>
        </is>
      </c>
      <c r="E941" t="inlineStr">
        <is>
          <t>84209</t>
        </is>
      </c>
      <c r="F941" s="5" t="inlineStr">
        <is>
          <t>PMC</t>
        </is>
      </c>
      <c r="G941" t="inlineStr">
        <is>
          <t>Project</t>
        </is>
      </c>
      <c r="H941" s="6" t="n">
        <v>250</v>
      </c>
      <c r="I941" s="6" t="n">
        <v>1918</v>
      </c>
      <c r="J941" s="7" t="n">
        <v>-1668</v>
      </c>
      <c r="K941" s="8">
        <f>IF(H941=0,0,I941/H941)</f>
        <v/>
      </c>
      <c r="L941" s="10" t="inlineStr">
        <is>
          <t>Completed</t>
        </is>
      </c>
    </row>
    <row r="942">
      <c r="A942" t="inlineStr">
        <is>
          <t>Navigator Villas</t>
        </is>
      </c>
      <c r="B942" t="n">
        <v>2024</v>
      </c>
      <c r="C942" t="inlineStr">
        <is>
          <t>Security Camera System</t>
        </is>
      </c>
      <c r="D942" s="4" t="inlineStr">
        <is>
          <t>Only cameras on the leasing office and gym, no expressed need for additional cameras, maybe add for package lockers</t>
        </is>
      </c>
      <c r="E942" t="inlineStr">
        <is>
          <t>84450</t>
        </is>
      </c>
      <c r="F942" s="5" t="inlineStr">
        <is>
          <t>PMC</t>
        </is>
      </c>
      <c r="G942" t="inlineStr">
        <is>
          <t>Project</t>
        </is>
      </c>
      <c r="H942" s="6" t="n">
        <v>5000</v>
      </c>
      <c r="I942" s="6" t="n">
        <v>0</v>
      </c>
      <c r="J942" s="7" t="n">
        <v>5000</v>
      </c>
      <c r="K942" s="8">
        <f>IF(H942=0,0,I942/H942)</f>
        <v/>
      </c>
      <c r="L942" s="11" t="inlineStr">
        <is>
          <t>Not Started</t>
        </is>
      </c>
    </row>
    <row r="943">
      <c r="A943" t="inlineStr">
        <is>
          <t>Navigator Villas</t>
        </is>
      </c>
      <c r="B943" t="n">
        <v>2024</v>
      </c>
      <c r="C943" t="inlineStr">
        <is>
          <t>Replace AC condenser</t>
        </is>
      </c>
      <c r="D943" s="4" t="inlineStr">
        <is>
          <t>AC Condenser</t>
        </is>
      </c>
      <c r="E943" t="inlineStr">
        <is>
          <t>84220</t>
        </is>
      </c>
      <c r="F943" s="5" t="inlineStr">
        <is>
          <t>PMC</t>
        </is>
      </c>
      <c r="G943" t="inlineStr">
        <is>
          <t>Project</t>
        </is>
      </c>
      <c r="H943" s="6" t="n">
        <v>20000</v>
      </c>
      <c r="I943" s="6" t="n">
        <v>0</v>
      </c>
      <c r="J943" s="7" t="n">
        <v>20000</v>
      </c>
      <c r="K943" s="8">
        <f>IF(H943=0,0,I943/H943)</f>
        <v/>
      </c>
      <c r="L943" s="11" t="inlineStr">
        <is>
          <t>Not Started</t>
        </is>
      </c>
    </row>
    <row r="944">
      <c r="A944" t="inlineStr">
        <is>
          <t>Navigator Villas</t>
        </is>
      </c>
      <c r="B944" t="n">
        <v>2024</v>
      </c>
      <c r="C944" t="inlineStr">
        <is>
          <t>Electrical distribution</t>
        </is>
      </c>
      <c r="D944" s="4" t="inlineStr">
        <is>
          <t>Inspect and repair electric pole lights</t>
        </is>
      </c>
      <c r="E944" t="inlineStr">
        <is>
          <t>84210</t>
        </is>
      </c>
      <c r="F944" s="10" t="inlineStr">
        <is>
          <t>GC</t>
        </is>
      </c>
      <c r="G944" t="inlineStr">
        <is>
          <t>Project</t>
        </is>
      </c>
      <c r="H944" s="6" t="n">
        <v>7500</v>
      </c>
      <c r="I944" s="6" t="n">
        <v>7500</v>
      </c>
      <c r="J944" s="7" t="n">
        <v>0</v>
      </c>
      <c r="K944" s="8">
        <f>IF(H944=0,0,I944/H944)</f>
        <v/>
      </c>
      <c r="L944" s="10" t="inlineStr">
        <is>
          <t>Completed</t>
        </is>
      </c>
    </row>
    <row r="945">
      <c r="A945" t="inlineStr">
        <is>
          <t>Navigator Villas</t>
        </is>
      </c>
      <c r="B945" t="n">
        <v>2024</v>
      </c>
      <c r="C945" t="inlineStr">
        <is>
          <t>Common area light fixtures</t>
        </is>
      </c>
      <c r="D945" s="4" t="inlineStr">
        <is>
          <t>Wall Pack replacement</t>
        </is>
      </c>
      <c r="E945" t="inlineStr">
        <is>
          <t>84210</t>
        </is>
      </c>
      <c r="F945" s="10" t="inlineStr">
        <is>
          <t>GC</t>
        </is>
      </c>
      <c r="G945" t="inlineStr">
        <is>
          <t>Project</t>
        </is>
      </c>
      <c r="H945" s="6" t="n">
        <v>31000</v>
      </c>
      <c r="I945" s="6" t="n">
        <v>31000</v>
      </c>
      <c r="J945" s="7" t="n">
        <v>0</v>
      </c>
      <c r="K945" s="8">
        <f>IF(H945=0,0,I945/H945)</f>
        <v/>
      </c>
      <c r="L945" s="10" t="inlineStr">
        <is>
          <t>Completed</t>
        </is>
      </c>
    </row>
    <row r="946">
      <c r="A946" t="inlineStr">
        <is>
          <t>Navigator Villas</t>
        </is>
      </c>
      <c r="B946" t="n">
        <v>2024</v>
      </c>
      <c r="C946" t="inlineStr">
        <is>
          <t>Contingency</t>
        </is>
      </c>
      <c r="D946" s="4" t="inlineStr">
        <is>
          <t>Contingency Amount</t>
        </is>
      </c>
      <c r="E946" t="inlineStr">
        <is>
          <t>84510</t>
        </is>
      </c>
      <c r="F946" s="10" t="inlineStr">
        <is>
          <t>GC</t>
        </is>
      </c>
      <c r="G946" s="2" t="inlineStr">
        <is>
          <t>Contingency</t>
        </is>
      </c>
      <c r="H946" s="6" t="n">
        <v>20000</v>
      </c>
      <c r="I946" s="6" t="n">
        <v>20000</v>
      </c>
      <c r="J946" s="7" t="n">
        <v>0</v>
      </c>
      <c r="K946" s="8">
        <f>IF(H946=0,0,I946/H946)</f>
        <v/>
      </c>
      <c r="L946" s="5" t="inlineStr">
        <is>
          <t>Reserve</t>
        </is>
      </c>
    </row>
    <row r="947">
      <c r="A947" t="inlineStr">
        <is>
          <t>Navigator Villas</t>
        </is>
      </c>
      <c r="B947" t="n">
        <v>2024</v>
      </c>
      <c r="C947" t="inlineStr">
        <is>
          <t>Construction Management Fee</t>
        </is>
      </c>
      <c r="D947" s="4" t="inlineStr">
        <is>
          <t>CM Fee</t>
        </is>
      </c>
      <c r="E947" t="inlineStr">
        <is>
          <t>84505</t>
        </is>
      </c>
      <c r="F947" s="10" t="inlineStr">
        <is>
          <t>GC</t>
        </is>
      </c>
      <c r="G947" s="2" t="inlineStr">
        <is>
          <t>CM Fee</t>
        </is>
      </c>
      <c r="H947" s="6" t="n">
        <v>44203</v>
      </c>
      <c r="I947" s="6" t="n">
        <v>44203</v>
      </c>
      <c r="J947" s="7" t="n">
        <v>0</v>
      </c>
      <c r="K947" s="8">
        <f>IF(H947=0,0,I947/H947)</f>
        <v/>
      </c>
      <c r="L947" s="5" t="inlineStr">
        <is>
          <t>Reserve</t>
        </is>
      </c>
    </row>
    <row r="948">
      <c r="A948" t="inlineStr">
        <is>
          <t>Presidium Edgestone</t>
        </is>
      </c>
      <c r="B948" t="n">
        <v>2024</v>
      </c>
      <c r="C948" t="inlineStr">
        <is>
          <t>Sidewalks</t>
        </is>
      </c>
      <c r="D948" s="4" t="inlineStr">
        <is>
          <t>Replace crushed granite path with concrete on front of community 600 LF 4 ft wide</t>
        </is>
      </c>
      <c r="E948" t="inlineStr">
        <is>
          <t>84115</t>
        </is>
      </c>
      <c r="F948" s="10" t="inlineStr">
        <is>
          <t>GC</t>
        </is>
      </c>
      <c r="G948" t="inlineStr">
        <is>
          <t>Project</t>
        </is>
      </c>
      <c r="H948" s="6" t="n">
        <v>41200</v>
      </c>
      <c r="I948" s="6" t="n">
        <v>41200</v>
      </c>
      <c r="J948" s="7" t="n">
        <v>0</v>
      </c>
      <c r="K948" s="8">
        <f>IF(H948=0,0,I948/H948)</f>
        <v/>
      </c>
      <c r="L948" s="10" t="inlineStr">
        <is>
          <t>Completed</t>
        </is>
      </c>
    </row>
    <row r="949">
      <c r="A949" t="inlineStr">
        <is>
          <t>Presidium Edgestone</t>
        </is>
      </c>
      <c r="B949" t="n">
        <v>2024</v>
      </c>
      <c r="C949" t="inlineStr">
        <is>
          <t>Landscape irrigation</t>
        </is>
      </c>
      <c r="D949" s="4" t="inlineStr">
        <is>
          <t>Adjust  irrigation  to not cause erosion to A/C pads</t>
        </is>
      </c>
      <c r="E949" t="inlineStr">
        <is>
          <t>84302</t>
        </is>
      </c>
      <c r="F949" s="10" t="inlineStr">
        <is>
          <t>GC</t>
        </is>
      </c>
      <c r="G949" t="inlineStr">
        <is>
          <t>Project</t>
        </is>
      </c>
      <c r="H949" s="6" t="n">
        <v>10000</v>
      </c>
      <c r="I949" s="6" t="n">
        <v>10000</v>
      </c>
      <c r="J949" s="7" t="n">
        <v>0</v>
      </c>
      <c r="K949" s="8">
        <f>IF(H949=0,0,I949/H949)</f>
        <v/>
      </c>
      <c r="L949" s="10" t="inlineStr">
        <is>
          <t>Completed</t>
        </is>
      </c>
    </row>
    <row r="950">
      <c r="A950" t="inlineStr">
        <is>
          <t>Presidium Edgestone</t>
        </is>
      </c>
      <c r="B950" t="n">
        <v>2024</v>
      </c>
      <c r="C950" t="inlineStr">
        <is>
          <t>Fences &amp; gates - site perimeter</t>
        </is>
      </c>
      <c r="D950" s="4" t="inlineStr">
        <is>
          <t>Scrape and Paint perimeter fence. 3700 LF of fence 
PCA Item- A portion of the perimeter fencing on the south section of</t>
        </is>
      </c>
      <c r="E950" t="inlineStr">
        <is>
          <t>84205</t>
        </is>
      </c>
      <c r="F950" s="10" t="inlineStr">
        <is>
          <t>GC</t>
        </is>
      </c>
      <c r="G950" t="inlineStr">
        <is>
          <t>Project</t>
        </is>
      </c>
      <c r="H950" s="6" t="n">
        <v>29600</v>
      </c>
      <c r="I950" s="6" t="n">
        <v>29600</v>
      </c>
      <c r="J950" s="7" t="n">
        <v>0</v>
      </c>
      <c r="K950" s="8">
        <f>IF(H950=0,0,I950/H950)</f>
        <v/>
      </c>
      <c r="L950" s="10" t="inlineStr">
        <is>
          <t>Completed</t>
        </is>
      </c>
    </row>
    <row r="951">
      <c r="A951" t="inlineStr">
        <is>
          <t>Presidium Edgestone</t>
        </is>
      </c>
      <c r="B951" t="n">
        <v>2024</v>
      </c>
      <c r="C951" t="inlineStr">
        <is>
          <t>Landscaping</t>
        </is>
      </c>
      <c r="D951" s="4" t="inlineStr">
        <is>
          <t>Add turf and tree rings with rock to tree lines by rec area and parking lot side outside of pool to prevent erosion</t>
        </is>
      </c>
      <c r="E951" t="inlineStr">
        <is>
          <t>84303</t>
        </is>
      </c>
      <c r="F951" s="10" t="inlineStr">
        <is>
          <t>GC</t>
        </is>
      </c>
      <c r="G951" t="inlineStr">
        <is>
          <t>Project</t>
        </is>
      </c>
      <c r="H951" s="6" t="n">
        <v>37300</v>
      </c>
      <c r="I951" s="6" t="n">
        <v>37300</v>
      </c>
      <c r="J951" s="7" t="n">
        <v>0</v>
      </c>
      <c r="K951" s="8">
        <f>IF(H951=0,0,I951/H951)</f>
        <v/>
      </c>
      <c r="L951" s="10" t="inlineStr">
        <is>
          <t>Completed</t>
        </is>
      </c>
    </row>
    <row r="952">
      <c r="A952" t="inlineStr">
        <is>
          <t>Presidium Edgestone</t>
        </is>
      </c>
      <c r="B952" t="n">
        <v>2024</v>
      </c>
      <c r="C952" t="inlineStr">
        <is>
          <t>Fences &amp; gates - swimming pool</t>
        </is>
      </c>
      <c r="D952" s="4" t="inlineStr">
        <is>
          <t>Repair and paint</t>
        </is>
      </c>
      <c r="E952" t="inlineStr">
        <is>
          <t>84205</t>
        </is>
      </c>
      <c r="F952" s="10" t="inlineStr">
        <is>
          <t>GC</t>
        </is>
      </c>
      <c r="G952" t="inlineStr">
        <is>
          <t>Project</t>
        </is>
      </c>
      <c r="H952" s="6" t="n">
        <v>6800</v>
      </c>
      <c r="I952" s="6" t="n">
        <v>6800</v>
      </c>
      <c r="J952" s="7" t="n">
        <v>0</v>
      </c>
      <c r="K952" s="8">
        <f>IF(H952=0,0,I952/H952)</f>
        <v/>
      </c>
      <c r="L952" s="10" t="inlineStr">
        <is>
          <t>Completed</t>
        </is>
      </c>
    </row>
    <row r="953">
      <c r="A953" t="inlineStr">
        <is>
          <t>Presidium Edgestone</t>
        </is>
      </c>
      <c r="B953" t="n">
        <v>2024</v>
      </c>
      <c r="C953" t="inlineStr">
        <is>
          <t>Pergola court</t>
        </is>
      </c>
      <c r="D953" s="4" t="inlineStr">
        <is>
          <t>Pressure wash and seal pavers in seating area</t>
        </is>
      </c>
      <c r="E953" t="inlineStr">
        <is>
          <t>84105</t>
        </is>
      </c>
      <c r="F953" s="10" t="inlineStr">
        <is>
          <t>GC</t>
        </is>
      </c>
      <c r="G953" t="inlineStr">
        <is>
          <t>Project</t>
        </is>
      </c>
      <c r="H953" s="6" t="n">
        <v>8700</v>
      </c>
      <c r="I953" s="6" t="n">
        <v>8700</v>
      </c>
      <c r="J953" s="7" t="n">
        <v>0</v>
      </c>
      <c r="K953" s="8">
        <f>IF(H953=0,0,I953/H953)</f>
        <v/>
      </c>
      <c r="L953" s="10" t="inlineStr">
        <is>
          <t>Completed</t>
        </is>
      </c>
    </row>
    <row r="954">
      <c r="A954" t="inlineStr">
        <is>
          <t>Presidium Edgestone</t>
        </is>
      </c>
      <c r="B954" t="n">
        <v>2024</v>
      </c>
      <c r="C954" t="inlineStr">
        <is>
          <t>Playground equipment</t>
        </is>
      </c>
      <c r="D954" s="4" t="inlineStr">
        <is>
          <t>Repair, scrape and paint pet park fence</t>
        </is>
      </c>
      <c r="E954" t="inlineStr">
        <is>
          <t>84340</t>
        </is>
      </c>
      <c r="F954" s="10" t="inlineStr">
        <is>
          <t>GC</t>
        </is>
      </c>
      <c r="G954" t="inlineStr">
        <is>
          <t>Project</t>
        </is>
      </c>
      <c r="H954" s="6" t="n">
        <v>6800</v>
      </c>
      <c r="I954" s="6" t="n">
        <v>6800</v>
      </c>
      <c r="J954" s="7" t="n">
        <v>0</v>
      </c>
      <c r="K954" s="8">
        <f>IF(H954=0,0,I954/H954)</f>
        <v/>
      </c>
      <c r="L954" s="10" t="inlineStr">
        <is>
          <t>Completed</t>
        </is>
      </c>
    </row>
    <row r="955">
      <c r="A955" t="inlineStr">
        <is>
          <t>Presidium Edgestone</t>
        </is>
      </c>
      <c r="B955" t="n">
        <v>2024</v>
      </c>
      <c r="C955" t="inlineStr">
        <is>
          <t>Sidewalks</t>
        </is>
      </c>
      <c r="D955" s="4" t="inlineStr">
        <is>
          <t>PCA Item- Potential trip hazards consisting of vertical separation were noted at the walkway southwest of the main build</t>
        </is>
      </c>
      <c r="E955" t="inlineStr">
        <is>
          <t>84115</t>
        </is>
      </c>
      <c r="F955" s="10" t="inlineStr">
        <is>
          <t>GC</t>
        </is>
      </c>
      <c r="G955" t="inlineStr">
        <is>
          <t>Project</t>
        </is>
      </c>
      <c r="H955" s="6" t="n">
        <v>2000</v>
      </c>
      <c r="I955" s="6" t="n">
        <v>2000</v>
      </c>
      <c r="J955" s="7" t="n">
        <v>0</v>
      </c>
      <c r="K955" s="8">
        <f>IF(H955=0,0,I955/H955)</f>
        <v/>
      </c>
      <c r="L955" s="10" t="inlineStr">
        <is>
          <t>Completed</t>
        </is>
      </c>
    </row>
    <row r="956">
      <c r="A956" t="inlineStr">
        <is>
          <t>Presidium Edgestone</t>
        </is>
      </c>
      <c r="B956" t="n">
        <v>2024</v>
      </c>
      <c r="C956" t="inlineStr">
        <is>
          <t>Drainage</t>
        </is>
      </c>
      <c r="D956" s="4" t="inlineStr">
        <is>
          <t>PCA Item- Ponding was observed along the exterior walls the parking garages M and L, south of Building 8. Regrading of t</t>
        </is>
      </c>
      <c r="E956" t="inlineStr">
        <is>
          <t>84517</t>
        </is>
      </c>
      <c r="F956" s="10" t="inlineStr">
        <is>
          <t>GC</t>
        </is>
      </c>
      <c r="G956" t="inlineStr">
        <is>
          <t>Project</t>
        </is>
      </c>
      <c r="H956" s="6" t="n">
        <v>7000</v>
      </c>
      <c r="I956" s="6" t="n">
        <v>7000</v>
      </c>
      <c r="J956" s="7" t="n">
        <v>0</v>
      </c>
      <c r="K956" s="8">
        <f>IF(H956=0,0,I956/H956)</f>
        <v/>
      </c>
      <c r="L956" s="10" t="inlineStr">
        <is>
          <t>Completed</t>
        </is>
      </c>
    </row>
    <row r="957">
      <c r="A957" t="inlineStr">
        <is>
          <t>Presidium Edgestone</t>
        </is>
      </c>
      <c r="B957" t="n">
        <v>2024</v>
      </c>
      <c r="C957" t="inlineStr">
        <is>
          <t>ADA Parking Signage</t>
        </is>
      </c>
      <c r="D957" s="4" t="inlineStr">
        <is>
          <t>PCA Item - ADA-compliant parking spaces are required to have a sign with the International Symbol of Accessibility at th</t>
        </is>
      </c>
      <c r="E957" t="inlineStr">
        <is>
          <t>84103</t>
        </is>
      </c>
      <c r="F957" s="10" t="inlineStr">
        <is>
          <t>GC</t>
        </is>
      </c>
      <c r="G957" t="inlineStr">
        <is>
          <t>Project</t>
        </is>
      </c>
      <c r="H957" s="6" t="n">
        <v>1000</v>
      </c>
      <c r="I957" s="6" t="n">
        <v>1000</v>
      </c>
      <c r="J957" s="7" t="n">
        <v>0</v>
      </c>
      <c r="K957" s="8">
        <f>IF(H957=0,0,I957/H957)</f>
        <v/>
      </c>
      <c r="L957" s="10" t="inlineStr">
        <is>
          <t>Completed</t>
        </is>
      </c>
    </row>
    <row r="958">
      <c r="A958" t="inlineStr">
        <is>
          <t>Presidium Edgestone</t>
        </is>
      </c>
      <c r="B958" t="n">
        <v>2024</v>
      </c>
      <c r="C958" t="inlineStr">
        <is>
          <t>Repair swimming pool coping</t>
        </is>
      </c>
      <c r="D958" s="4" t="inlineStr">
        <is>
          <t>Section of pool coping has separated from the deck, either repair with new sealant or re-set section of coping</t>
        </is>
      </c>
      <c r="E958" t="inlineStr">
        <is>
          <t>84361</t>
        </is>
      </c>
      <c r="F958" s="10" t="inlineStr">
        <is>
          <t>GC</t>
        </is>
      </c>
      <c r="G958" t="inlineStr">
        <is>
          <t>Project</t>
        </is>
      </c>
      <c r="H958" s="6" t="n">
        <v>5000</v>
      </c>
      <c r="I958" s="6" t="n">
        <v>5000</v>
      </c>
      <c r="J958" s="7" t="n">
        <v>0</v>
      </c>
      <c r="K958" s="8">
        <f>IF(H958=0,0,I958/H958)</f>
        <v/>
      </c>
      <c r="L958" s="10" t="inlineStr">
        <is>
          <t>Completed</t>
        </is>
      </c>
    </row>
    <row r="959">
      <c r="A959" t="inlineStr">
        <is>
          <t>Presidium Edgestone</t>
        </is>
      </c>
      <c r="B959" t="n">
        <v>2024</v>
      </c>
      <c r="C959" t="inlineStr">
        <is>
          <t>Add Carports</t>
        </is>
      </c>
      <c r="D959" s="4" t="inlineStr">
        <is>
          <t>Add 8 carports to test</t>
        </is>
      </c>
      <c r="E959" t="inlineStr">
        <is>
          <t>84219</t>
        </is>
      </c>
      <c r="F959" s="10" t="inlineStr">
        <is>
          <t>GC</t>
        </is>
      </c>
      <c r="G959" t="inlineStr">
        <is>
          <t>Project</t>
        </is>
      </c>
      <c r="H959" s="6" t="n">
        <v>30000</v>
      </c>
      <c r="I959" s="6" t="n">
        <v>30000</v>
      </c>
      <c r="J959" s="7" t="n">
        <v>0</v>
      </c>
      <c r="K959" s="8">
        <f>IF(H959=0,0,I959/H959)</f>
        <v/>
      </c>
      <c r="L959" s="10" t="inlineStr">
        <is>
          <t>Completed</t>
        </is>
      </c>
    </row>
    <row r="960">
      <c r="A960" t="inlineStr">
        <is>
          <t>Presidium Edgestone</t>
        </is>
      </c>
      <c r="B960" t="n">
        <v>2024</v>
      </c>
      <c r="C960" t="inlineStr">
        <is>
          <t>Repair Corridor Walls</t>
        </is>
      </c>
      <c r="D960" s="4" t="inlineStr">
        <is>
          <t xml:space="preserve">PCA Item- Cracking was observed in several areas of the corridor walls and ceilings throughout Building 1. This appears </t>
        </is>
      </c>
      <c r="E960" t="inlineStr">
        <is>
          <t>84120</t>
        </is>
      </c>
      <c r="F960" s="10" t="inlineStr">
        <is>
          <t>GC</t>
        </is>
      </c>
      <c r="G960" t="inlineStr">
        <is>
          <t>Project</t>
        </is>
      </c>
      <c r="H960" s="6" t="n">
        <v>6000</v>
      </c>
      <c r="I960" s="6" t="n">
        <v>6000</v>
      </c>
      <c r="J960" s="7" t="n">
        <v>0</v>
      </c>
      <c r="K960" s="8">
        <f>IF(H960=0,0,I960/H960)</f>
        <v/>
      </c>
      <c r="L960" s="10" t="inlineStr">
        <is>
          <t>Completed</t>
        </is>
      </c>
    </row>
    <row r="961">
      <c r="A961" t="inlineStr">
        <is>
          <t>Presidium Edgestone</t>
        </is>
      </c>
      <c r="B961" t="n">
        <v>2024</v>
      </c>
      <c r="C961" t="inlineStr">
        <is>
          <t xml:space="preserve">Sealants &amp; caulking and paint </t>
        </is>
      </c>
      <c r="D961" s="4" t="inlineStr">
        <is>
          <t>Cut out and reseal lintels' on garage doors with elastomeric caulk  60 garages</t>
        </is>
      </c>
      <c r="E961" t="inlineStr">
        <is>
          <t>84113</t>
        </is>
      </c>
      <c r="F961" s="10" t="inlineStr">
        <is>
          <t>GC</t>
        </is>
      </c>
      <c r="G961" t="inlineStr">
        <is>
          <t>Project</t>
        </is>
      </c>
      <c r="H961" s="6" t="n">
        <v>6000</v>
      </c>
      <c r="I961" s="6" t="n">
        <v>6000</v>
      </c>
      <c r="J961" s="7" t="n">
        <v>0</v>
      </c>
      <c r="K961" s="8">
        <f>IF(H961=0,0,I961/H961)</f>
        <v/>
      </c>
      <c r="L961" s="10" t="inlineStr">
        <is>
          <t>Completed</t>
        </is>
      </c>
    </row>
    <row r="962">
      <c r="A962" t="inlineStr">
        <is>
          <t>Presidium Edgestone</t>
        </is>
      </c>
      <c r="B962" t="n">
        <v>2024</v>
      </c>
      <c r="C962" t="inlineStr">
        <is>
          <t>Add Shower/Tub ADA compliant grab bars</t>
        </is>
      </c>
      <c r="D962" s="4" t="inlineStr">
        <is>
          <t>Seller has completed half of the units, budget for 94 remaining units.  All units are 1 bath</t>
        </is>
      </c>
      <c r="E962" t="inlineStr">
        <is>
          <t>83520</t>
        </is>
      </c>
      <c r="F962" s="10" t="inlineStr">
        <is>
          <t>GC</t>
        </is>
      </c>
      <c r="G962" t="inlineStr">
        <is>
          <t>Project</t>
        </is>
      </c>
      <c r="H962" s="6" t="n">
        <v>32900</v>
      </c>
      <c r="I962" s="6" t="n">
        <v>32900</v>
      </c>
      <c r="J962" s="7" t="n">
        <v>0</v>
      </c>
      <c r="K962" s="8">
        <f>IF(H962=0,0,I962/H962)</f>
        <v/>
      </c>
      <c r="L962" s="10" t="inlineStr">
        <is>
          <t>Completed</t>
        </is>
      </c>
    </row>
    <row r="963">
      <c r="A963" t="inlineStr">
        <is>
          <t>Presidium Edgestone</t>
        </is>
      </c>
      <c r="B963" t="n">
        <v>2024</v>
      </c>
      <c r="C963" t="inlineStr">
        <is>
          <t>Fire Stops</t>
        </is>
      </c>
      <c r="D963" s="4" t="inlineStr">
        <is>
          <t>LowPro (Pair covers 4 burner range)- For range top microwaves</t>
        </is>
      </c>
      <c r="E963" t="inlineStr">
        <is>
          <t>84211</t>
        </is>
      </c>
      <c r="F963" s="10" t="inlineStr">
        <is>
          <t>GC</t>
        </is>
      </c>
      <c r="G963" t="inlineStr">
        <is>
          <t>Project</t>
        </is>
      </c>
      <c r="H963" s="6" t="n">
        <v>22206</v>
      </c>
      <c r="I963" s="6" t="n">
        <v>22206</v>
      </c>
      <c r="J963" s="7" t="n">
        <v>0</v>
      </c>
      <c r="K963" s="8">
        <f>IF(H963=0,0,I963/H963)</f>
        <v/>
      </c>
      <c r="L963" s="10" t="inlineStr">
        <is>
          <t>Completed</t>
        </is>
      </c>
    </row>
    <row r="964">
      <c r="A964" t="inlineStr">
        <is>
          <t>Presidium Edgestone</t>
        </is>
      </c>
      <c r="B964" t="n">
        <v>2024</v>
      </c>
      <c r="C964" t="inlineStr">
        <is>
          <t>Fire Lane Gates - Regulatory Compliance</t>
        </is>
      </c>
      <c r="D964" s="4" t="inlineStr">
        <is>
          <t>PCA Item- All opticom sensors must work, or gates must remain open. On new and existing buildings, the address must be l</t>
        </is>
      </c>
      <c r="E964" t="inlineStr">
        <is>
          <t>84239</t>
        </is>
      </c>
      <c r="F964" s="10" t="inlineStr">
        <is>
          <t>GC</t>
        </is>
      </c>
      <c r="G964" t="inlineStr">
        <is>
          <t>Project</t>
        </is>
      </c>
      <c r="H964" s="6" t="n">
        <v>3000</v>
      </c>
      <c r="I964" s="6" t="n">
        <v>3000</v>
      </c>
      <c r="J964" s="7" t="n">
        <v>0</v>
      </c>
      <c r="K964" s="8">
        <f>IF(H964=0,0,I964/H964)</f>
        <v/>
      </c>
      <c r="L964" s="10" t="inlineStr">
        <is>
          <t>Completed</t>
        </is>
      </c>
    </row>
    <row r="965">
      <c r="A965" t="inlineStr">
        <is>
          <t>Presidium Edgestone</t>
        </is>
      </c>
      <c r="B965" t="n">
        <v>2024</v>
      </c>
      <c r="C965" t="inlineStr">
        <is>
          <t>Elevator Permits</t>
        </is>
      </c>
      <c r="D965" s="4" t="inlineStr">
        <is>
          <t>PCA Item- Current operation permits were not posted in each elevator cab. Property management should schedule re-inspect</t>
        </is>
      </c>
      <c r="E965" t="inlineStr">
        <is>
          <t>84905</t>
        </is>
      </c>
      <c r="F965" s="10" t="inlineStr">
        <is>
          <t>GC</t>
        </is>
      </c>
      <c r="G965" t="inlineStr">
        <is>
          <t>Project</t>
        </is>
      </c>
      <c r="H965" s="6" t="n">
        <v>3000</v>
      </c>
      <c r="I965" s="6" t="n">
        <v>3000</v>
      </c>
      <c r="J965" s="7" t="n">
        <v>0</v>
      </c>
      <c r="K965" s="8">
        <f>IF(H965=0,0,I965/H965)</f>
        <v/>
      </c>
      <c r="L965" s="10" t="inlineStr">
        <is>
          <t>Completed</t>
        </is>
      </c>
    </row>
    <row r="966">
      <c r="A966" t="inlineStr">
        <is>
          <t>Presidium Edgestone</t>
        </is>
      </c>
      <c r="B966" t="n">
        <v>2024</v>
      </c>
      <c r="C966" t="inlineStr">
        <is>
          <t>Fire Riser Inspection</t>
        </is>
      </c>
      <c r="D966" s="4" t="inlineStr">
        <is>
          <t>PCA Item- A yellow inspection tag was observed at the fire riser at Building 1 for a defective flow switch. Expired tags</t>
        </is>
      </c>
      <c r="E966" t="inlineStr">
        <is>
          <t>84239</t>
        </is>
      </c>
      <c r="F966" s="10" t="inlineStr">
        <is>
          <t>GC</t>
        </is>
      </c>
      <c r="G966" t="inlineStr">
        <is>
          <t>Project</t>
        </is>
      </c>
      <c r="H966" s="6" t="n">
        <v>3000</v>
      </c>
      <c r="I966" s="6" t="n">
        <v>3000</v>
      </c>
      <c r="J966" s="7" t="n">
        <v>0</v>
      </c>
      <c r="K966" s="8">
        <f>IF(H966=0,0,I966/H966)</f>
        <v/>
      </c>
      <c r="L966" s="10" t="inlineStr">
        <is>
          <t>Completed</t>
        </is>
      </c>
    </row>
    <row r="967">
      <c r="A967" t="inlineStr">
        <is>
          <t>Presidium Edgestone</t>
        </is>
      </c>
      <c r="B967" t="n">
        <v>2024</v>
      </c>
      <c r="C967" t="inlineStr">
        <is>
          <t>Fire Extinguisher Inspection</t>
        </is>
      </c>
      <c r="D967" s="4" t="inlineStr">
        <is>
          <t>PCA Item- Expired certification tags were present at the fire extinguishers Servicing and re-certification of the fire e</t>
        </is>
      </c>
      <c r="E967" t="inlineStr">
        <is>
          <t>84239</t>
        </is>
      </c>
      <c r="F967" s="5" t="inlineStr">
        <is>
          <t>PMC</t>
        </is>
      </c>
      <c r="G967" t="inlineStr">
        <is>
          <t>Project</t>
        </is>
      </c>
      <c r="H967" s="6" t="n">
        <v>1500</v>
      </c>
      <c r="I967" s="6" t="n">
        <v>0</v>
      </c>
      <c r="J967" s="7" t="n">
        <v>1500</v>
      </c>
      <c r="K967" s="8">
        <f>IF(H967=0,0,I967/H967)</f>
        <v/>
      </c>
      <c r="L967" s="11" t="inlineStr">
        <is>
          <t>Not Started</t>
        </is>
      </c>
    </row>
    <row r="968">
      <c r="A968" t="inlineStr">
        <is>
          <t>Presidium Edgestone</t>
        </is>
      </c>
      <c r="B968" t="n">
        <v>2024</v>
      </c>
      <c r="C968" t="inlineStr">
        <is>
          <t>Fire Alarm Certification</t>
        </is>
      </c>
      <c r="D968" s="4" t="inlineStr">
        <is>
          <t>PCA Item - A current annual fire alarm certification tag was not present at the fire alarm control panel. According to t</t>
        </is>
      </c>
      <c r="E968" t="inlineStr">
        <is>
          <t>84239</t>
        </is>
      </c>
      <c r="F968" s="5" t="inlineStr">
        <is>
          <t>PMC</t>
        </is>
      </c>
      <c r="G968" t="inlineStr">
        <is>
          <t>Project</t>
        </is>
      </c>
      <c r="H968" s="6" t="n">
        <v>2500</v>
      </c>
      <c r="I968" s="6" t="n">
        <v>0</v>
      </c>
      <c r="J968" s="7" t="n">
        <v>2500</v>
      </c>
      <c r="K968" s="8">
        <f>IF(H968=0,0,I968/H968)</f>
        <v/>
      </c>
      <c r="L968" s="11" t="inlineStr">
        <is>
          <t>Not Started</t>
        </is>
      </c>
    </row>
    <row r="969">
      <c r="A969" t="inlineStr">
        <is>
          <t>Presidium Edgestone</t>
        </is>
      </c>
      <c r="B969" t="n">
        <v>2024</v>
      </c>
      <c r="C969" t="inlineStr">
        <is>
          <t>Green Initiatives</t>
        </is>
      </c>
      <c r="D969" s="4" t="inlineStr">
        <is>
          <t>Green Program</t>
        </is>
      </c>
      <c r="E969" t="inlineStr">
        <is>
          <t>83515</t>
        </is>
      </c>
      <c r="F969" s="10" t="inlineStr">
        <is>
          <t>GC</t>
        </is>
      </c>
      <c r="G969" t="inlineStr">
        <is>
          <t>Project</t>
        </is>
      </c>
      <c r="H969" s="6" t="n">
        <v>100000</v>
      </c>
      <c r="I969" s="6" t="n">
        <v>100000</v>
      </c>
      <c r="J969" s="7" t="n">
        <v>0</v>
      </c>
      <c r="K969" s="8">
        <f>IF(H969=0,0,I969/H969)</f>
        <v/>
      </c>
      <c r="L969" s="10" t="inlineStr">
        <is>
          <t>Completed</t>
        </is>
      </c>
    </row>
    <row r="970">
      <c r="A970" t="inlineStr">
        <is>
          <t>Presidium Edgestone</t>
        </is>
      </c>
      <c r="B970" t="n">
        <v>2024</v>
      </c>
      <c r="C970" t="inlineStr">
        <is>
          <t>Contingency</t>
        </is>
      </c>
      <c r="D970" s="4" t="inlineStr">
        <is>
          <t>Contingency Amount</t>
        </is>
      </c>
      <c r="E970" t="inlineStr">
        <is>
          <t>84510</t>
        </is>
      </c>
      <c r="F970" s="10" t="inlineStr">
        <is>
          <t>GC</t>
        </is>
      </c>
      <c r="G970" s="2" t="inlineStr">
        <is>
          <t>Contingency</t>
        </is>
      </c>
      <c r="H970" s="6" t="n">
        <v>36551</v>
      </c>
      <c r="I970" s="6" t="n">
        <v>36551</v>
      </c>
      <c r="J970" s="7" t="n">
        <v>0</v>
      </c>
      <c r="K970" s="8">
        <f>IF(H970=0,0,I970/H970)</f>
        <v/>
      </c>
      <c r="L970" s="5" t="inlineStr">
        <is>
          <t>Reserve</t>
        </is>
      </c>
    </row>
    <row r="971">
      <c r="A971" t="inlineStr">
        <is>
          <t>Presidium Edgestone</t>
        </is>
      </c>
      <c r="B971" t="n">
        <v>2024</v>
      </c>
      <c r="C971" t="inlineStr">
        <is>
          <t>Construction Management Fee</t>
        </is>
      </c>
      <c r="D971" s="4" t="inlineStr">
        <is>
          <t>CM Fee</t>
        </is>
      </c>
      <c r="E971" t="inlineStr">
        <is>
          <t>84505</t>
        </is>
      </c>
      <c r="F971" s="10" t="inlineStr">
        <is>
          <t>GC</t>
        </is>
      </c>
      <c r="G971" s="2" t="inlineStr">
        <is>
          <t>CM Fee</t>
        </is>
      </c>
      <c r="H971" s="6" t="n">
        <v>20103</v>
      </c>
      <c r="I971" s="6" t="n">
        <v>20103</v>
      </c>
      <c r="J971" s="7" t="n">
        <v>0</v>
      </c>
      <c r="K971" s="8">
        <f>IF(H971=0,0,I971/H971)</f>
        <v/>
      </c>
      <c r="L971" s="5" t="inlineStr">
        <is>
          <t>Reserve</t>
        </is>
      </c>
    </row>
    <row r="972">
      <c r="A972" t="inlineStr">
        <is>
          <t>The Arbors</t>
        </is>
      </c>
      <c r="B972" t="n">
        <v>2024</v>
      </c>
      <c r="C972" t="inlineStr">
        <is>
          <t>Gas, Water, Sanitary Sewer Piping</t>
        </is>
      </c>
      <c r="D972" s="4" t="inlineStr">
        <is>
          <t>Active leak on East side of community with temp line to the boilers this will have to be repaired and the gas lines will</t>
        </is>
      </c>
      <c r="E972" t="inlineStr">
        <is>
          <t>51132-00</t>
        </is>
      </c>
      <c r="F972" s="10" t="inlineStr">
        <is>
          <t>GC</t>
        </is>
      </c>
      <c r="G972" t="inlineStr">
        <is>
          <t>Project</t>
        </is>
      </c>
      <c r="H972" s="6" t="n">
        <v>200000</v>
      </c>
      <c r="I972" s="6" t="n">
        <v>200000</v>
      </c>
      <c r="J972" s="7" t="n">
        <v>0</v>
      </c>
      <c r="K972" s="8">
        <f>IF(H972=0,0,I972/H972)</f>
        <v/>
      </c>
      <c r="L972" s="10" t="inlineStr">
        <is>
          <t>Completed</t>
        </is>
      </c>
    </row>
    <row r="973">
      <c r="A973" t="inlineStr">
        <is>
          <t>The Arbors</t>
        </is>
      </c>
      <c r="B973" t="n">
        <v>2024</v>
      </c>
      <c r="C973" t="inlineStr">
        <is>
          <t>Gas Submeter Replacements</t>
        </is>
      </c>
      <c r="D973" s="4" t="inlineStr">
        <is>
          <t>Need to replace old submeters, 10% will be inspected each year by Orange County Weights &amp; Measures. Summary from propert</t>
        </is>
      </c>
      <c r="E973" t="inlineStr">
        <is>
          <t>51200-00</t>
        </is>
      </c>
      <c r="F973" s="10" t="inlineStr">
        <is>
          <t>GC</t>
        </is>
      </c>
      <c r="G973" t="inlineStr">
        <is>
          <t>Project</t>
        </is>
      </c>
      <c r="H973" s="6" t="n">
        <v>96000</v>
      </c>
      <c r="I973" s="6" t="n">
        <v>96000</v>
      </c>
      <c r="J973" s="7" t="n">
        <v>0</v>
      </c>
      <c r="K973" s="8">
        <f>IF(H973=0,0,I973/H973)</f>
        <v/>
      </c>
      <c r="L973" s="10" t="inlineStr">
        <is>
          <t>Completed</t>
        </is>
      </c>
    </row>
    <row r="974">
      <c r="A974" t="inlineStr">
        <is>
          <t>The Arbors</t>
        </is>
      </c>
      <c r="B974" t="n">
        <v>2024</v>
      </c>
      <c r="C974" t="inlineStr">
        <is>
          <t>Pavement</t>
        </is>
      </c>
      <c r="D974" s="4" t="inlineStr">
        <is>
          <t>East side of community has deteriorated drives that need to be milled and overlayed From PCA- 3.2.1- The concrete draina</t>
        </is>
      </c>
      <c r="E974" t="inlineStr">
        <is>
          <t>51050-00</t>
        </is>
      </c>
      <c r="F974" s="10" t="inlineStr">
        <is>
          <t>GC</t>
        </is>
      </c>
      <c r="G974" t="inlineStr">
        <is>
          <t>Project</t>
        </is>
      </c>
      <c r="H974" s="6" t="n">
        <v>108000</v>
      </c>
      <c r="I974" s="6" t="n">
        <v>108000</v>
      </c>
      <c r="J974" s="7" t="n">
        <v>0</v>
      </c>
      <c r="K974" s="8">
        <f>IF(H974=0,0,I974/H974)</f>
        <v/>
      </c>
      <c r="L974" s="10" t="inlineStr">
        <is>
          <t>Completed</t>
        </is>
      </c>
    </row>
    <row r="975">
      <c r="A975" t="inlineStr">
        <is>
          <t>The Arbors</t>
        </is>
      </c>
      <c r="B975" t="n">
        <v>2024</v>
      </c>
      <c r="C975" t="inlineStr">
        <is>
          <t>Stripe parking areas</t>
        </is>
      </c>
      <c r="D975" s="4" t="inlineStr">
        <is>
          <t>Re-stripe
From PCA- 3.2.2- The seal coat and stall striping appeared to be in fair condition. Based on the observed cond</t>
        </is>
      </c>
      <c r="E975" t="inlineStr">
        <is>
          <t>51053-00</t>
        </is>
      </c>
      <c r="F975" s="10" t="inlineStr">
        <is>
          <t>GC</t>
        </is>
      </c>
      <c r="G975" t="inlineStr">
        <is>
          <t>Project</t>
        </is>
      </c>
      <c r="H975" s="6" t="n">
        <v>14500</v>
      </c>
      <c r="I975" s="6" t="n">
        <v>14500</v>
      </c>
      <c r="J975" s="7" t="n">
        <v>0</v>
      </c>
      <c r="K975" s="8">
        <f>IF(H975=0,0,I975/H975)</f>
        <v/>
      </c>
      <c r="L975" s="10" t="inlineStr">
        <is>
          <t>Completed</t>
        </is>
      </c>
    </row>
    <row r="976">
      <c r="A976" t="inlineStr">
        <is>
          <t>The Arbors</t>
        </is>
      </c>
      <c r="B976" t="n">
        <v>2024</v>
      </c>
      <c r="C976" t="inlineStr">
        <is>
          <t xml:space="preserve">Asphalt Coating </t>
        </is>
      </c>
      <c r="D976" s="4" t="inlineStr">
        <is>
          <t>West side of community needs to be seal coated and crack fill From PCA- 3.2.2- Damaged pavement consisting of linear cra</t>
        </is>
      </c>
      <c r="E976" t="inlineStr">
        <is>
          <t>51053-00</t>
        </is>
      </c>
      <c r="F976" s="10" t="inlineStr">
        <is>
          <t>GC</t>
        </is>
      </c>
      <c r="G976" t="inlineStr">
        <is>
          <t>Project</t>
        </is>
      </c>
      <c r="H976" s="6" t="n">
        <v>49000</v>
      </c>
      <c r="I976" s="6" t="n">
        <v>49000</v>
      </c>
      <c r="J976" s="7" t="n">
        <v>0</v>
      </c>
      <c r="K976" s="8">
        <f>IF(H976=0,0,I976/H976)</f>
        <v/>
      </c>
      <c r="L976" s="10" t="inlineStr">
        <is>
          <t>Completed</t>
        </is>
      </c>
    </row>
    <row r="977">
      <c r="A977" t="inlineStr">
        <is>
          <t>The Arbors</t>
        </is>
      </c>
      <c r="B977" t="n">
        <v>2024</v>
      </c>
      <c r="C977" t="inlineStr">
        <is>
          <t>Landscaping</t>
        </is>
      </c>
      <c r="D977" s="4" t="inlineStr">
        <is>
          <t xml:space="preserve">Tree trim and landscape maintenance throughout
From PCA- 3.2.4- Overgrown trees were observed to be in contact with the </t>
        </is>
      </c>
      <c r="E977" t="inlineStr">
        <is>
          <t>51043-00</t>
        </is>
      </c>
      <c r="F977" s="10" t="inlineStr">
        <is>
          <t>GC</t>
        </is>
      </c>
      <c r="G977" t="inlineStr">
        <is>
          <t>Project</t>
        </is>
      </c>
      <c r="H977" s="6" t="n">
        <v>30000</v>
      </c>
      <c r="I977" s="6" t="n">
        <v>30000</v>
      </c>
      <c r="J977" s="7" t="n">
        <v>0</v>
      </c>
      <c r="K977" s="8">
        <f>IF(H977=0,0,I977/H977)</f>
        <v/>
      </c>
      <c r="L977" s="10" t="inlineStr">
        <is>
          <t>Completed</t>
        </is>
      </c>
    </row>
    <row r="978">
      <c r="A978" t="inlineStr">
        <is>
          <t>The Arbors</t>
        </is>
      </c>
      <c r="B978" t="n">
        <v>2024</v>
      </c>
      <c r="C978" t="inlineStr">
        <is>
          <t>Landscape irrigation</t>
        </is>
      </c>
      <c r="D978" s="4" t="inlineStr">
        <is>
          <t>Inspect and repair</t>
        </is>
      </c>
      <c r="E978" t="inlineStr">
        <is>
          <t>51046-00</t>
        </is>
      </c>
      <c r="F978" s="10" t="inlineStr">
        <is>
          <t>GC</t>
        </is>
      </c>
      <c r="G978" t="inlineStr">
        <is>
          <t>Project</t>
        </is>
      </c>
      <c r="H978" s="6" t="n">
        <v>21000</v>
      </c>
      <c r="I978" s="6" t="n">
        <v>21000</v>
      </c>
      <c r="J978" s="7" t="n">
        <v>0</v>
      </c>
      <c r="K978" s="8">
        <f>IF(H978=0,0,I978/H978)</f>
        <v/>
      </c>
      <c r="L978" s="10" t="inlineStr">
        <is>
          <t>Completed</t>
        </is>
      </c>
    </row>
    <row r="979">
      <c r="A979" t="inlineStr">
        <is>
          <t>The Arbors</t>
        </is>
      </c>
      <c r="B979" t="n">
        <v>2024</v>
      </c>
      <c r="C979" t="inlineStr">
        <is>
          <t>Fences &amp; gates - site perimeter</t>
        </is>
      </c>
      <c r="D979" s="4" t="inlineStr">
        <is>
          <t>Paint Iron fencing on perimeter of community</t>
        </is>
      </c>
      <c r="E979" t="inlineStr">
        <is>
          <t>51076-00</t>
        </is>
      </c>
      <c r="F979" s="10" t="inlineStr">
        <is>
          <t>GC</t>
        </is>
      </c>
      <c r="G979" t="inlineStr">
        <is>
          <t>Project</t>
        </is>
      </c>
      <c r="H979" s="6" t="n">
        <v>25000</v>
      </c>
      <c r="I979" s="6" t="n">
        <v>25000</v>
      </c>
      <c r="J979" s="7" t="n">
        <v>0</v>
      </c>
      <c r="K979" s="8">
        <f>IF(H979=0,0,I979/H979)</f>
        <v/>
      </c>
      <c r="L979" s="10" t="inlineStr">
        <is>
          <t>Completed</t>
        </is>
      </c>
    </row>
    <row r="980">
      <c r="A980" t="inlineStr">
        <is>
          <t>The Arbors</t>
        </is>
      </c>
      <c r="B980" t="n">
        <v>2024</v>
      </c>
      <c r="C980" t="inlineStr">
        <is>
          <t>Resurface swimming pool</t>
        </is>
      </c>
      <c r="D980" s="4" t="inlineStr">
        <is>
          <t>Resurface two hot tubs</t>
        </is>
      </c>
      <c r="E980" t="inlineStr">
        <is>
          <t>51023-00</t>
        </is>
      </c>
      <c r="F980" s="10" t="inlineStr">
        <is>
          <t>GC</t>
        </is>
      </c>
      <c r="G980" t="inlineStr">
        <is>
          <t>Project</t>
        </is>
      </c>
      <c r="H980" s="6" t="n">
        <v>32000</v>
      </c>
      <c r="I980" s="6" t="n">
        <v>32000</v>
      </c>
      <c r="J980" s="7" t="n">
        <v>0</v>
      </c>
      <c r="K980" s="8">
        <f>IF(H980=0,0,I980/H980)</f>
        <v/>
      </c>
      <c r="L980" s="10" t="inlineStr">
        <is>
          <t>Completed</t>
        </is>
      </c>
    </row>
    <row r="981">
      <c r="A981" t="inlineStr">
        <is>
          <t>The Arbors</t>
        </is>
      </c>
      <c r="B981" t="n">
        <v>2024</v>
      </c>
      <c r="C981" t="inlineStr">
        <is>
          <t>Replace swimming pool coping</t>
        </is>
      </c>
      <c r="D981" s="4" t="inlineStr">
        <is>
          <t>Deck o seal both pools</t>
        </is>
      </c>
      <c r="E981" t="inlineStr">
        <is>
          <t>51021-00</t>
        </is>
      </c>
      <c r="F981" s="10" t="inlineStr">
        <is>
          <t>GC</t>
        </is>
      </c>
      <c r="G981" t="inlineStr">
        <is>
          <t>Project</t>
        </is>
      </c>
      <c r="H981" s="6" t="n">
        <v>14500</v>
      </c>
      <c r="I981" s="6" t="n">
        <v>14500</v>
      </c>
      <c r="J981" s="7" t="n">
        <v>0</v>
      </c>
      <c r="K981" s="8">
        <f>IF(H981=0,0,I981/H981)</f>
        <v/>
      </c>
      <c r="L981" s="10" t="inlineStr">
        <is>
          <t>Completed</t>
        </is>
      </c>
    </row>
    <row r="982">
      <c r="A982" t="inlineStr">
        <is>
          <t>The Arbors</t>
        </is>
      </c>
      <c r="B982" t="n">
        <v>2024</v>
      </c>
      <c r="C982" t="inlineStr">
        <is>
          <t>Replace swimming pool deck</t>
        </is>
      </c>
      <c r="D982" s="4" t="inlineStr">
        <is>
          <t>Both pool decks need to be cleaned, etched and coated.
Replacing decks add $60k totalAt Leasing pool- look at changing e</t>
        </is>
      </c>
      <c r="E982" t="inlineStr">
        <is>
          <t>51022-00</t>
        </is>
      </c>
      <c r="F982" s="10" t="inlineStr">
        <is>
          <t>GC</t>
        </is>
      </c>
      <c r="G982" t="inlineStr">
        <is>
          <t>Project</t>
        </is>
      </c>
      <c r="H982" s="6" t="n">
        <v>50000</v>
      </c>
      <c r="I982" s="6" t="n">
        <v>50000</v>
      </c>
      <c r="J982" s="7" t="n">
        <v>0</v>
      </c>
      <c r="K982" s="8">
        <f>IF(H982=0,0,I982/H982)</f>
        <v/>
      </c>
      <c r="L982" s="10" t="inlineStr">
        <is>
          <t>Completed</t>
        </is>
      </c>
    </row>
    <row r="983">
      <c r="A983" t="inlineStr">
        <is>
          <t>The Arbors</t>
        </is>
      </c>
      <c r="B983" t="n">
        <v>2024</v>
      </c>
      <c r="C983" t="inlineStr">
        <is>
          <t>Repair / replace swimming pool pumps</t>
        </is>
      </c>
      <c r="D983" s="4" t="inlineStr">
        <is>
          <t>Anti entrapment devices</t>
        </is>
      </c>
      <c r="E983" t="inlineStr">
        <is>
          <t>51026-00</t>
        </is>
      </c>
      <c r="F983" s="10" t="inlineStr">
        <is>
          <t>GC</t>
        </is>
      </c>
      <c r="G983" t="inlineStr">
        <is>
          <t>Project</t>
        </is>
      </c>
      <c r="H983" s="6" t="n">
        <v>12900</v>
      </c>
      <c r="I983" s="6" t="n">
        <v>12900</v>
      </c>
      <c r="J983" s="7" t="n">
        <v>0</v>
      </c>
      <c r="K983" s="8">
        <f>IF(H983=0,0,I983/H983)</f>
        <v/>
      </c>
      <c r="L983" s="10" t="inlineStr">
        <is>
          <t>Completed</t>
        </is>
      </c>
    </row>
    <row r="984">
      <c r="A984" t="inlineStr">
        <is>
          <t>The Arbors</t>
        </is>
      </c>
      <c r="B984" t="n">
        <v>2024</v>
      </c>
      <c r="C984" t="inlineStr">
        <is>
          <t>Fences &amp; gates - swimming pool</t>
        </is>
      </c>
      <c r="D984" s="4" t="inlineStr">
        <is>
          <t>Repair gates and paint   At gym pool- fix exit gate eye level hinge so it doesn't protrude</t>
        </is>
      </c>
      <c r="E984" t="inlineStr">
        <is>
          <t>51076-00</t>
        </is>
      </c>
      <c r="F984" s="10" t="inlineStr">
        <is>
          <t>GC</t>
        </is>
      </c>
      <c r="G984" t="inlineStr">
        <is>
          <t>Project</t>
        </is>
      </c>
      <c r="H984" s="6" t="n">
        <v>16000</v>
      </c>
      <c r="I984" s="6" t="n">
        <v>16000</v>
      </c>
      <c r="J984" s="7" t="n">
        <v>0</v>
      </c>
      <c r="K984" s="8">
        <f>IF(H984=0,0,I984/H984)</f>
        <v/>
      </c>
      <c r="L984" s="10" t="inlineStr">
        <is>
          <t>Completed</t>
        </is>
      </c>
    </row>
    <row r="985">
      <c r="A985" t="inlineStr">
        <is>
          <t>The Arbors</t>
        </is>
      </c>
      <c r="B985" t="n">
        <v>2024</v>
      </c>
      <c r="C985" t="inlineStr">
        <is>
          <t>Carports / Garages</t>
        </is>
      </c>
      <c r="D985" s="4" t="inlineStr">
        <is>
          <t>Replace rotted wood and paint parking buildings Exterior only</t>
        </is>
      </c>
      <c r="E985" t="inlineStr">
        <is>
          <t>51172-00</t>
        </is>
      </c>
      <c r="F985" s="10" t="inlineStr">
        <is>
          <t>GC</t>
        </is>
      </c>
      <c r="G985" t="inlineStr">
        <is>
          <t>Project</t>
        </is>
      </c>
      <c r="H985" s="6" t="n">
        <v>95000</v>
      </c>
      <c r="I985" s="6" t="n">
        <v>95000</v>
      </c>
      <c r="J985" s="7" t="n">
        <v>0</v>
      </c>
      <c r="K985" s="8">
        <f>IF(H985=0,0,I985/H985)</f>
        <v/>
      </c>
      <c r="L985" s="10" t="inlineStr">
        <is>
          <t>Completed</t>
        </is>
      </c>
    </row>
    <row r="986">
      <c r="A986" t="inlineStr">
        <is>
          <t>The Arbors</t>
        </is>
      </c>
      <c r="B986" t="n">
        <v>2024</v>
      </c>
      <c r="C986" t="inlineStr">
        <is>
          <t>Dumpster enclosures</t>
        </is>
      </c>
      <c r="D986" s="4" t="inlineStr">
        <is>
          <t>Repair and Paint</t>
        </is>
      </c>
      <c r="E986" t="inlineStr">
        <is>
          <t>51163-00</t>
        </is>
      </c>
      <c r="F986" s="10" t="inlineStr">
        <is>
          <t>GC</t>
        </is>
      </c>
      <c r="G986" t="inlineStr">
        <is>
          <t>Project</t>
        </is>
      </c>
      <c r="H986" s="6" t="n">
        <v>9000</v>
      </c>
      <c r="I986" s="6" t="n">
        <v>9000</v>
      </c>
      <c r="J986" s="7" t="n">
        <v>0</v>
      </c>
      <c r="K986" s="8">
        <f>IF(H986=0,0,I986/H986)</f>
        <v/>
      </c>
      <c r="L986" s="10" t="inlineStr">
        <is>
          <t>Completed</t>
        </is>
      </c>
    </row>
    <row r="987">
      <c r="A987" t="inlineStr">
        <is>
          <t>The Arbors</t>
        </is>
      </c>
      <c r="B987" t="n">
        <v>2024</v>
      </c>
      <c r="C987" t="inlineStr">
        <is>
          <t>ADA Accessibility</t>
        </is>
      </c>
      <c r="D987" s="4" t="inlineStr">
        <is>
          <t>From PCA- 7.0- Parking areas that provide self-parking for employees and visitors must provide ADA-compliant parking spa</t>
        </is>
      </c>
      <c r="E987" t="inlineStr">
        <is>
          <t>51169-00</t>
        </is>
      </c>
      <c r="F987" s="10" t="inlineStr">
        <is>
          <t>GC</t>
        </is>
      </c>
      <c r="G987" t="inlineStr">
        <is>
          <t>Project</t>
        </is>
      </c>
      <c r="H987" s="6" t="n">
        <v>2000</v>
      </c>
      <c r="I987" s="6" t="n">
        <v>2000</v>
      </c>
      <c r="J987" s="7" t="n">
        <v>0</v>
      </c>
      <c r="K987" s="8">
        <f>IF(H987=0,0,I987/H987)</f>
        <v/>
      </c>
      <c r="L987" s="10" t="inlineStr">
        <is>
          <t>Completed</t>
        </is>
      </c>
    </row>
    <row r="988">
      <c r="A988" t="inlineStr">
        <is>
          <t>The Arbors</t>
        </is>
      </c>
      <c r="B988" t="n">
        <v>2024</v>
      </c>
      <c r="C988" t="inlineStr">
        <is>
          <t>Termite Treatment &amp; Repairs</t>
        </is>
      </c>
      <c r="D988" s="4" t="inlineStr">
        <is>
          <t>WDIR treatment and repairs will be required by lender within 60-90 days of closing.  Reference Terminix report and quote</t>
        </is>
      </c>
      <c r="E988" t="inlineStr">
        <is>
          <t>51992-00</t>
        </is>
      </c>
      <c r="F988" s="10" t="inlineStr">
        <is>
          <t>GC</t>
        </is>
      </c>
      <c r="G988" t="inlineStr">
        <is>
          <t>Project</t>
        </is>
      </c>
      <c r="H988" s="6" t="n">
        <v>40000</v>
      </c>
      <c r="I988" s="6" t="n">
        <v>40000</v>
      </c>
      <c r="J988" s="7" t="n">
        <v>0</v>
      </c>
      <c r="K988" s="8">
        <f>IF(H988=0,0,I988/H988)</f>
        <v/>
      </c>
      <c r="L988" s="10" t="inlineStr">
        <is>
          <t>Completed</t>
        </is>
      </c>
    </row>
    <row r="989">
      <c r="A989" t="inlineStr">
        <is>
          <t>The Arbors</t>
        </is>
      </c>
      <c r="B989" t="n">
        <v>2024</v>
      </c>
      <c r="C989" t="inlineStr">
        <is>
          <t>Repair exterior stair railings</t>
        </is>
      </c>
      <c r="D989" s="4" t="inlineStr">
        <is>
          <t>Secure rails</t>
        </is>
      </c>
      <c r="E989" t="inlineStr">
        <is>
          <t>51077-00</t>
        </is>
      </c>
      <c r="F989" s="10" t="inlineStr">
        <is>
          <t>GC</t>
        </is>
      </c>
      <c r="G989" t="inlineStr">
        <is>
          <t>Project</t>
        </is>
      </c>
      <c r="H989" s="6" t="n">
        <v>8000</v>
      </c>
      <c r="I989" s="6" t="n">
        <v>8000</v>
      </c>
      <c r="J989" s="7" t="n">
        <v>0</v>
      </c>
      <c r="K989" s="8">
        <f>IF(H989=0,0,I989/H989)</f>
        <v/>
      </c>
      <c r="L989" s="10" t="inlineStr">
        <is>
          <t>Completed</t>
        </is>
      </c>
    </row>
    <row r="990">
      <c r="A990" t="inlineStr">
        <is>
          <t>The Arbors</t>
        </is>
      </c>
      <c r="B990" t="n">
        <v>2024</v>
      </c>
      <c r="C990" t="inlineStr">
        <is>
          <t>Repair balcony framing &amp; decking</t>
        </is>
      </c>
      <c r="D990" s="4" t="inlineStr">
        <is>
          <t>Place Holder to have all balconies inspected and repaired</t>
        </is>
      </c>
      <c r="E990" t="inlineStr">
        <is>
          <t>51072-00</t>
        </is>
      </c>
      <c r="F990" s="10" t="inlineStr">
        <is>
          <t>GC</t>
        </is>
      </c>
      <c r="G990" t="inlineStr">
        <is>
          <t>Project</t>
        </is>
      </c>
      <c r="H990" s="6" t="n">
        <v>160000</v>
      </c>
      <c r="I990" s="6" t="n">
        <v>160000</v>
      </c>
      <c r="J990" s="7" t="n">
        <v>0</v>
      </c>
      <c r="K990" s="8">
        <f>IF(H990=0,0,I990/H990)</f>
        <v/>
      </c>
      <c r="L990" s="10" t="inlineStr">
        <is>
          <t>Completed</t>
        </is>
      </c>
    </row>
    <row r="991">
      <c r="A991" t="inlineStr">
        <is>
          <t>The Arbors</t>
        </is>
      </c>
      <c r="B991" t="n">
        <v>2024</v>
      </c>
      <c r="C991" t="inlineStr">
        <is>
          <t>Repair patio/balcony railings</t>
        </is>
      </c>
      <c r="D991" s="4" t="inlineStr">
        <is>
          <t>Secure rails</t>
        </is>
      </c>
      <c r="E991" t="inlineStr">
        <is>
          <t>51077-00</t>
        </is>
      </c>
      <c r="F991" s="10" t="inlineStr">
        <is>
          <t>GC</t>
        </is>
      </c>
      <c r="G991" t="inlineStr">
        <is>
          <t>Project</t>
        </is>
      </c>
      <c r="H991" s="6" t="n">
        <v>6000</v>
      </c>
      <c r="I991" s="6" t="n">
        <v>6000</v>
      </c>
      <c r="J991" s="7" t="n">
        <v>0</v>
      </c>
      <c r="K991" s="8">
        <f>IF(H991=0,0,I991/H991)</f>
        <v/>
      </c>
      <c r="L991" s="10" t="inlineStr">
        <is>
          <t>Completed</t>
        </is>
      </c>
    </row>
    <row r="992">
      <c r="A992" t="inlineStr">
        <is>
          <t>The Arbors</t>
        </is>
      </c>
      <c r="B992" t="n">
        <v>2024</v>
      </c>
      <c r="C992" t="inlineStr">
        <is>
          <t>Expansion Joints</t>
        </is>
      </c>
      <c r="D992" s="4" t="inlineStr">
        <is>
          <t>Re-seal expansions</t>
        </is>
      </c>
      <c r="E992" t="inlineStr">
        <is>
          <t>51070-00</t>
        </is>
      </c>
      <c r="F992" s="10" t="inlineStr">
        <is>
          <t>GC</t>
        </is>
      </c>
      <c r="G992" t="inlineStr">
        <is>
          <t>Project</t>
        </is>
      </c>
      <c r="H992" s="6" t="n">
        <v>8000</v>
      </c>
      <c r="I992" s="6" t="n">
        <v>8000</v>
      </c>
      <c r="J992" s="7" t="n">
        <v>0</v>
      </c>
      <c r="K992" s="8">
        <f>IF(H992=0,0,I992/H992)</f>
        <v/>
      </c>
      <c r="L992" s="10" t="inlineStr">
        <is>
          <t>Completed</t>
        </is>
      </c>
    </row>
    <row r="993">
      <c r="A993" t="inlineStr">
        <is>
          <t>The Arbors</t>
        </is>
      </c>
      <c r="B993" t="n">
        <v>2024</v>
      </c>
      <c r="C993" t="inlineStr">
        <is>
          <t>Asphalt composite shingle roofing</t>
        </is>
      </c>
      <c r="D993" s="4" t="inlineStr">
        <is>
          <t>Reportedly roofs were replaced on unit building 4 years ago however the ancillary buildings were not done.  Allowance fo</t>
        </is>
      </c>
      <c r="E993" t="inlineStr">
        <is>
          <t>51061-00</t>
        </is>
      </c>
      <c r="F993" s="10" t="inlineStr">
        <is>
          <t>GC</t>
        </is>
      </c>
      <c r="G993" t="inlineStr">
        <is>
          <t>Project</t>
        </is>
      </c>
      <c r="H993" s="6" t="n">
        <v>35000</v>
      </c>
      <c r="I993" s="6" t="n">
        <v>35000</v>
      </c>
      <c r="J993" s="7" t="n">
        <v>0</v>
      </c>
      <c r="K993" s="8">
        <f>IF(H993=0,0,I993/H993)</f>
        <v/>
      </c>
      <c r="L993" s="10" t="inlineStr">
        <is>
          <t>Completed</t>
        </is>
      </c>
    </row>
    <row r="994">
      <c r="A994" t="inlineStr">
        <is>
          <t>The Arbors</t>
        </is>
      </c>
      <c r="B994" t="n">
        <v>2024</v>
      </c>
      <c r="C994" t="inlineStr">
        <is>
          <t>Gutters &amp; downspouts</t>
        </is>
      </c>
      <c r="D994" s="4" t="inlineStr">
        <is>
          <t>Clean, re-pitch and resecure gutters</t>
        </is>
      </c>
      <c r="E994" t="inlineStr">
        <is>
          <t>51071-00</t>
        </is>
      </c>
      <c r="F994" s="10" t="inlineStr">
        <is>
          <t>GC</t>
        </is>
      </c>
      <c r="G994" t="inlineStr">
        <is>
          <t>Project</t>
        </is>
      </c>
      <c r="H994" s="6" t="n">
        <v>14000</v>
      </c>
      <c r="I994" s="6" t="n">
        <v>14000</v>
      </c>
      <c r="J994" s="7" t="n">
        <v>0</v>
      </c>
      <c r="K994" s="8">
        <f>IF(H994=0,0,I994/H994)</f>
        <v/>
      </c>
      <c r="L994" s="10" t="inlineStr">
        <is>
          <t>Completed</t>
        </is>
      </c>
    </row>
    <row r="995">
      <c r="A995" t="inlineStr">
        <is>
          <t>The Arbors</t>
        </is>
      </c>
      <c r="B995" t="n">
        <v>2024</v>
      </c>
      <c r="C995" t="inlineStr">
        <is>
          <t>Flashing</t>
        </is>
      </c>
      <c r="D995" s="4" t="inlineStr">
        <is>
          <t>replace damaged z bar on siding replacement</t>
        </is>
      </c>
      <c r="E995" t="inlineStr">
        <is>
          <t>51062-00</t>
        </is>
      </c>
      <c r="F995" s="10" t="inlineStr">
        <is>
          <t>GC</t>
        </is>
      </c>
      <c r="G995" t="inlineStr">
        <is>
          <t>Project</t>
        </is>
      </c>
      <c r="H995" s="6" t="n">
        <v>8000</v>
      </c>
      <c r="I995" s="6" t="n">
        <v>8000</v>
      </c>
      <c r="J995" s="7" t="n">
        <v>0</v>
      </c>
      <c r="K995" s="8">
        <f>IF(H995=0,0,I995/H995)</f>
        <v/>
      </c>
      <c r="L995" s="10" t="inlineStr">
        <is>
          <t>Completed</t>
        </is>
      </c>
    </row>
    <row r="996">
      <c r="A996" t="inlineStr">
        <is>
          <t>The Arbors</t>
        </is>
      </c>
      <c r="B996" t="n">
        <v>2024</v>
      </c>
      <c r="C996" t="inlineStr">
        <is>
          <t xml:space="preserve">Sealants &amp; caulking </t>
        </is>
      </c>
      <c r="D996" s="4" t="inlineStr">
        <is>
          <t>caulk and seal</t>
        </is>
      </c>
      <c r="E996" t="inlineStr">
        <is>
          <t>51062-00</t>
        </is>
      </c>
      <c r="F996" s="10" t="inlineStr">
        <is>
          <t>GC</t>
        </is>
      </c>
      <c r="G996" t="inlineStr">
        <is>
          <t>Project</t>
        </is>
      </c>
      <c r="H996" s="6" t="n">
        <v>8000</v>
      </c>
      <c r="I996" s="6" t="n">
        <v>8000</v>
      </c>
      <c r="J996" s="7" t="n">
        <v>0</v>
      </c>
      <c r="K996" s="8">
        <f>IF(H996=0,0,I996/H996)</f>
        <v/>
      </c>
      <c r="L996" s="10" t="inlineStr">
        <is>
          <t>Completed</t>
        </is>
      </c>
    </row>
    <row r="997">
      <c r="A997" t="inlineStr">
        <is>
          <t>The Arbors</t>
        </is>
      </c>
      <c r="B997" t="n">
        <v>2024</v>
      </c>
      <c r="C997" t="inlineStr">
        <is>
          <t>Repair / replace wood siding</t>
        </is>
      </c>
      <c r="D997" s="4" t="inlineStr">
        <is>
          <t>Replace rotted siding</t>
        </is>
      </c>
      <c r="E997" t="inlineStr">
        <is>
          <t>51075-00</t>
        </is>
      </c>
      <c r="F997" s="10" t="inlineStr">
        <is>
          <t>GC</t>
        </is>
      </c>
      <c r="G997" t="inlineStr">
        <is>
          <t>Project</t>
        </is>
      </c>
      <c r="H997" s="6" t="n">
        <v>14000</v>
      </c>
      <c r="I997" s="6" t="n">
        <v>14000</v>
      </c>
      <c r="J997" s="7" t="n">
        <v>0</v>
      </c>
      <c r="K997" s="8">
        <f>IF(H997=0,0,I997/H997)</f>
        <v/>
      </c>
      <c r="L997" s="10" t="inlineStr">
        <is>
          <t>Completed</t>
        </is>
      </c>
    </row>
    <row r="998">
      <c r="A998" t="inlineStr">
        <is>
          <t>The Arbors</t>
        </is>
      </c>
      <c r="B998" t="n">
        <v>2024</v>
      </c>
      <c r="C998" t="inlineStr">
        <is>
          <t>Repair stucco</t>
        </is>
      </c>
      <c r="D998" s="4" t="inlineStr"/>
      <c r="E998" t="inlineStr">
        <is>
          <t>51075-00</t>
        </is>
      </c>
      <c r="F998" s="10" t="inlineStr">
        <is>
          <t>GC</t>
        </is>
      </c>
      <c r="G998" t="inlineStr">
        <is>
          <t>Project</t>
        </is>
      </c>
      <c r="H998" s="6" t="n">
        <v>16000</v>
      </c>
      <c r="I998" s="6" t="n">
        <v>16000</v>
      </c>
      <c r="J998" s="7" t="n">
        <v>0</v>
      </c>
      <c r="K998" s="8">
        <f>IF(H998=0,0,I998/H998)</f>
        <v/>
      </c>
      <c r="L998" s="10" t="inlineStr">
        <is>
          <t>Completed</t>
        </is>
      </c>
    </row>
    <row r="999">
      <c r="A999" t="inlineStr">
        <is>
          <t>The Arbors</t>
        </is>
      </c>
      <c r="B999" t="n">
        <v>2024</v>
      </c>
      <c r="C999" t="inlineStr">
        <is>
          <t>Interior Hallway painting</t>
        </is>
      </c>
      <c r="D999" s="4" t="inlineStr">
        <is>
          <t>Paint hallways and front doors, Stripe stair treads in breezeways to address trip hazards</t>
        </is>
      </c>
      <c r="E999" t="inlineStr">
        <is>
          <t>51160-00</t>
        </is>
      </c>
      <c r="F999" s="10" t="inlineStr">
        <is>
          <t>GC</t>
        </is>
      </c>
      <c r="G999" t="inlineStr">
        <is>
          <t>Project</t>
        </is>
      </c>
      <c r="H999" s="6" t="n">
        <v>32000</v>
      </c>
      <c r="I999" s="6" t="n">
        <v>32000</v>
      </c>
      <c r="J999" s="7" t="n">
        <v>0</v>
      </c>
      <c r="K999" s="8">
        <f>IF(H999=0,0,I999/H999)</f>
        <v/>
      </c>
      <c r="L999" s="10" t="inlineStr">
        <is>
          <t>Completed</t>
        </is>
      </c>
    </row>
    <row r="1000">
      <c r="A1000" t="inlineStr">
        <is>
          <t>The Arbors</t>
        </is>
      </c>
      <c r="B1000" t="n">
        <v>2024</v>
      </c>
      <c r="C1000" t="inlineStr">
        <is>
          <t>Exterior building</t>
        </is>
      </c>
      <c r="D1000" s="4" t="inlineStr">
        <is>
          <t>Paint exterior 
From PCA- 4.3.1- The paint finish on the apartment buildings was noted to be chipping and worn. Based on</t>
        </is>
      </c>
      <c r="E1000" t="inlineStr">
        <is>
          <t>51080-00</t>
        </is>
      </c>
      <c r="F1000" s="10" t="inlineStr">
        <is>
          <t>GC</t>
        </is>
      </c>
      <c r="G1000" t="inlineStr">
        <is>
          <t>Project</t>
        </is>
      </c>
      <c r="H1000" s="6" t="n">
        <v>200000</v>
      </c>
      <c r="I1000" s="6" t="n">
        <v>200000</v>
      </c>
      <c r="J1000" s="7" t="n">
        <v>0</v>
      </c>
      <c r="K1000" s="8">
        <f>IF(H1000=0,0,I1000/H1000)</f>
        <v/>
      </c>
      <c r="L1000" s="10" t="inlineStr">
        <is>
          <t>Completed</t>
        </is>
      </c>
    </row>
    <row r="1001">
      <c r="A1001" t="inlineStr">
        <is>
          <t>The Arbors</t>
        </is>
      </c>
      <c r="B1001" t="n">
        <v>2024</v>
      </c>
      <c r="C1001" t="inlineStr">
        <is>
          <t>Repair / replace wood trim</t>
        </is>
      </c>
      <c r="D1001" s="4" t="inlineStr">
        <is>
          <t>Replace rotted trim and fascia</t>
        </is>
      </c>
      <c r="E1001" t="inlineStr">
        <is>
          <t>51082-00</t>
        </is>
      </c>
      <c r="F1001" s="10" t="inlineStr">
        <is>
          <t>GC</t>
        </is>
      </c>
      <c r="G1001" t="inlineStr">
        <is>
          <t>Project</t>
        </is>
      </c>
      <c r="H1001" s="6" t="n">
        <v>26000</v>
      </c>
      <c r="I1001" s="6" t="n">
        <v>26000</v>
      </c>
      <c r="J1001" s="7" t="n">
        <v>0</v>
      </c>
      <c r="K1001" s="8">
        <f>IF(H1001=0,0,I1001/H1001)</f>
        <v/>
      </c>
      <c r="L1001" s="10" t="inlineStr">
        <is>
          <t>Completed</t>
        </is>
      </c>
    </row>
    <row r="1002">
      <c r="A1002" t="inlineStr">
        <is>
          <t>The Arbors</t>
        </is>
      </c>
      <c r="B1002" t="n">
        <v>2024</v>
      </c>
      <c r="C1002" t="inlineStr">
        <is>
          <t>Unit Patio Concrete</t>
        </is>
      </c>
      <c r="D1002" s="4" t="inlineStr">
        <is>
          <t>From PCA- 3.2.3- Uplifting concrete patio slabs was observed at Units 136, 139, and 107. The upheaval appears to be due,</t>
        </is>
      </c>
      <c r="E1002" t="inlineStr">
        <is>
          <t>51090-00</t>
        </is>
      </c>
      <c r="F1002" s="10" t="inlineStr">
        <is>
          <t>GC</t>
        </is>
      </c>
      <c r="G1002" t="inlineStr">
        <is>
          <t>Project</t>
        </is>
      </c>
      <c r="H1002" s="6" t="n">
        <v>10500</v>
      </c>
      <c r="I1002" s="6" t="n">
        <v>10500</v>
      </c>
      <c r="J1002" s="7" t="n">
        <v>0</v>
      </c>
      <c r="K1002" s="8">
        <f>IF(H1002=0,0,I1002/H1002)</f>
        <v/>
      </c>
      <c r="L1002" s="10" t="inlineStr">
        <is>
          <t>Completed</t>
        </is>
      </c>
    </row>
    <row r="1003">
      <c r="A1003" t="inlineStr">
        <is>
          <t>The Arbors</t>
        </is>
      </c>
      <c r="B1003" t="n">
        <v>2024</v>
      </c>
      <c r="C1003" t="inlineStr">
        <is>
          <t xml:space="preserve">C02 Dectors </t>
        </is>
      </c>
      <c r="D1003" s="4" t="inlineStr">
        <is>
          <t>Install CO2 detectors</t>
        </is>
      </c>
      <c r="E1003" t="inlineStr">
        <is>
          <t>51993-01</t>
        </is>
      </c>
      <c r="F1003" s="5" t="inlineStr">
        <is>
          <t>PMC</t>
        </is>
      </c>
      <c r="G1003" t="inlineStr">
        <is>
          <t>Project</t>
        </is>
      </c>
      <c r="H1003" s="6" t="n">
        <v>7200</v>
      </c>
      <c r="I1003" s="6" t="n">
        <v>0</v>
      </c>
      <c r="J1003" s="7" t="n">
        <v>7200</v>
      </c>
      <c r="K1003" s="8">
        <f>IF(H1003=0,0,I1003/H1003)</f>
        <v/>
      </c>
      <c r="L1003" s="11" t="inlineStr">
        <is>
          <t>Not Started</t>
        </is>
      </c>
    </row>
    <row r="1004">
      <c r="A1004" t="inlineStr">
        <is>
          <t>The Arbors</t>
        </is>
      </c>
      <c r="B1004" t="n">
        <v>2024</v>
      </c>
      <c r="C1004" t="inlineStr">
        <is>
          <t>Fire Stops</t>
        </is>
      </c>
      <c r="D1004" s="4" t="inlineStr">
        <is>
          <t>Basic Fire Stop (Pair covers 4 burner range)- For range vent hoods</t>
        </is>
      </c>
      <c r="E1004" t="inlineStr">
        <is>
          <t>51993-01</t>
        </is>
      </c>
      <c r="F1004" s="5" t="inlineStr">
        <is>
          <t>PMC</t>
        </is>
      </c>
      <c r="G1004" t="inlineStr">
        <is>
          <t>Project</t>
        </is>
      </c>
      <c r="H1004" s="6" t="n">
        <v>7656</v>
      </c>
      <c r="I1004" s="6" t="n">
        <v>0</v>
      </c>
      <c r="J1004" s="7" t="n">
        <v>7656</v>
      </c>
      <c r="K1004" s="8">
        <f>IF(H1004=0,0,I1004/H1004)</f>
        <v/>
      </c>
      <c r="L1004" s="11" t="inlineStr">
        <is>
          <t>Not Started</t>
        </is>
      </c>
    </row>
    <row r="1005">
      <c r="A1005" t="inlineStr">
        <is>
          <t>The Arbors</t>
        </is>
      </c>
      <c r="B1005" t="n">
        <v>2024</v>
      </c>
      <c r="C1005" t="inlineStr">
        <is>
          <t>Signage - Entry Monument</t>
        </is>
      </c>
      <c r="D1005" s="4" t="inlineStr">
        <is>
          <t>Refresh 1 sign, replace the other, replace wall banner facing Fairhaven</t>
        </is>
      </c>
      <c r="E1005" t="inlineStr">
        <is>
          <t>51031-00</t>
        </is>
      </c>
      <c r="F1005" s="5" t="inlineStr">
        <is>
          <t>PMC</t>
        </is>
      </c>
      <c r="G1005" t="inlineStr">
        <is>
          <t>Project</t>
        </is>
      </c>
      <c r="H1005" s="6" t="n">
        <v>15000</v>
      </c>
      <c r="I1005" s="6" t="n">
        <v>29576</v>
      </c>
      <c r="J1005" s="7" t="n">
        <v>-14576</v>
      </c>
      <c r="K1005" s="8">
        <f>IF(H1005=0,0,I1005/H1005)</f>
        <v/>
      </c>
      <c r="L1005" s="10" t="inlineStr">
        <is>
          <t>Completed</t>
        </is>
      </c>
    </row>
    <row r="1006">
      <c r="A1006" t="inlineStr">
        <is>
          <t>The Arbors</t>
        </is>
      </c>
      <c r="B1006" t="n">
        <v>2024</v>
      </c>
      <c r="C1006" t="inlineStr">
        <is>
          <t>Signage - Site</t>
        </is>
      </c>
      <c r="D1006" s="4" t="inlineStr">
        <is>
          <t>Refresh</t>
        </is>
      </c>
      <c r="E1006" t="inlineStr">
        <is>
          <t>51032-00</t>
        </is>
      </c>
      <c r="F1006" s="5" t="inlineStr">
        <is>
          <t>PMC</t>
        </is>
      </c>
      <c r="G1006" t="inlineStr">
        <is>
          <t>Project</t>
        </is>
      </c>
      <c r="H1006" s="6" t="n">
        <v>10000</v>
      </c>
      <c r="I1006" s="6" t="n">
        <v>17469</v>
      </c>
      <c r="J1006" s="7" t="n">
        <v>-7469</v>
      </c>
      <c r="K1006" s="8">
        <f>IF(H1006=0,0,I1006/H1006)</f>
        <v/>
      </c>
      <c r="L1006" s="10" t="inlineStr">
        <is>
          <t>Completed</t>
        </is>
      </c>
    </row>
    <row r="1007">
      <c r="A1007" t="inlineStr">
        <is>
          <t>The Arbors</t>
        </is>
      </c>
      <c r="B1007" t="n">
        <v>2024</v>
      </c>
      <c r="C1007" t="inlineStr">
        <is>
          <t>Designer Fees</t>
        </is>
      </c>
      <c r="D1007" s="4" t="inlineStr">
        <is>
          <t>Exterior Paint, Unit Interiors, Clubhouse/Amenity areas</t>
        </is>
      </c>
      <c r="E1007" t="inlineStr">
        <is>
          <t>51990-00</t>
        </is>
      </c>
      <c r="F1007" s="5" t="inlineStr">
        <is>
          <t>PMC</t>
        </is>
      </c>
      <c r="G1007" t="inlineStr">
        <is>
          <t>Project</t>
        </is>
      </c>
      <c r="H1007" s="6" t="n">
        <v>3000</v>
      </c>
      <c r="I1007" s="6" t="n">
        <v>10357</v>
      </c>
      <c r="J1007" s="7" t="n">
        <v>-7357</v>
      </c>
      <c r="K1007" s="8">
        <f>IF(H1007=0,0,I1007/H1007)</f>
        <v/>
      </c>
      <c r="L1007" s="10" t="inlineStr">
        <is>
          <t>Completed</t>
        </is>
      </c>
    </row>
    <row r="1008">
      <c r="A1008" t="inlineStr">
        <is>
          <t>The Arbors</t>
        </is>
      </c>
      <c r="B1008" t="n">
        <v>2024</v>
      </c>
      <c r="C1008" t="inlineStr">
        <is>
          <t>Leasing Office Remodel</t>
        </is>
      </c>
      <c r="D1008" s="4" t="inlineStr">
        <is>
          <t>Refresh paint on accent wall to brighten space, flooring, add lighting</t>
        </is>
      </c>
      <c r="E1008" t="inlineStr">
        <is>
          <t>51169-00</t>
        </is>
      </c>
      <c r="F1008" s="10" t="inlineStr">
        <is>
          <t>GC</t>
        </is>
      </c>
      <c r="G1008" t="inlineStr">
        <is>
          <t>Project</t>
        </is>
      </c>
      <c r="H1008" s="6" t="n">
        <v>15000</v>
      </c>
      <c r="I1008" s="6" t="n">
        <v>15000</v>
      </c>
      <c r="J1008" s="7" t="n">
        <v>0</v>
      </c>
      <c r="K1008" s="8">
        <f>IF(H1008=0,0,I1008/H1008)</f>
        <v/>
      </c>
      <c r="L1008" s="10" t="inlineStr">
        <is>
          <t>Completed</t>
        </is>
      </c>
    </row>
    <row r="1009">
      <c r="A1009" t="inlineStr">
        <is>
          <t>The Arbors</t>
        </is>
      </c>
      <c r="B1009" t="n">
        <v>2024</v>
      </c>
      <c r="C1009" t="inlineStr">
        <is>
          <t>Leasing Office Furniture</t>
        </is>
      </c>
      <c r="D1009" s="4" t="inlineStr">
        <is>
          <t>Ok, small allowance</t>
        </is>
      </c>
      <c r="E1009" t="inlineStr">
        <is>
          <t>51995-00</t>
        </is>
      </c>
      <c r="F1009" s="5" t="inlineStr">
        <is>
          <t>PMC</t>
        </is>
      </c>
      <c r="G1009" t="inlineStr">
        <is>
          <t>Project</t>
        </is>
      </c>
      <c r="H1009" s="6" t="n">
        <v>2000</v>
      </c>
      <c r="I1009" s="6" t="n">
        <v>1243</v>
      </c>
      <c r="J1009" s="7" t="n">
        <v>757</v>
      </c>
      <c r="K1009" s="8">
        <f>IF(H1009=0,0,I1009/H1009)</f>
        <v/>
      </c>
      <c r="L1009" s="9" t="inlineStr">
        <is>
          <t>In Progress</t>
        </is>
      </c>
    </row>
    <row r="1010">
      <c r="A1010" t="inlineStr">
        <is>
          <t>The Arbors</t>
        </is>
      </c>
      <c r="B1010" t="n">
        <v>2024</v>
      </c>
      <c r="C1010" t="inlineStr">
        <is>
          <t>Computers</t>
        </is>
      </c>
      <c r="D1010" s="4" t="inlineStr">
        <is>
          <t>Allowance for new office computers and software, printer, office supplies</t>
        </is>
      </c>
      <c r="E1010" t="inlineStr">
        <is>
          <t>51995-00</t>
        </is>
      </c>
      <c r="F1010" s="5" t="inlineStr">
        <is>
          <t>PMC</t>
        </is>
      </c>
      <c r="G1010" t="inlineStr">
        <is>
          <t>Project</t>
        </is>
      </c>
      <c r="H1010" s="6" t="n">
        <v>4000</v>
      </c>
      <c r="I1010" s="6" t="n">
        <v>0</v>
      </c>
      <c r="J1010" s="7" t="n">
        <v>4000</v>
      </c>
      <c r="K1010" s="8">
        <f>IF(H1010=0,0,I1010/H1010)</f>
        <v/>
      </c>
      <c r="L1010" s="11" t="inlineStr">
        <is>
          <t>Not Started</t>
        </is>
      </c>
    </row>
    <row r="1011">
      <c r="A1011" t="inlineStr">
        <is>
          <t>The Arbors</t>
        </is>
      </c>
      <c r="B1011" t="n">
        <v>2024</v>
      </c>
      <c r="C1011" t="inlineStr">
        <is>
          <t>Fitness Center Remodel</t>
        </is>
      </c>
      <c r="D1011" s="4" t="inlineStr">
        <is>
          <t>Fix front door, add lighting, replace fan with something more commercial, add mini split HVAC, new larger TV, add rubber</t>
        </is>
      </c>
      <c r="E1011" t="inlineStr">
        <is>
          <t>51160-00</t>
        </is>
      </c>
      <c r="F1011" s="10" t="inlineStr">
        <is>
          <t>GC</t>
        </is>
      </c>
      <c r="G1011" t="inlineStr">
        <is>
          <t>Project</t>
        </is>
      </c>
      <c r="H1011" s="6" t="n">
        <v>20000</v>
      </c>
      <c r="I1011" s="6" t="n">
        <v>20000</v>
      </c>
      <c r="J1011" s="7" t="n">
        <v>0</v>
      </c>
      <c r="K1011" s="8">
        <f>IF(H1011=0,0,I1011/H1011)</f>
        <v/>
      </c>
      <c r="L1011" s="10" t="inlineStr">
        <is>
          <t>Completed</t>
        </is>
      </c>
    </row>
    <row r="1012">
      <c r="A1012" t="inlineStr">
        <is>
          <t>The Arbors</t>
        </is>
      </c>
      <c r="B1012" t="n">
        <v>2024</v>
      </c>
      <c r="C1012" t="inlineStr">
        <is>
          <t>Fitness Equipment</t>
        </is>
      </c>
      <c r="D1012" s="4" t="inlineStr">
        <is>
          <t>Refresh equipment, add stair stepper</t>
        </is>
      </c>
      <c r="E1012" t="inlineStr">
        <is>
          <t>51028-00</t>
        </is>
      </c>
      <c r="F1012" s="5" t="inlineStr">
        <is>
          <t>PMC</t>
        </is>
      </c>
      <c r="G1012" t="inlineStr">
        <is>
          <t>Project</t>
        </is>
      </c>
      <c r="H1012" s="6" t="n">
        <v>10000</v>
      </c>
      <c r="I1012" s="6" t="n">
        <v>8000</v>
      </c>
      <c r="J1012" s="7" t="n">
        <v>2000</v>
      </c>
      <c r="K1012" s="8">
        <f>IF(H1012=0,0,I1012/H1012)</f>
        <v/>
      </c>
      <c r="L1012" s="9" t="inlineStr">
        <is>
          <t>In Progress</t>
        </is>
      </c>
    </row>
    <row r="1013">
      <c r="A1013" t="inlineStr">
        <is>
          <t>The Arbors</t>
        </is>
      </c>
      <c r="B1013" t="n">
        <v>2024</v>
      </c>
      <c r="C1013" t="inlineStr">
        <is>
          <t>Pool Area Remodel- 2 pools</t>
        </is>
      </c>
      <c r="D1013" s="4" t="inlineStr">
        <is>
          <t>Allowance for lighting, other enhancements</t>
        </is>
      </c>
      <c r="E1013" t="inlineStr">
        <is>
          <t>51011-00</t>
        </is>
      </c>
      <c r="F1013" s="10" t="inlineStr">
        <is>
          <t>GC</t>
        </is>
      </c>
      <c r="G1013" t="inlineStr">
        <is>
          <t>Project</t>
        </is>
      </c>
      <c r="H1013" s="6" t="n">
        <v>20000</v>
      </c>
      <c r="I1013" s="6" t="n">
        <v>20000</v>
      </c>
      <c r="J1013" s="7" t="n">
        <v>0</v>
      </c>
      <c r="K1013" s="8">
        <f>IF(H1013=0,0,I1013/H1013)</f>
        <v/>
      </c>
      <c r="L1013" s="10" t="inlineStr">
        <is>
          <t>Completed</t>
        </is>
      </c>
    </row>
    <row r="1014">
      <c r="A1014" t="inlineStr">
        <is>
          <t>The Arbors</t>
        </is>
      </c>
      <c r="B1014" t="n">
        <v>2024</v>
      </c>
      <c r="C1014" t="inlineStr">
        <is>
          <t>Pool Furniture- 2 pools</t>
        </is>
      </c>
      <c r="D1014" s="4" t="inlineStr">
        <is>
          <t>New furniture &amp; games</t>
        </is>
      </c>
      <c r="E1014" t="inlineStr">
        <is>
          <t>51011-00</t>
        </is>
      </c>
      <c r="F1014" s="10" t="inlineStr">
        <is>
          <t>GC</t>
        </is>
      </c>
      <c r="G1014" t="inlineStr">
        <is>
          <t>Project</t>
        </is>
      </c>
      <c r="H1014" s="6" t="n">
        <v>70000</v>
      </c>
      <c r="I1014" s="6" t="n">
        <v>70000</v>
      </c>
      <c r="J1014" s="7" t="n">
        <v>0</v>
      </c>
      <c r="K1014" s="8">
        <f>IF(H1014=0,0,I1014/H1014)</f>
        <v/>
      </c>
      <c r="L1014" s="10" t="inlineStr">
        <is>
          <t>Completed</t>
        </is>
      </c>
    </row>
    <row r="1015">
      <c r="A1015" t="inlineStr">
        <is>
          <t>The Arbors</t>
        </is>
      </c>
      <c r="B1015" t="n">
        <v>2024</v>
      </c>
      <c r="C1015" t="inlineStr">
        <is>
          <t>Picnic/Grill Furniture</t>
        </is>
      </c>
      <c r="D1015" s="4" t="inlineStr">
        <is>
          <t>Allowance for new grills, furniture &amp; misc items, move concrete furniture from pool to picnic area</t>
        </is>
      </c>
      <c r="E1015" t="inlineStr">
        <is>
          <t>51160-04</t>
        </is>
      </c>
      <c r="F1015" s="10" t="inlineStr">
        <is>
          <t>GC</t>
        </is>
      </c>
      <c r="G1015" t="inlineStr">
        <is>
          <t>Project</t>
        </is>
      </c>
      <c r="H1015" s="6" t="n">
        <v>15000</v>
      </c>
      <c r="I1015" s="6" t="n">
        <v>15000</v>
      </c>
      <c r="J1015" s="7" t="n">
        <v>0</v>
      </c>
      <c r="K1015" s="8">
        <f>IF(H1015=0,0,I1015/H1015)</f>
        <v/>
      </c>
      <c r="L1015" s="10" t="inlineStr">
        <is>
          <t>Completed</t>
        </is>
      </c>
    </row>
    <row r="1016">
      <c r="A1016" t="inlineStr">
        <is>
          <t>The Arbors</t>
        </is>
      </c>
      <c r="B1016" t="n">
        <v>2024</v>
      </c>
      <c r="C1016" t="inlineStr">
        <is>
          <t>Sports Courts</t>
        </is>
      </c>
      <c r="D1016" s="4" t="inlineStr">
        <is>
          <t>Resurface, look at pickleball, replace basketball system if that stays</t>
        </is>
      </c>
      <c r="E1016" t="inlineStr">
        <is>
          <t>51027-00</t>
        </is>
      </c>
      <c r="F1016" s="10" t="inlineStr">
        <is>
          <t>GC</t>
        </is>
      </c>
      <c r="G1016" t="inlineStr">
        <is>
          <t>Project</t>
        </is>
      </c>
      <c r="H1016" s="6" t="n">
        <v>10000</v>
      </c>
      <c r="I1016" s="6" t="n">
        <v>10000</v>
      </c>
      <c r="J1016" s="7" t="n">
        <v>0</v>
      </c>
      <c r="K1016" s="8">
        <f>IF(H1016=0,0,I1016/H1016)</f>
        <v/>
      </c>
      <c r="L1016" s="10" t="inlineStr">
        <is>
          <t>Completed</t>
        </is>
      </c>
    </row>
    <row r="1017">
      <c r="A1017" t="inlineStr">
        <is>
          <t>The Arbors</t>
        </is>
      </c>
      <c r="B1017" t="n">
        <v>2024</v>
      </c>
      <c r="C1017" t="inlineStr">
        <is>
          <t>Dog Park</t>
        </is>
      </c>
      <c r="D1017" s="4" t="inlineStr">
        <is>
          <t>Water/Wash Station with concrete pad</t>
        </is>
      </c>
      <c r="E1017" t="inlineStr">
        <is>
          <t>51029-00</t>
        </is>
      </c>
      <c r="F1017" s="10" t="inlineStr">
        <is>
          <t>GC</t>
        </is>
      </c>
      <c r="G1017" t="inlineStr">
        <is>
          <t>Project</t>
        </is>
      </c>
      <c r="H1017" s="6" t="n">
        <v>8000</v>
      </c>
      <c r="I1017" s="6" t="n">
        <v>8000</v>
      </c>
      <c r="J1017" s="7" t="n">
        <v>0</v>
      </c>
      <c r="K1017" s="8">
        <f>IF(H1017=0,0,I1017/H1017)</f>
        <v/>
      </c>
      <c r="L1017" s="10" t="inlineStr">
        <is>
          <t>Completed</t>
        </is>
      </c>
    </row>
    <row r="1018">
      <c r="A1018" t="inlineStr">
        <is>
          <t>The Arbors</t>
        </is>
      </c>
      <c r="B1018" t="n">
        <v>2024</v>
      </c>
      <c r="C1018" t="inlineStr">
        <is>
          <t>Property Photo Shoot</t>
        </is>
      </c>
      <c r="D1018" s="4" t="inlineStr">
        <is>
          <t>Professional photos and vdeo of remodeled exterior areas, unit interiors when applicable</t>
        </is>
      </c>
      <c r="E1018" t="inlineStr">
        <is>
          <t>51180-00</t>
        </is>
      </c>
      <c r="F1018" s="5" t="inlineStr">
        <is>
          <t>PMC</t>
        </is>
      </c>
      <c r="G1018" t="inlineStr">
        <is>
          <t>Project</t>
        </is>
      </c>
      <c r="H1018" s="6" t="n">
        <v>4000</v>
      </c>
      <c r="I1018" s="6" t="n">
        <v>5102</v>
      </c>
      <c r="J1018" s="7" t="n">
        <v>-1102</v>
      </c>
      <c r="K1018" s="8">
        <f>IF(H1018=0,0,I1018/H1018)</f>
        <v/>
      </c>
      <c r="L1018" s="10" t="inlineStr">
        <is>
          <t>Completed</t>
        </is>
      </c>
    </row>
    <row r="1019">
      <c r="A1019" t="inlineStr">
        <is>
          <t>The Arbors</t>
        </is>
      </c>
      <c r="B1019" t="n">
        <v>2024</v>
      </c>
      <c r="C1019" t="inlineStr">
        <is>
          <t>Access Control System</t>
        </is>
      </c>
      <c r="D1019" s="4" t="inlineStr">
        <is>
          <t>Add at entry gates and fitness center</t>
        </is>
      </c>
      <c r="E1019" t="inlineStr">
        <is>
          <t>51993-00</t>
        </is>
      </c>
      <c r="F1019" s="10" t="inlineStr">
        <is>
          <t>GC</t>
        </is>
      </c>
      <c r="G1019" t="inlineStr">
        <is>
          <t>Project</t>
        </is>
      </c>
      <c r="H1019" s="6" t="n">
        <v>15000</v>
      </c>
      <c r="I1019" s="6" t="n">
        <v>15000</v>
      </c>
      <c r="J1019" s="7" t="n">
        <v>0</v>
      </c>
      <c r="K1019" s="8">
        <f>IF(H1019=0,0,I1019/H1019)</f>
        <v/>
      </c>
      <c r="L1019" s="10" t="inlineStr">
        <is>
          <t>Completed</t>
        </is>
      </c>
    </row>
    <row r="1020">
      <c r="A1020" t="inlineStr">
        <is>
          <t>The Arbors</t>
        </is>
      </c>
      <c r="B1020" t="n">
        <v>2024</v>
      </c>
      <c r="C1020" t="inlineStr">
        <is>
          <t>Package Lockers</t>
        </is>
      </c>
      <c r="D1020" s="4" t="inlineStr">
        <is>
          <t>Add package locker system</t>
        </is>
      </c>
      <c r="E1020" t="inlineStr">
        <is>
          <t>51168-00</t>
        </is>
      </c>
      <c r="F1020" s="5" t="inlineStr">
        <is>
          <t>PMC</t>
        </is>
      </c>
      <c r="G1020" t="inlineStr">
        <is>
          <t>Project</t>
        </is>
      </c>
      <c r="H1020" s="6" t="n">
        <v>50000</v>
      </c>
      <c r="I1020" s="6" t="n">
        <v>0</v>
      </c>
      <c r="J1020" s="7" t="n">
        <v>50000</v>
      </c>
      <c r="K1020" s="8">
        <f>IF(H1020=0,0,I1020/H1020)</f>
        <v/>
      </c>
      <c r="L1020" s="11" t="inlineStr">
        <is>
          <t>Not Started</t>
        </is>
      </c>
    </row>
    <row r="1021">
      <c r="A1021" t="inlineStr">
        <is>
          <t>The Arbors</t>
        </is>
      </c>
      <c r="B1021" t="n">
        <v>2024</v>
      </c>
      <c r="C1021" t="inlineStr">
        <is>
          <t>Laundry rooms- one on each side</t>
        </is>
      </c>
      <c r="D1021" s="4" t="inlineStr">
        <is>
          <t>Paint refresh, replace track lighting, resurface or replace counter, look at adding equipment 
From PCA- 4.3.3- Worn doo</t>
        </is>
      </c>
      <c r="E1021" t="inlineStr">
        <is>
          <t>51166-00</t>
        </is>
      </c>
      <c r="F1021" s="10" t="inlineStr">
        <is>
          <t>GC</t>
        </is>
      </c>
      <c r="G1021" t="inlineStr">
        <is>
          <t>Project</t>
        </is>
      </c>
      <c r="H1021" s="6" t="n">
        <v>15000</v>
      </c>
      <c r="I1021" s="6" t="n">
        <v>15000</v>
      </c>
      <c r="J1021" s="7" t="n">
        <v>0</v>
      </c>
      <c r="K1021" s="8">
        <f>IF(H1021=0,0,I1021/H1021)</f>
        <v/>
      </c>
      <c r="L1021" s="10" t="inlineStr">
        <is>
          <t>Completed</t>
        </is>
      </c>
    </row>
    <row r="1022">
      <c r="A1022" t="inlineStr">
        <is>
          <t>The Arbors</t>
        </is>
      </c>
      <c r="B1022" t="n">
        <v>2024</v>
      </c>
      <c r="C1022" t="inlineStr">
        <is>
          <t>New storage units by leasing office pool</t>
        </is>
      </c>
      <c r="D1022" s="4" t="inlineStr">
        <is>
          <t>Add 8 new units against car port wall, behind existing storage units</t>
        </is>
      </c>
      <c r="E1022" t="inlineStr">
        <is>
          <t>51998-00</t>
        </is>
      </c>
      <c r="F1022" s="10" t="inlineStr">
        <is>
          <t>GC</t>
        </is>
      </c>
      <c r="G1022" t="inlineStr">
        <is>
          <t>Project</t>
        </is>
      </c>
      <c r="H1022" s="6" t="n">
        <v>40000</v>
      </c>
      <c r="I1022" s="6" t="n">
        <v>40000</v>
      </c>
      <c r="J1022" s="7" t="n">
        <v>0</v>
      </c>
      <c r="K1022" s="8">
        <f>IF(H1022=0,0,I1022/H1022)</f>
        <v/>
      </c>
      <c r="L1022" s="10" t="inlineStr">
        <is>
          <t>Completed</t>
        </is>
      </c>
    </row>
    <row r="1023">
      <c r="A1023" t="inlineStr">
        <is>
          <t>The Arbors</t>
        </is>
      </c>
      <c r="B1023" t="n">
        <v>2024</v>
      </c>
      <c r="C1023" t="inlineStr">
        <is>
          <t>Tools &amp; Equipment</t>
        </is>
      </c>
      <c r="D1023" s="4" t="inlineStr">
        <is>
          <t>Maintenance tools, equipment, &amp; inventory</t>
        </is>
      </c>
      <c r="E1023" t="inlineStr">
        <is>
          <t>51998-00</t>
        </is>
      </c>
      <c r="F1023" s="5" t="inlineStr">
        <is>
          <t>PMC</t>
        </is>
      </c>
      <c r="G1023" t="inlineStr">
        <is>
          <t>Project</t>
        </is>
      </c>
      <c r="H1023" s="6" t="n">
        <v>7000</v>
      </c>
      <c r="I1023" s="6" t="n">
        <v>654</v>
      </c>
      <c r="J1023" s="7" t="n">
        <v>6346</v>
      </c>
      <c r="K1023" s="8">
        <f>IF(H1023=0,0,I1023/H1023)</f>
        <v/>
      </c>
      <c r="L1023" s="9" t="inlineStr">
        <is>
          <t>In Progress</t>
        </is>
      </c>
    </row>
    <row r="1024">
      <c r="A1024" t="inlineStr">
        <is>
          <t>The Arbors</t>
        </is>
      </c>
      <c r="B1024" t="n">
        <v>2024</v>
      </c>
      <c r="C1024" t="inlineStr">
        <is>
          <t>Common area water heaters / boilers</t>
        </is>
      </c>
      <c r="D1024" s="4" t="inlineStr">
        <is>
          <t>3 Boilers are reported to be original, contingency for replacement. 1 goes out frequently and they have a bid for $21k t</t>
        </is>
      </c>
      <c r="E1024" t="inlineStr">
        <is>
          <t>51110-00</t>
        </is>
      </c>
      <c r="F1024" s="10" t="inlineStr">
        <is>
          <t>GC</t>
        </is>
      </c>
      <c r="G1024" t="inlineStr">
        <is>
          <t>Project</t>
        </is>
      </c>
      <c r="H1024" s="6" t="n">
        <v>63000</v>
      </c>
      <c r="I1024" s="6" t="n">
        <v>63000</v>
      </c>
      <c r="J1024" s="7" t="n">
        <v>0</v>
      </c>
      <c r="K1024" s="8">
        <f>IF(H1024=0,0,I1024/H1024)</f>
        <v/>
      </c>
      <c r="L1024" s="10" t="inlineStr">
        <is>
          <t>Completed</t>
        </is>
      </c>
    </row>
    <row r="1025">
      <c r="A1025" t="inlineStr">
        <is>
          <t>The Arbors</t>
        </is>
      </c>
      <c r="B1025" t="n">
        <v>2024</v>
      </c>
      <c r="C1025" t="inlineStr">
        <is>
          <t>Sanitary sewer piping</t>
        </is>
      </c>
      <c r="D1025" s="4" t="inlineStr">
        <is>
          <t>Sewer Pipe Jetting</t>
        </is>
      </c>
      <c r="E1025" t="inlineStr">
        <is>
          <t>51134-00</t>
        </is>
      </c>
      <c r="F1025" s="10" t="inlineStr">
        <is>
          <t>GC</t>
        </is>
      </c>
      <c r="G1025" t="inlineStr">
        <is>
          <t>Project</t>
        </is>
      </c>
      <c r="H1025" s="6" t="n">
        <v>15000</v>
      </c>
      <c r="I1025" s="6" t="n">
        <v>15000</v>
      </c>
      <c r="J1025" s="7" t="n">
        <v>0</v>
      </c>
      <c r="K1025" s="8">
        <f>IF(H1025=0,0,I1025/H1025)</f>
        <v/>
      </c>
      <c r="L1025" s="10" t="inlineStr">
        <is>
          <t>Completed</t>
        </is>
      </c>
    </row>
    <row r="1026">
      <c r="A1026" t="inlineStr">
        <is>
          <t>The Arbors</t>
        </is>
      </c>
      <c r="B1026" t="n">
        <v>2024</v>
      </c>
      <c r="C1026" t="inlineStr">
        <is>
          <t>HVAC</t>
        </is>
      </c>
      <c r="D1026" s="4" t="inlineStr">
        <is>
          <t>Contingency for HVAC replacements
From PCA- 5.2- While generally reported to be functional, approximately 80% of the uni</t>
        </is>
      </c>
      <c r="E1026" t="inlineStr">
        <is>
          <t>51120-00</t>
        </is>
      </c>
      <c r="F1026" s="10" t="inlineStr">
        <is>
          <t>GC</t>
        </is>
      </c>
      <c r="G1026" t="inlineStr">
        <is>
          <t>Project</t>
        </is>
      </c>
      <c r="H1026" s="6" t="n">
        <v>75000</v>
      </c>
      <c r="I1026" s="6" t="n">
        <v>75000</v>
      </c>
      <c r="J1026" s="7" t="n">
        <v>0</v>
      </c>
      <c r="K1026" s="8">
        <f>IF(H1026=0,0,I1026/H1026)</f>
        <v/>
      </c>
      <c r="L1026" s="10" t="inlineStr">
        <is>
          <t>Completed</t>
        </is>
      </c>
    </row>
    <row r="1027">
      <c r="A1027" t="inlineStr">
        <is>
          <t>The Arbors</t>
        </is>
      </c>
      <c r="B1027" t="n">
        <v>2024</v>
      </c>
      <c r="C1027" t="inlineStr">
        <is>
          <t>Electrical distribution</t>
        </is>
      </c>
      <c r="D1027" s="4" t="inlineStr">
        <is>
          <t>Place holder to replace Zinsco Load center in each unit ( Zinsco breakers have not been formally recalled however are co</t>
        </is>
      </c>
      <c r="E1027" t="inlineStr">
        <is>
          <t>51140-00</t>
        </is>
      </c>
      <c r="F1027" s="10" t="inlineStr">
        <is>
          <t>GC</t>
        </is>
      </c>
      <c r="G1027" t="inlineStr">
        <is>
          <t>Project</t>
        </is>
      </c>
      <c r="H1027" s="6" t="n">
        <v>380000</v>
      </c>
      <c r="I1027" s="6" t="n">
        <v>380000</v>
      </c>
      <c r="J1027" s="7" t="n">
        <v>0</v>
      </c>
      <c r="K1027" s="8">
        <f>IF(H1027=0,0,I1027/H1027)</f>
        <v/>
      </c>
      <c r="L1027" s="10" t="inlineStr">
        <is>
          <t>Completed</t>
        </is>
      </c>
    </row>
    <row r="1028">
      <c r="A1028" t="inlineStr">
        <is>
          <t>The Arbors</t>
        </is>
      </c>
      <c r="B1028" t="n">
        <v>2024</v>
      </c>
      <c r="C1028" t="inlineStr">
        <is>
          <t xml:space="preserve">Replace breezeway lights </t>
        </is>
      </c>
      <c r="D1028" s="4" t="inlineStr">
        <is>
          <t>Replace ceiling lights in breezeways</t>
        </is>
      </c>
      <c r="E1028" t="inlineStr">
        <is>
          <t>51141-00</t>
        </is>
      </c>
      <c r="F1028" s="10" t="inlineStr">
        <is>
          <t>GC</t>
        </is>
      </c>
      <c r="G1028" t="inlineStr">
        <is>
          <t>Project</t>
        </is>
      </c>
      <c r="H1028" s="6" t="n">
        <v>28000</v>
      </c>
      <c r="I1028" s="6" t="n">
        <v>28000</v>
      </c>
      <c r="J1028" s="7" t="n">
        <v>0</v>
      </c>
      <c r="K1028" s="8">
        <f>IF(H1028=0,0,I1028/H1028)</f>
        <v/>
      </c>
      <c r="L1028" s="10" t="inlineStr">
        <is>
          <t>Completed</t>
        </is>
      </c>
    </row>
    <row r="1029">
      <c r="A1029" t="inlineStr">
        <is>
          <t>The Arbors</t>
        </is>
      </c>
      <c r="B1029" t="n">
        <v>2024</v>
      </c>
      <c r="C1029" t="inlineStr">
        <is>
          <t>Contingency</t>
        </is>
      </c>
      <c r="D1029" s="4" t="inlineStr">
        <is>
          <t>Contingency Amount</t>
        </is>
      </c>
      <c r="E1029" t="inlineStr">
        <is>
          <t>51175-00</t>
        </is>
      </c>
      <c r="F1029" s="10" t="inlineStr">
        <is>
          <t>GC</t>
        </is>
      </c>
      <c r="G1029" s="2" t="inlineStr">
        <is>
          <t>Contingency</t>
        </is>
      </c>
      <c r="H1029" s="6" t="n">
        <v>70064</v>
      </c>
      <c r="I1029" s="6" t="n">
        <v>70064</v>
      </c>
      <c r="J1029" s="7" t="n">
        <v>0</v>
      </c>
      <c r="K1029" s="8">
        <f>IF(H1029=0,0,I1029/H1029)</f>
        <v/>
      </c>
      <c r="L1029" s="5" t="inlineStr">
        <is>
          <t>Reserve</t>
        </is>
      </c>
    </row>
    <row r="1030">
      <c r="A1030" t="inlineStr">
        <is>
          <t>The Arbors</t>
        </is>
      </c>
      <c r="B1030" t="n">
        <v>2024</v>
      </c>
      <c r="C1030" t="inlineStr">
        <is>
          <t>Construction Management Fee</t>
        </is>
      </c>
      <c r="D1030" s="4" t="inlineStr">
        <is>
          <t>CM Fees</t>
        </is>
      </c>
      <c r="E1030" t="inlineStr">
        <is>
          <t>51190-00</t>
        </is>
      </c>
      <c r="F1030" s="10" t="inlineStr">
        <is>
          <t>GC</t>
        </is>
      </c>
      <c r="G1030" s="2" t="inlineStr">
        <is>
          <t>CM Fee</t>
        </is>
      </c>
      <c r="H1030" s="6" t="n">
        <v>116966</v>
      </c>
      <c r="I1030" s="6" t="n">
        <v>116966</v>
      </c>
      <c r="J1030" s="7" t="n">
        <v>0</v>
      </c>
      <c r="K1030" s="8">
        <f>IF(H1030=0,0,I1030/H1030)</f>
        <v/>
      </c>
      <c r="L1030" s="5" t="inlineStr">
        <is>
          <t>Reserve</t>
        </is>
      </c>
    </row>
    <row r="1031">
      <c r="A1031" t="inlineStr">
        <is>
          <t>Village at Broadstone</t>
        </is>
      </c>
      <c r="B1031" t="n">
        <v>2024</v>
      </c>
      <c r="C1031" t="inlineStr">
        <is>
          <t>Stripe parking areas</t>
        </is>
      </c>
      <c r="D1031" s="4" t="inlineStr">
        <is>
          <t>Clean parking lot of debris and oil, crack fill 3000lf. Apply one coat of latex sealer and stripe to existing layout.
In</t>
        </is>
      </c>
      <c r="E1031" t="inlineStr">
        <is>
          <t>0200 - Site Utilities &amp; Improvements</t>
        </is>
      </c>
      <c r="F1031" s="10" t="inlineStr">
        <is>
          <t>GC</t>
        </is>
      </c>
      <c r="G1031" t="inlineStr">
        <is>
          <t>Project</t>
        </is>
      </c>
      <c r="H1031" s="6" t="n">
        <v>29000</v>
      </c>
      <c r="I1031" s="6" t="n">
        <v>29000</v>
      </c>
      <c r="J1031" s="7" t="n">
        <v>0</v>
      </c>
      <c r="K1031" s="8">
        <f>IF(H1031=0,0,I1031/H1031)</f>
        <v/>
      </c>
      <c r="L1031" s="10" t="inlineStr">
        <is>
          <t>Completed</t>
        </is>
      </c>
    </row>
    <row r="1032">
      <c r="A1032" t="inlineStr">
        <is>
          <t>Village at Broadstone</t>
        </is>
      </c>
      <c r="B1032" t="n">
        <v>2024</v>
      </c>
      <c r="C1032" t="inlineStr">
        <is>
          <t>Compactor Ramp</t>
        </is>
      </c>
      <c r="D1032" s="4" t="inlineStr">
        <is>
          <t>Build an ADA ramp at the compactor.</t>
        </is>
      </c>
      <c r="E1032" t="inlineStr">
        <is>
          <t>0200 - Site Utilities &amp; Improvements</t>
        </is>
      </c>
      <c r="F1032" s="10" t="inlineStr">
        <is>
          <t>GC</t>
        </is>
      </c>
      <c r="G1032" t="inlineStr">
        <is>
          <t>Project</t>
        </is>
      </c>
      <c r="H1032" s="6" t="n">
        <v>10000</v>
      </c>
      <c r="I1032" s="6" t="n">
        <v>10000</v>
      </c>
      <c r="J1032" s="7" t="n">
        <v>0</v>
      </c>
      <c r="K1032" s="8">
        <f>IF(H1032=0,0,I1032/H1032)</f>
        <v/>
      </c>
      <c r="L1032" s="10" t="inlineStr">
        <is>
          <t>Completed</t>
        </is>
      </c>
    </row>
    <row r="1033">
      <c r="A1033" t="inlineStr">
        <is>
          <t>Village at Broadstone</t>
        </is>
      </c>
      <c r="B1033" t="n">
        <v>2024</v>
      </c>
      <c r="C1033" t="inlineStr">
        <is>
          <t>Sidewalks</t>
        </is>
      </c>
      <c r="D1033" s="4" t="inlineStr">
        <is>
          <t>Remove and replace approx 375sf of concrete sidewalk. Perform approx. 40EA grinds at lifted sidewalk seams.</t>
        </is>
      </c>
      <c r="E1033" t="inlineStr">
        <is>
          <t>0200 - Site Utilities &amp; Improvements</t>
        </is>
      </c>
      <c r="F1033" s="10" t="inlineStr">
        <is>
          <t>GC</t>
        </is>
      </c>
      <c r="G1033" t="inlineStr">
        <is>
          <t>Project</t>
        </is>
      </c>
      <c r="H1033" s="6" t="n">
        <v>12000</v>
      </c>
      <c r="I1033" s="6" t="n">
        <v>12000</v>
      </c>
      <c r="J1033" s="7" t="n">
        <v>0</v>
      </c>
      <c r="K1033" s="8">
        <f>IF(H1033=0,0,I1033/H1033)</f>
        <v/>
      </c>
      <c r="L1033" s="10" t="inlineStr">
        <is>
          <t>Completed</t>
        </is>
      </c>
    </row>
    <row r="1034">
      <c r="A1034" t="inlineStr">
        <is>
          <t>Village at Broadstone</t>
        </is>
      </c>
      <c r="B1034" t="n">
        <v>2024</v>
      </c>
      <c r="C1034" t="inlineStr">
        <is>
          <t>Landscape Irrigation &amp; Drainage</t>
        </is>
      </c>
      <c r="D1034" s="4" t="inlineStr">
        <is>
          <t>Repair, replace and troubleshoot exhisting irrigation system.</t>
        </is>
      </c>
      <c r="E1034" t="inlineStr">
        <is>
          <t>0200 - Site Utilities &amp; Improvements</t>
        </is>
      </c>
      <c r="F1034" s="10" t="inlineStr">
        <is>
          <t>GC</t>
        </is>
      </c>
      <c r="G1034" t="inlineStr">
        <is>
          <t>Project</t>
        </is>
      </c>
      <c r="H1034" s="6" t="n">
        <v>81000</v>
      </c>
      <c r="I1034" s="6" t="n">
        <v>81000</v>
      </c>
      <c r="J1034" s="7" t="n">
        <v>0</v>
      </c>
      <c r="K1034" s="8">
        <f>IF(H1034=0,0,I1034/H1034)</f>
        <v/>
      </c>
      <c r="L1034" s="10" t="inlineStr">
        <is>
          <t>Completed</t>
        </is>
      </c>
    </row>
    <row r="1035">
      <c r="A1035" t="inlineStr">
        <is>
          <t>Village at Broadstone</t>
        </is>
      </c>
      <c r="B1035" t="n">
        <v>2024</v>
      </c>
      <c r="C1035" t="inlineStr">
        <is>
          <t>Irrigation Repairs</t>
        </is>
      </c>
      <c r="D1035" s="4" t="inlineStr">
        <is>
          <t>4 Rain bird 5000, 15 Rain bird 1806, 6 MP Rotator Nozzles, 33 Rain bird Nozzles, 2 Wireless Rain sensors, 7 zones not ru</t>
        </is>
      </c>
      <c r="E1035" t="inlineStr">
        <is>
          <t>0200 - Site Utilities &amp; Improvements</t>
        </is>
      </c>
      <c r="F1035" s="10" t="inlineStr">
        <is>
          <t>GC</t>
        </is>
      </c>
      <c r="G1035" t="inlineStr">
        <is>
          <t>Project</t>
        </is>
      </c>
      <c r="H1035" s="6" t="n">
        <v>4400</v>
      </c>
      <c r="I1035" s="6" t="n">
        <v>4400</v>
      </c>
      <c r="J1035" s="7" t="n">
        <v>0</v>
      </c>
      <c r="K1035" s="8">
        <f>IF(H1035=0,0,I1035/H1035)</f>
        <v/>
      </c>
      <c r="L1035" s="10" t="inlineStr">
        <is>
          <t>Completed</t>
        </is>
      </c>
    </row>
    <row r="1036">
      <c r="A1036" t="inlineStr">
        <is>
          <t>Village at Broadstone</t>
        </is>
      </c>
      <c r="B1036" t="n">
        <v>2024</v>
      </c>
      <c r="C1036" t="inlineStr">
        <is>
          <t>Tree Trim &amp; Shrub Cutback</t>
        </is>
      </c>
      <c r="D1036" s="4" t="inlineStr">
        <is>
          <t>Trim trees &amp; reduce shrubs where appropriate. Remove dead tree throughout all 3 phases to prevent any future damage to b</t>
        </is>
      </c>
      <c r="E1036" t="inlineStr">
        <is>
          <t>0200 - Site Utilities &amp; Improvements</t>
        </is>
      </c>
      <c r="F1036" s="10" t="inlineStr">
        <is>
          <t>GC</t>
        </is>
      </c>
      <c r="G1036" t="inlineStr">
        <is>
          <t>Project</t>
        </is>
      </c>
      <c r="H1036" s="6" t="n">
        <v>30000</v>
      </c>
      <c r="I1036" s="6" t="n">
        <v>30000</v>
      </c>
      <c r="J1036" s="7" t="n">
        <v>0</v>
      </c>
      <c r="K1036" s="8">
        <f>IF(H1036=0,0,I1036/H1036)</f>
        <v/>
      </c>
      <c r="L1036" s="10" t="inlineStr">
        <is>
          <t>Completed</t>
        </is>
      </c>
    </row>
    <row r="1037">
      <c r="A1037" t="inlineStr">
        <is>
          <t>Village at Broadstone</t>
        </is>
      </c>
      <c r="B1037" t="n">
        <v>2024</v>
      </c>
      <c r="C1037" t="inlineStr">
        <is>
          <t>Landscaping Enhancements</t>
        </is>
      </c>
      <c r="D1037" s="4" t="inlineStr">
        <is>
          <t>Remove, add plants.</t>
        </is>
      </c>
      <c r="E1037" t="inlineStr">
        <is>
          <t>0200 - Site Utilities &amp; Improvements</t>
        </is>
      </c>
      <c r="F1037" s="10" t="inlineStr">
        <is>
          <t>GC</t>
        </is>
      </c>
      <c r="G1037" t="inlineStr">
        <is>
          <t>Project</t>
        </is>
      </c>
      <c r="H1037" s="6" t="n">
        <v>40000</v>
      </c>
      <c r="I1037" s="6" t="n">
        <v>40000</v>
      </c>
      <c r="J1037" s="7" t="n">
        <v>0</v>
      </c>
      <c r="K1037" s="8">
        <f>IF(H1037=0,0,I1037/H1037)</f>
        <v/>
      </c>
      <c r="L1037" s="10" t="inlineStr">
        <is>
          <t>Completed</t>
        </is>
      </c>
    </row>
    <row r="1038">
      <c r="A1038" t="inlineStr">
        <is>
          <t>Village at Broadstone</t>
        </is>
      </c>
      <c r="B1038" t="n">
        <v>2024</v>
      </c>
      <c r="C1038" t="inlineStr">
        <is>
          <t>Fences &amp; gates - swimming pool</t>
        </is>
      </c>
      <c r="D1038" s="4" t="inlineStr">
        <is>
          <t>Add fence between pool and grill area, repair broken pool gate latch</t>
        </is>
      </c>
      <c r="E1038" t="inlineStr">
        <is>
          <t>0200 - Site Utilities &amp; Improvements</t>
        </is>
      </c>
      <c r="F1038" s="10" t="inlineStr">
        <is>
          <t>GC</t>
        </is>
      </c>
      <c r="G1038" t="inlineStr">
        <is>
          <t>Project</t>
        </is>
      </c>
      <c r="H1038" s="6" t="n">
        <v>9500</v>
      </c>
      <c r="I1038" s="6" t="n">
        <v>9500</v>
      </c>
      <c r="J1038" s="7" t="n">
        <v>0</v>
      </c>
      <c r="K1038" s="8">
        <f>IF(H1038=0,0,I1038/H1038)</f>
        <v/>
      </c>
      <c r="L1038" s="10" t="inlineStr">
        <is>
          <t>Completed</t>
        </is>
      </c>
    </row>
    <row r="1039">
      <c r="A1039" t="inlineStr">
        <is>
          <t>Village at Broadstone</t>
        </is>
      </c>
      <c r="B1039" t="n">
        <v>2024</v>
      </c>
      <c r="C1039" t="inlineStr">
        <is>
          <t xml:space="preserve">Grill stations </t>
        </is>
      </c>
      <c r="D1039" s="4" t="inlineStr">
        <is>
          <t>Upgrade grill stations with new Bull Outlaw grill heads, granite countertops and gas timers. Repair and paint pergolas.</t>
        </is>
      </c>
      <c r="E1039" t="inlineStr">
        <is>
          <t>0200 - Site Utilities &amp; Improvements</t>
        </is>
      </c>
      <c r="F1039" s="10" t="inlineStr">
        <is>
          <t>GC</t>
        </is>
      </c>
      <c r="G1039" t="inlineStr">
        <is>
          <t>Project</t>
        </is>
      </c>
      <c r="H1039" s="6" t="n">
        <v>15000</v>
      </c>
      <c r="I1039" s="6" t="n">
        <v>15000</v>
      </c>
      <c r="J1039" s="7" t="n">
        <v>0</v>
      </c>
      <c r="K1039" s="8">
        <f>IF(H1039=0,0,I1039/H1039)</f>
        <v/>
      </c>
      <c r="L1039" s="10" t="inlineStr">
        <is>
          <t>Completed</t>
        </is>
      </c>
    </row>
    <row r="1040">
      <c r="A1040" t="inlineStr">
        <is>
          <t>Village at Broadstone</t>
        </is>
      </c>
      <c r="B1040" t="n">
        <v>2024</v>
      </c>
      <c r="C1040" t="inlineStr">
        <is>
          <t>Playground equipment</t>
        </is>
      </c>
      <c r="D1040" s="4" t="inlineStr">
        <is>
          <t>Add mulch and plastic coat damaged landings</t>
        </is>
      </c>
      <c r="E1040" t="inlineStr">
        <is>
          <t>0200 - Site Utilities &amp; Improvements</t>
        </is>
      </c>
      <c r="F1040" s="10" t="inlineStr">
        <is>
          <t>GC</t>
        </is>
      </c>
      <c r="G1040" t="inlineStr">
        <is>
          <t>Project</t>
        </is>
      </c>
      <c r="H1040" s="6" t="n">
        <v>8000</v>
      </c>
      <c r="I1040" s="6" t="n">
        <v>8000</v>
      </c>
      <c r="J1040" s="7" t="n">
        <v>0</v>
      </c>
      <c r="K1040" s="8">
        <f>IF(H1040=0,0,I1040/H1040)</f>
        <v/>
      </c>
      <c r="L1040" s="10" t="inlineStr">
        <is>
          <t>Completed</t>
        </is>
      </c>
    </row>
    <row r="1041">
      <c r="A1041" t="inlineStr">
        <is>
          <t>Village at Broadstone</t>
        </is>
      </c>
      <c r="B1041" t="n">
        <v>2024</v>
      </c>
      <c r="C1041" t="inlineStr">
        <is>
          <t>Roof Repairs</t>
        </is>
      </c>
      <c r="D1041" s="4" t="inlineStr">
        <is>
          <t>Remove rusted nails on pipe boots across the community. Install new rain collars, screws, and seal bottom flanges. Remov</t>
        </is>
      </c>
      <c r="E1041" t="inlineStr">
        <is>
          <t>0700 - Roofing</t>
        </is>
      </c>
      <c r="F1041" s="10" t="inlineStr">
        <is>
          <t>GC</t>
        </is>
      </c>
      <c r="G1041" t="inlineStr">
        <is>
          <t>Project</t>
        </is>
      </c>
      <c r="H1041" s="6" t="n">
        <v>57000</v>
      </c>
      <c r="I1041" s="6" t="n">
        <v>57000</v>
      </c>
      <c r="J1041" s="7" t="n">
        <v>0</v>
      </c>
      <c r="K1041" s="8">
        <f>IF(H1041=0,0,I1041/H1041)</f>
        <v/>
      </c>
      <c r="L1041" s="10" t="inlineStr">
        <is>
          <t>Completed</t>
        </is>
      </c>
    </row>
    <row r="1042">
      <c r="A1042" t="inlineStr">
        <is>
          <t>Village at Broadstone</t>
        </is>
      </c>
      <c r="B1042" t="n">
        <v>2024</v>
      </c>
      <c r="C1042" t="inlineStr">
        <is>
          <t xml:space="preserve">Soffit/roof fascia repair </t>
        </is>
      </c>
      <c r="D1042" s="4" t="inlineStr">
        <is>
          <t>Repair where failing, building 5 &amp; others</t>
        </is>
      </c>
      <c r="E1042" t="inlineStr">
        <is>
          <t>0800 - Exterior Wall</t>
        </is>
      </c>
      <c r="F1042" s="10" t="inlineStr">
        <is>
          <t>GC</t>
        </is>
      </c>
      <c r="G1042" t="inlineStr">
        <is>
          <t>Project</t>
        </is>
      </c>
      <c r="H1042" s="6" t="n">
        <v>10000</v>
      </c>
      <c r="I1042" s="6" t="n">
        <v>10000</v>
      </c>
      <c r="J1042" s="7" t="n">
        <v>0</v>
      </c>
      <c r="K1042" s="8">
        <f>IF(H1042=0,0,I1042/H1042)</f>
        <v/>
      </c>
      <c r="L1042" s="10" t="inlineStr">
        <is>
          <t>Completed</t>
        </is>
      </c>
    </row>
    <row r="1043">
      <c r="A1043" t="inlineStr">
        <is>
          <t>Village at Broadstone</t>
        </is>
      </c>
      <c r="B1043" t="n">
        <v>2024</v>
      </c>
      <c r="C1043" t="inlineStr">
        <is>
          <t xml:space="preserve">Bldg. Exterior Cladding </t>
        </is>
      </c>
      <c r="D1043" s="4" t="inlineStr">
        <is>
          <t>Repair damaged fiber cement siding and trim. Secure shutters. Repair damaged metal fascia, metal row lock flashing and v</t>
        </is>
      </c>
      <c r="E1043" t="inlineStr">
        <is>
          <t>0800 - Exterior Wall</t>
        </is>
      </c>
      <c r="F1043" s="10" t="inlineStr">
        <is>
          <t>GC</t>
        </is>
      </c>
      <c r="G1043" t="inlineStr">
        <is>
          <t>Project</t>
        </is>
      </c>
      <c r="H1043" s="6" t="n">
        <v>14500</v>
      </c>
      <c r="I1043" s="6" t="n">
        <v>14500</v>
      </c>
      <c r="J1043" s="7" t="n">
        <v>0</v>
      </c>
      <c r="K1043" s="8">
        <f>IF(H1043=0,0,I1043/H1043)</f>
        <v/>
      </c>
      <c r="L1043" s="10" t="inlineStr">
        <is>
          <t>Completed</t>
        </is>
      </c>
    </row>
    <row r="1044">
      <c r="A1044" t="inlineStr">
        <is>
          <t>Village at Broadstone</t>
        </is>
      </c>
      <c r="B1044" t="n">
        <v>2024</v>
      </c>
      <c r="C1044" t="inlineStr">
        <is>
          <t>Exterior Paint</t>
        </is>
      </c>
      <c r="D1044" s="4" t="inlineStr">
        <is>
          <t>Paint one coat of SW Superpaint on the siding, trim, shutters, doors, railings and ammenities.</t>
        </is>
      </c>
      <c r="E1044" t="inlineStr">
        <is>
          <t>0800 - Exterior Wall</t>
        </is>
      </c>
      <c r="F1044" s="10" t="inlineStr">
        <is>
          <t>GC</t>
        </is>
      </c>
      <c r="G1044" t="inlineStr">
        <is>
          <t>Project</t>
        </is>
      </c>
      <c r="H1044" s="6" t="n">
        <v>270000</v>
      </c>
      <c r="I1044" s="6" t="n">
        <v>270000</v>
      </c>
      <c r="J1044" s="7" t="n">
        <v>0</v>
      </c>
      <c r="K1044" s="8">
        <f>IF(H1044=0,0,I1044/H1044)</f>
        <v/>
      </c>
      <c r="L1044" s="10" t="inlineStr">
        <is>
          <t>Completed</t>
        </is>
      </c>
    </row>
    <row r="1045">
      <c r="A1045" t="inlineStr">
        <is>
          <t>Village at Broadstone</t>
        </is>
      </c>
      <c r="B1045" t="n">
        <v>2024</v>
      </c>
      <c r="C1045" t="inlineStr">
        <is>
          <t>Shutters</t>
        </is>
      </c>
      <c r="D1045" s="4" t="inlineStr">
        <is>
          <t>Paint or replace faded shutters</t>
        </is>
      </c>
      <c r="E1045" t="inlineStr">
        <is>
          <t>0800 - Exterior Wall</t>
        </is>
      </c>
      <c r="F1045" s="10" t="inlineStr">
        <is>
          <t>GC</t>
        </is>
      </c>
      <c r="G1045" t="inlineStr">
        <is>
          <t>Project</t>
        </is>
      </c>
      <c r="H1045" s="6" t="n">
        <v>15000</v>
      </c>
      <c r="I1045" s="6" t="n">
        <v>15000</v>
      </c>
      <c r="J1045" s="7" t="n">
        <v>0</v>
      </c>
      <c r="K1045" s="8">
        <f>IF(H1045=0,0,I1045/H1045)</f>
        <v/>
      </c>
      <c r="L1045" s="10" t="inlineStr">
        <is>
          <t>Completed</t>
        </is>
      </c>
    </row>
    <row r="1046">
      <c r="A1046" t="inlineStr">
        <is>
          <t>Village at Broadstone</t>
        </is>
      </c>
      <c r="B1046" t="n">
        <v>2024</v>
      </c>
      <c r="C1046" t="inlineStr">
        <is>
          <t>Window screens</t>
        </is>
      </c>
      <c r="D1046" s="4" t="inlineStr">
        <is>
          <t>Contingency to remove and replace some of the 1/2 screens on the windows of the residential units and clubhouse.</t>
        </is>
      </c>
      <c r="E1046" t="inlineStr">
        <is>
          <t>0800 - Exterior Wall</t>
        </is>
      </c>
      <c r="F1046" s="10" t="inlineStr">
        <is>
          <t>GC</t>
        </is>
      </c>
      <c r="G1046" t="inlineStr">
        <is>
          <t>Project</t>
        </is>
      </c>
      <c r="H1046" s="6" t="n">
        <v>20000</v>
      </c>
      <c r="I1046" s="6" t="n">
        <v>20000</v>
      </c>
      <c r="J1046" s="7" t="n">
        <v>0</v>
      </c>
      <c r="K1046" s="8">
        <f>IF(H1046=0,0,I1046/H1046)</f>
        <v/>
      </c>
      <c r="L1046" s="10" t="inlineStr">
        <is>
          <t>Completed</t>
        </is>
      </c>
    </row>
    <row r="1047">
      <c r="A1047" t="inlineStr">
        <is>
          <t>Village at Broadstone</t>
        </is>
      </c>
      <c r="B1047" t="n">
        <v>2024</v>
      </c>
      <c r="C1047" t="inlineStr">
        <is>
          <t>A1</t>
        </is>
      </c>
      <c r="D1047" s="4" t="inlineStr">
        <is>
          <t>Classic</t>
        </is>
      </c>
      <c r="E1047" t="inlineStr">
        <is>
          <t>0900 - FF&amp;E in Units</t>
        </is>
      </c>
      <c r="F1047" s="10" t="inlineStr">
        <is>
          <t>GC</t>
        </is>
      </c>
      <c r="G1047" t="inlineStr">
        <is>
          <t>Project</t>
        </is>
      </c>
      <c r="H1047" s="6" t="n">
        <v>129331</v>
      </c>
      <c r="I1047" s="6" t="n">
        <v>129331</v>
      </c>
      <c r="J1047" s="7" t="n">
        <v>0</v>
      </c>
      <c r="K1047" s="8">
        <f>IF(H1047=0,0,I1047/H1047)</f>
        <v/>
      </c>
      <c r="L1047" s="10" t="inlineStr">
        <is>
          <t>Completed</t>
        </is>
      </c>
    </row>
    <row r="1048">
      <c r="A1048" t="inlineStr">
        <is>
          <t>Village at Broadstone</t>
        </is>
      </c>
      <c r="B1048" t="n">
        <v>2024</v>
      </c>
      <c r="C1048" t="inlineStr">
        <is>
          <t>A2</t>
        </is>
      </c>
      <c r="D1048" s="4" t="inlineStr">
        <is>
          <t>Classic</t>
        </is>
      </c>
      <c r="E1048" t="inlineStr">
        <is>
          <t>0900 - FF&amp;E in Units</t>
        </is>
      </c>
      <c r="F1048" s="10" t="inlineStr">
        <is>
          <t>GC</t>
        </is>
      </c>
      <c r="G1048" t="inlineStr">
        <is>
          <t>Project</t>
        </is>
      </c>
      <c r="H1048" s="6" t="n">
        <v>532909</v>
      </c>
      <c r="I1048" s="6" t="n">
        <v>532909</v>
      </c>
      <c r="J1048" s="7" t="n">
        <v>0</v>
      </c>
      <c r="K1048" s="8">
        <f>IF(H1048=0,0,I1048/H1048)</f>
        <v/>
      </c>
      <c r="L1048" s="10" t="inlineStr">
        <is>
          <t>Completed</t>
        </is>
      </c>
    </row>
    <row r="1049">
      <c r="A1049" t="inlineStr">
        <is>
          <t>Village at Broadstone</t>
        </is>
      </c>
      <c r="B1049" t="n">
        <v>2024</v>
      </c>
      <c r="C1049" t="inlineStr">
        <is>
          <t>B1</t>
        </is>
      </c>
      <c r="D1049" s="4" t="inlineStr">
        <is>
          <t>Classic</t>
        </is>
      </c>
      <c r="E1049" t="inlineStr">
        <is>
          <t>0900 - FF&amp;E in Units</t>
        </is>
      </c>
      <c r="F1049" s="10" t="inlineStr">
        <is>
          <t>GC</t>
        </is>
      </c>
      <c r="G1049" t="inlineStr">
        <is>
          <t>Project</t>
        </is>
      </c>
      <c r="H1049" s="6" t="n">
        <v>148907</v>
      </c>
      <c r="I1049" s="6" t="n">
        <v>148907</v>
      </c>
      <c r="J1049" s="7" t="n">
        <v>0</v>
      </c>
      <c r="K1049" s="8">
        <f>IF(H1049=0,0,I1049/H1049)</f>
        <v/>
      </c>
      <c r="L1049" s="10" t="inlineStr">
        <is>
          <t>Completed</t>
        </is>
      </c>
    </row>
    <row r="1050">
      <c r="A1050" t="inlineStr">
        <is>
          <t>Village at Broadstone</t>
        </is>
      </c>
      <c r="B1050" t="n">
        <v>2024</v>
      </c>
      <c r="C1050" t="inlineStr">
        <is>
          <t>B2</t>
        </is>
      </c>
      <c r="D1050" s="4" t="inlineStr">
        <is>
          <t>Classic</t>
        </is>
      </c>
      <c r="E1050" t="inlineStr">
        <is>
          <t>0900 - FF&amp;E in Units</t>
        </is>
      </c>
      <c r="F1050" s="10" t="inlineStr">
        <is>
          <t>GC</t>
        </is>
      </c>
      <c r="G1050" t="inlineStr">
        <is>
          <t>Project</t>
        </is>
      </c>
      <c r="H1050" s="6" t="n">
        <v>420525</v>
      </c>
      <c r="I1050" s="6" t="n">
        <v>420525</v>
      </c>
      <c r="J1050" s="7" t="n">
        <v>0</v>
      </c>
      <c r="K1050" s="8">
        <f>IF(H1050=0,0,I1050/H1050)</f>
        <v/>
      </c>
      <c r="L1050" s="10" t="inlineStr">
        <is>
          <t>Completed</t>
        </is>
      </c>
    </row>
    <row r="1051">
      <c r="A1051" t="inlineStr">
        <is>
          <t>Village at Broadstone</t>
        </is>
      </c>
      <c r="B1051" t="n">
        <v>2024</v>
      </c>
      <c r="C1051" t="inlineStr">
        <is>
          <t>B3</t>
        </is>
      </c>
      <c r="D1051" s="4" t="inlineStr">
        <is>
          <t>Classic</t>
        </is>
      </c>
      <c r="E1051" t="inlineStr">
        <is>
          <t>0900 - FF&amp;E in Units</t>
        </is>
      </c>
      <c r="F1051" s="10" t="inlineStr">
        <is>
          <t>GC</t>
        </is>
      </c>
      <c r="G1051" t="inlineStr">
        <is>
          <t>Project</t>
        </is>
      </c>
      <c r="H1051" s="6" t="n">
        <v>427214</v>
      </c>
      <c r="I1051" s="6" t="n">
        <v>427214</v>
      </c>
      <c r="J1051" s="7" t="n">
        <v>0</v>
      </c>
      <c r="K1051" s="8">
        <f>IF(H1051=0,0,I1051/H1051)</f>
        <v/>
      </c>
      <c r="L1051" s="10" t="inlineStr">
        <is>
          <t>Completed</t>
        </is>
      </c>
    </row>
    <row r="1052">
      <c r="A1052" t="inlineStr">
        <is>
          <t>Village at Broadstone</t>
        </is>
      </c>
      <c r="B1052" t="n">
        <v>2024</v>
      </c>
      <c r="C1052" t="inlineStr">
        <is>
          <t>C1</t>
        </is>
      </c>
      <c r="D1052" s="4" t="inlineStr">
        <is>
          <t>Classic</t>
        </is>
      </c>
      <c r="E1052" t="inlineStr">
        <is>
          <t>0900 - FF&amp;E in Units</t>
        </is>
      </c>
      <c r="F1052" s="10" t="inlineStr">
        <is>
          <t>GC</t>
        </is>
      </c>
      <c r="G1052" t="inlineStr">
        <is>
          <t>Project</t>
        </is>
      </c>
      <c r="H1052" s="6" t="n">
        <v>272985</v>
      </c>
      <c r="I1052" s="6" t="n">
        <v>272985</v>
      </c>
      <c r="J1052" s="7" t="n">
        <v>0</v>
      </c>
      <c r="K1052" s="8">
        <f>IF(H1052=0,0,I1052/H1052)</f>
        <v/>
      </c>
      <c r="L1052" s="10" t="inlineStr">
        <is>
          <t>Completed</t>
        </is>
      </c>
    </row>
    <row r="1053">
      <c r="A1053" t="inlineStr">
        <is>
          <t>Village at Broadstone</t>
        </is>
      </c>
      <c r="B1053" t="n">
        <v>2024</v>
      </c>
      <c r="C1053" t="inlineStr">
        <is>
          <t>A1</t>
        </is>
      </c>
      <c r="D1053" s="4" t="inlineStr">
        <is>
          <t>Partial Reno- Flooring</t>
        </is>
      </c>
      <c r="E1053" t="inlineStr">
        <is>
          <t>0900 - FF&amp;E in Units</t>
        </is>
      </c>
      <c r="F1053" s="10" t="inlineStr">
        <is>
          <t>GC</t>
        </is>
      </c>
      <c r="G1053" t="inlineStr">
        <is>
          <t>Project</t>
        </is>
      </c>
      <c r="H1053" s="6" t="n">
        <v>45402</v>
      </c>
      <c r="I1053" s="6" t="n">
        <v>45402</v>
      </c>
      <c r="J1053" s="7" t="n">
        <v>0</v>
      </c>
      <c r="K1053" s="8">
        <f>IF(H1053=0,0,I1053/H1053)</f>
        <v/>
      </c>
      <c r="L1053" s="10" t="inlineStr">
        <is>
          <t>Completed</t>
        </is>
      </c>
    </row>
    <row r="1054">
      <c r="A1054" t="inlineStr">
        <is>
          <t>Village at Broadstone</t>
        </is>
      </c>
      <c r="B1054" t="n">
        <v>2024</v>
      </c>
      <c r="C1054" t="inlineStr">
        <is>
          <t>A2</t>
        </is>
      </c>
      <c r="D1054" s="4" t="inlineStr">
        <is>
          <t>Partial Reno- Flooring</t>
        </is>
      </c>
      <c r="E1054" t="inlineStr">
        <is>
          <t>0900 - FF&amp;E in Units</t>
        </is>
      </c>
      <c r="F1054" s="10" t="inlineStr">
        <is>
          <t>GC</t>
        </is>
      </c>
      <c r="G1054" t="inlineStr">
        <is>
          <t>Project</t>
        </is>
      </c>
      <c r="H1054" s="6" t="n">
        <v>184968</v>
      </c>
      <c r="I1054" s="6" t="n">
        <v>184968</v>
      </c>
      <c r="J1054" s="7" t="n">
        <v>0</v>
      </c>
      <c r="K1054" s="8">
        <f>IF(H1054=0,0,I1054/H1054)</f>
        <v/>
      </c>
      <c r="L1054" s="10" t="inlineStr">
        <is>
          <t>Completed</t>
        </is>
      </c>
    </row>
    <row r="1055">
      <c r="A1055" t="inlineStr">
        <is>
          <t>Village at Broadstone</t>
        </is>
      </c>
      <c r="B1055" t="n">
        <v>2024</v>
      </c>
      <c r="C1055" t="inlineStr">
        <is>
          <t>B1</t>
        </is>
      </c>
      <c r="D1055" s="4" t="inlineStr">
        <is>
          <t>Partial Reno- Flooring</t>
        </is>
      </c>
      <c r="E1055" t="inlineStr">
        <is>
          <t>0900 - FF&amp;E in Units</t>
        </is>
      </c>
      <c r="F1055" s="10" t="inlineStr">
        <is>
          <t>GC</t>
        </is>
      </c>
      <c r="G1055" t="inlineStr">
        <is>
          <t>Project</t>
        </is>
      </c>
      <c r="H1055" s="6" t="n">
        <v>47544</v>
      </c>
      <c r="I1055" s="6" t="n">
        <v>47544</v>
      </c>
      <c r="J1055" s="7" t="n">
        <v>0</v>
      </c>
      <c r="K1055" s="8">
        <f>IF(H1055=0,0,I1055/H1055)</f>
        <v/>
      </c>
      <c r="L1055" s="10" t="inlineStr">
        <is>
          <t>Completed</t>
        </is>
      </c>
    </row>
    <row r="1056">
      <c r="A1056" t="inlineStr">
        <is>
          <t>Village at Broadstone</t>
        </is>
      </c>
      <c r="B1056" t="n">
        <v>2024</v>
      </c>
      <c r="C1056" t="inlineStr">
        <is>
          <t>B2</t>
        </is>
      </c>
      <c r="D1056" s="4" t="inlineStr">
        <is>
          <t>Partial Reno- Flooring</t>
        </is>
      </c>
      <c r="E1056" t="inlineStr">
        <is>
          <t>0900 - FF&amp;E in Units</t>
        </is>
      </c>
      <c r="F1056" s="10" t="inlineStr">
        <is>
          <t>GC</t>
        </is>
      </c>
      <c r="G1056" t="inlineStr">
        <is>
          <t>Project</t>
        </is>
      </c>
      <c r="H1056" s="6" t="n">
        <v>139230</v>
      </c>
      <c r="I1056" s="6" t="n">
        <v>139230</v>
      </c>
      <c r="J1056" s="7" t="n">
        <v>0</v>
      </c>
      <c r="K1056" s="8">
        <f>IF(H1056=0,0,I1056/H1056)</f>
        <v/>
      </c>
      <c r="L1056" s="10" t="inlineStr">
        <is>
          <t>Completed</t>
        </is>
      </c>
    </row>
    <row r="1057">
      <c r="A1057" t="inlineStr">
        <is>
          <t>Village at Broadstone</t>
        </is>
      </c>
      <c r="B1057" t="n">
        <v>2024</v>
      </c>
      <c r="C1057" t="inlineStr">
        <is>
          <t>B3</t>
        </is>
      </c>
      <c r="D1057" s="4" t="inlineStr">
        <is>
          <t>Partial Reno- Flooring</t>
        </is>
      </c>
      <c r="E1057" t="inlineStr">
        <is>
          <t>0900 - FF&amp;E in Units</t>
        </is>
      </c>
      <c r="F1057" s="10" t="inlineStr">
        <is>
          <t>GC</t>
        </is>
      </c>
      <c r="G1057" t="inlineStr">
        <is>
          <t>Project</t>
        </is>
      </c>
      <c r="H1057" s="6" t="n">
        <v>125874</v>
      </c>
      <c r="I1057" s="6" t="n">
        <v>125874</v>
      </c>
      <c r="J1057" s="7" t="n">
        <v>0</v>
      </c>
      <c r="K1057" s="8">
        <f>IF(H1057=0,0,I1057/H1057)</f>
        <v/>
      </c>
      <c r="L1057" s="10" t="inlineStr">
        <is>
          <t>Completed</t>
        </is>
      </c>
    </row>
    <row r="1058">
      <c r="A1058" t="inlineStr">
        <is>
          <t>Village at Broadstone</t>
        </is>
      </c>
      <c r="B1058" t="n">
        <v>2024</v>
      </c>
      <c r="C1058" t="inlineStr">
        <is>
          <t>C1</t>
        </is>
      </c>
      <c r="D1058" s="4" t="inlineStr">
        <is>
          <t>Partial Reno- Flooring</t>
        </is>
      </c>
      <c r="E1058" t="inlineStr">
        <is>
          <t>0900 - FF&amp;E in Units</t>
        </is>
      </c>
      <c r="F1058" s="10" t="inlineStr">
        <is>
          <t>GC</t>
        </is>
      </c>
      <c r="G1058" t="inlineStr">
        <is>
          <t>Project</t>
        </is>
      </c>
      <c r="H1058" s="6" t="n">
        <v>78713</v>
      </c>
      <c r="I1058" s="6" t="n">
        <v>78713</v>
      </c>
      <c r="J1058" s="7" t="n">
        <v>0</v>
      </c>
      <c r="K1058" s="8">
        <f>IF(H1058=0,0,I1058/H1058)</f>
        <v/>
      </c>
      <c r="L1058" s="10" t="inlineStr">
        <is>
          <t>Completed</t>
        </is>
      </c>
    </row>
    <row r="1059">
      <c r="A1059" t="inlineStr">
        <is>
          <t>Village at Broadstone</t>
        </is>
      </c>
      <c r="B1059" t="n">
        <v>2024</v>
      </c>
      <c r="C1059" t="inlineStr">
        <is>
          <t>A2</t>
        </is>
      </c>
      <c r="D1059" s="4" t="inlineStr">
        <is>
          <t>Premium Reno- SS Appliances &amp; Flooring</t>
        </is>
      </c>
      <c r="E1059" t="inlineStr">
        <is>
          <t>0900 - FF&amp;E in Units</t>
        </is>
      </c>
      <c r="F1059" s="10" t="inlineStr">
        <is>
          <t>GC</t>
        </is>
      </c>
      <c r="G1059" t="inlineStr">
        <is>
          <t>Project</t>
        </is>
      </c>
      <c r="H1059" s="6" t="n">
        <v>11560</v>
      </c>
      <c r="I1059" s="6" t="n">
        <v>11560</v>
      </c>
      <c r="J1059" s="7" t="n">
        <v>0</v>
      </c>
      <c r="K1059" s="8">
        <f>IF(H1059=0,0,I1059/H1059)</f>
        <v/>
      </c>
      <c r="L1059" s="10" t="inlineStr">
        <is>
          <t>Completed</t>
        </is>
      </c>
    </row>
    <row r="1060">
      <c r="A1060" t="inlineStr">
        <is>
          <t>Village at Broadstone</t>
        </is>
      </c>
      <c r="B1060" t="n">
        <v>2024</v>
      </c>
      <c r="C1060" t="inlineStr">
        <is>
          <t>B3</t>
        </is>
      </c>
      <c r="D1060" s="4" t="inlineStr">
        <is>
          <t>Premium Reno- SS Appliances &amp; Flooring</t>
        </is>
      </c>
      <c r="E1060" t="inlineStr">
        <is>
          <t>0900 - FF&amp;E in Units</t>
        </is>
      </c>
      <c r="F1060" s="10" t="inlineStr">
        <is>
          <t>GC</t>
        </is>
      </c>
      <c r="G1060" t="inlineStr">
        <is>
          <t>Project</t>
        </is>
      </c>
      <c r="H1060" s="6" t="n">
        <v>13986</v>
      </c>
      <c r="I1060" s="6" t="n">
        <v>13986</v>
      </c>
      <c r="J1060" s="7" t="n">
        <v>0</v>
      </c>
      <c r="K1060" s="8">
        <f>IF(H1060=0,0,I1060/H1060)</f>
        <v/>
      </c>
      <c r="L1060" s="10" t="inlineStr">
        <is>
          <t>Completed</t>
        </is>
      </c>
    </row>
    <row r="1061">
      <c r="A1061" t="inlineStr">
        <is>
          <t>Village at Broadstone</t>
        </is>
      </c>
      <c r="B1061" t="n">
        <v>2024</v>
      </c>
      <c r="C1061" t="inlineStr">
        <is>
          <t>C1</t>
        </is>
      </c>
      <c r="D1061" s="4" t="inlineStr">
        <is>
          <t>Premium Reno- SS Appliances &amp; Flooring</t>
        </is>
      </c>
      <c r="E1061" t="inlineStr">
        <is>
          <t>0900 - FF&amp;E in Units</t>
        </is>
      </c>
      <c r="F1061" s="10" t="inlineStr">
        <is>
          <t>GC</t>
        </is>
      </c>
      <c r="G1061" t="inlineStr">
        <is>
          <t>Project</t>
        </is>
      </c>
      <c r="H1061" s="6" t="n">
        <v>7156</v>
      </c>
      <c r="I1061" s="6" t="n">
        <v>7156</v>
      </c>
      <c r="J1061" s="7" t="n">
        <v>0</v>
      </c>
      <c r="K1061" s="8">
        <f>IF(H1061=0,0,I1061/H1061)</f>
        <v/>
      </c>
      <c r="L1061" s="10" t="inlineStr">
        <is>
          <t>Completed</t>
        </is>
      </c>
    </row>
    <row r="1062">
      <c r="A1062" t="inlineStr">
        <is>
          <t>Village at Broadstone</t>
        </is>
      </c>
      <c r="B1062" t="n">
        <v>2024</v>
      </c>
      <c r="C1062" t="inlineStr">
        <is>
          <t>Fire Stops</t>
        </is>
      </c>
      <c r="D1062" s="4" t="inlineStr">
        <is>
          <t>LowPro (Pair covers 4 burner range)- For range top microwaves</t>
        </is>
      </c>
      <c r="E1062" t="inlineStr">
        <is>
          <t>0900 - FF&amp;E in Units</t>
        </is>
      </c>
      <c r="F1062" s="10" t="inlineStr">
        <is>
          <t>GC</t>
        </is>
      </c>
      <c r="G1062" t="inlineStr">
        <is>
          <t>Project</t>
        </is>
      </c>
      <c r="H1062" s="6" t="n">
        <v>35063</v>
      </c>
      <c r="I1062" s="6" t="n">
        <v>35063</v>
      </c>
      <c r="J1062" s="7" t="n">
        <v>0</v>
      </c>
      <c r="K1062" s="8">
        <f>IF(H1062=0,0,I1062/H1062)</f>
        <v/>
      </c>
      <c r="L1062" s="10" t="inlineStr">
        <is>
          <t>Completed</t>
        </is>
      </c>
    </row>
    <row r="1063">
      <c r="A1063" t="inlineStr">
        <is>
          <t>Village at Broadstone</t>
        </is>
      </c>
      <c r="B1063" t="n">
        <v>2024</v>
      </c>
      <c r="C1063" t="inlineStr">
        <is>
          <t>Drier vents</t>
        </is>
      </c>
      <c r="D1063" s="4" t="inlineStr">
        <is>
          <t>Clean drier vents</t>
        </is>
      </c>
      <c r="E1063" t="inlineStr">
        <is>
          <t>0900 - FF&amp;E in Units</t>
        </is>
      </c>
      <c r="F1063" s="10" t="inlineStr">
        <is>
          <t>GC</t>
        </is>
      </c>
      <c r="G1063" t="inlineStr">
        <is>
          <t>Project</t>
        </is>
      </c>
      <c r="H1063" s="6" t="n">
        <v>22500</v>
      </c>
      <c r="I1063" s="6" t="n">
        <v>22500</v>
      </c>
      <c r="J1063" s="7" t="n">
        <v>0</v>
      </c>
      <c r="K1063" s="8">
        <f>IF(H1063=0,0,I1063/H1063)</f>
        <v/>
      </c>
      <c r="L1063" s="10" t="inlineStr">
        <is>
          <t>Completed</t>
        </is>
      </c>
    </row>
    <row r="1064">
      <c r="A1064" t="inlineStr">
        <is>
          <t>Village at Broadstone</t>
        </is>
      </c>
      <c r="B1064" t="n">
        <v>2024</v>
      </c>
      <c r="C1064" t="inlineStr">
        <is>
          <t>Signage - Site</t>
        </is>
      </c>
      <c r="D1064" s="4" t="inlineStr">
        <is>
          <t>Change signage for leasing hours since they are not open Sundays, add hanging clock for Sunday hours</t>
        </is>
      </c>
      <c r="E1064" t="inlineStr">
        <is>
          <t>1100- Specialties, Equipment &amp; Furnishings</t>
        </is>
      </c>
      <c r="F1064" s="5" t="inlineStr">
        <is>
          <t>PMC</t>
        </is>
      </c>
      <c r="G1064" t="inlineStr">
        <is>
          <t>Project</t>
        </is>
      </c>
      <c r="H1064" s="6" t="n">
        <v>250</v>
      </c>
      <c r="I1064" s="6" t="n">
        <v>0</v>
      </c>
      <c r="J1064" s="7" t="n">
        <v>250</v>
      </c>
      <c r="K1064" s="8">
        <f>IF(H1064=0,0,I1064/H1064)</f>
        <v/>
      </c>
      <c r="L1064" s="11" t="inlineStr">
        <is>
          <t>Not Started</t>
        </is>
      </c>
    </row>
    <row r="1065">
      <c r="A1065" t="inlineStr">
        <is>
          <t>Village at Broadstone</t>
        </is>
      </c>
      <c r="B1065" t="n">
        <v>2024</v>
      </c>
      <c r="C1065" t="inlineStr">
        <is>
          <t>Clubhouse / Office Remodel</t>
        </is>
      </c>
      <c r="D1065" s="4" t="inlineStr">
        <is>
          <t>New flooring, paint in the clubhouse to modernize it, using Bell Apex clubhouse as a target finish level.</t>
        </is>
      </c>
      <c r="E1065" t="inlineStr">
        <is>
          <t>1100- Specialties, Equipment &amp; Furnishings</t>
        </is>
      </c>
      <c r="F1065" s="10" t="inlineStr">
        <is>
          <t>GC</t>
        </is>
      </c>
      <c r="G1065" t="inlineStr">
        <is>
          <t>Project</t>
        </is>
      </c>
      <c r="H1065" s="6" t="n">
        <v>130000</v>
      </c>
      <c r="I1065" s="6" t="n">
        <v>130000</v>
      </c>
      <c r="J1065" s="7" t="n">
        <v>0</v>
      </c>
      <c r="K1065" s="8">
        <f>IF(H1065=0,0,I1065/H1065)</f>
        <v/>
      </c>
      <c r="L1065" s="10" t="inlineStr">
        <is>
          <t>Completed</t>
        </is>
      </c>
    </row>
    <row r="1066">
      <c r="A1066" t="inlineStr">
        <is>
          <t>Village at Broadstone</t>
        </is>
      </c>
      <c r="B1066" t="n">
        <v>2024</v>
      </c>
      <c r="C1066" t="inlineStr">
        <is>
          <t>Clubhouse / Office Furniture</t>
        </is>
      </c>
      <c r="D1066" s="4" t="inlineStr">
        <is>
          <t>New FF&amp;E</t>
        </is>
      </c>
      <c r="E1066" t="inlineStr">
        <is>
          <t>1100- Specialties, Equipment &amp; Furnishings</t>
        </is>
      </c>
      <c r="F1066" s="10" t="inlineStr">
        <is>
          <t>GC</t>
        </is>
      </c>
      <c r="G1066" t="inlineStr">
        <is>
          <t>Project</t>
        </is>
      </c>
      <c r="H1066" s="6" t="n">
        <v>70000</v>
      </c>
      <c r="I1066" s="6" t="n">
        <v>70000</v>
      </c>
      <c r="J1066" s="7" t="n">
        <v>0</v>
      </c>
      <c r="K1066" s="8">
        <f>IF(H1066=0,0,I1066/H1066)</f>
        <v/>
      </c>
      <c r="L1066" s="10" t="inlineStr">
        <is>
          <t>Completed</t>
        </is>
      </c>
    </row>
    <row r="1067">
      <c r="A1067" t="inlineStr">
        <is>
          <t>Village at Broadstone</t>
        </is>
      </c>
      <c r="B1067" t="n">
        <v>2024</v>
      </c>
      <c r="C1067" t="inlineStr">
        <is>
          <t>Fitness Center Remodel</t>
        </is>
      </c>
      <c r="D1067" s="4" t="inlineStr">
        <is>
          <t>Add conduit for power and data cables to TVs</t>
        </is>
      </c>
      <c r="E1067" t="inlineStr">
        <is>
          <t>1100- Specialties, Equipment &amp; Furnishings</t>
        </is>
      </c>
      <c r="F1067" s="10" t="inlineStr">
        <is>
          <t>GC</t>
        </is>
      </c>
      <c r="G1067" t="inlineStr">
        <is>
          <t>Project</t>
        </is>
      </c>
      <c r="H1067" s="6" t="n">
        <v>3000</v>
      </c>
      <c r="I1067" s="6" t="n">
        <v>3000</v>
      </c>
      <c r="J1067" s="7" t="n">
        <v>0</v>
      </c>
      <c r="K1067" s="8">
        <f>IF(H1067=0,0,I1067/H1067)</f>
        <v/>
      </c>
      <c r="L1067" s="10" t="inlineStr">
        <is>
          <t>Completed</t>
        </is>
      </c>
    </row>
    <row r="1068">
      <c r="A1068" t="inlineStr">
        <is>
          <t>Village at Broadstone</t>
        </is>
      </c>
      <c r="B1068" t="n">
        <v>2024</v>
      </c>
      <c r="C1068" t="inlineStr">
        <is>
          <t>Fitness Equipment</t>
        </is>
      </c>
      <c r="D1068" s="4" t="inlineStr">
        <is>
          <t>Need new equipment, stairstepper, have rack, need more weights</t>
        </is>
      </c>
      <c r="E1068" t="inlineStr">
        <is>
          <t>1100- Specialties, Equipment &amp; Furnishings</t>
        </is>
      </c>
      <c r="F1068" s="10" t="inlineStr">
        <is>
          <t>GC</t>
        </is>
      </c>
      <c r="G1068" t="inlineStr">
        <is>
          <t>Project</t>
        </is>
      </c>
      <c r="H1068" s="6" t="n">
        <v>35000</v>
      </c>
      <c r="I1068" s="6" t="n">
        <v>35000</v>
      </c>
      <c r="J1068" s="7" t="n">
        <v>0</v>
      </c>
      <c r="K1068" s="8">
        <f>IF(H1068=0,0,I1068/H1068)</f>
        <v/>
      </c>
      <c r="L1068" s="10" t="inlineStr">
        <is>
          <t>Completed</t>
        </is>
      </c>
    </row>
    <row r="1069">
      <c r="A1069" t="inlineStr">
        <is>
          <t>Village at Broadstone</t>
        </is>
      </c>
      <c r="B1069" t="n">
        <v>2024</v>
      </c>
      <c r="C1069" t="inlineStr">
        <is>
          <t>Pool Area Remodel</t>
        </is>
      </c>
      <c r="D1069" s="4" t="inlineStr">
        <is>
          <t>Move gate/fencing in so that the grill area can be used when the pool is closed, add TV above sink under pool grill perg</t>
        </is>
      </c>
      <c r="E1069" t="inlineStr">
        <is>
          <t>1100- Specialties, Equipment &amp; Furnishings</t>
        </is>
      </c>
      <c r="F1069" s="10" t="inlineStr">
        <is>
          <t>GC</t>
        </is>
      </c>
      <c r="G1069" t="inlineStr">
        <is>
          <t>Project</t>
        </is>
      </c>
      <c r="H1069" s="6" t="n">
        <v>10000</v>
      </c>
      <c r="I1069" s="6" t="n">
        <v>10000</v>
      </c>
      <c r="J1069" s="7" t="n">
        <v>0</v>
      </c>
      <c r="K1069" s="8">
        <f>IF(H1069=0,0,I1069/H1069)</f>
        <v/>
      </c>
      <c r="L1069" s="10" t="inlineStr">
        <is>
          <t>Completed</t>
        </is>
      </c>
    </row>
    <row r="1070">
      <c r="A1070" t="inlineStr">
        <is>
          <t>Village at Broadstone</t>
        </is>
      </c>
      <c r="B1070" t="n">
        <v>2024</v>
      </c>
      <c r="C1070" t="inlineStr">
        <is>
          <t>Pool Furniture</t>
        </is>
      </c>
      <c r="D1070" s="4" t="inlineStr">
        <is>
          <t>New furniture to replace existing strap, new lounge seating, bar stools, cornhole, other games</t>
        </is>
      </c>
      <c r="E1070" t="inlineStr">
        <is>
          <t>1100- Specialties, Equipment &amp; Furnishings</t>
        </is>
      </c>
      <c r="F1070" s="10" t="inlineStr">
        <is>
          <t>GC</t>
        </is>
      </c>
      <c r="G1070" t="inlineStr">
        <is>
          <t>Project</t>
        </is>
      </c>
      <c r="H1070" s="6" t="n">
        <v>45000</v>
      </c>
      <c r="I1070" s="6" t="n">
        <v>45000</v>
      </c>
      <c r="J1070" s="7" t="n">
        <v>0</v>
      </c>
      <c r="K1070" s="8">
        <f>IF(H1070=0,0,I1070/H1070)</f>
        <v/>
      </c>
      <c r="L1070" s="10" t="inlineStr">
        <is>
          <t>Completed</t>
        </is>
      </c>
    </row>
    <row r="1071">
      <c r="A1071" t="inlineStr">
        <is>
          <t>Village at Broadstone</t>
        </is>
      </c>
      <c r="B1071" t="n">
        <v>2024</v>
      </c>
      <c r="C1071" t="inlineStr">
        <is>
          <t>Picnic/Grill Area Remodel</t>
        </is>
      </c>
      <c r="D1071" s="4" t="inlineStr">
        <is>
          <t>For 2 grill areas outside of pool-Add full covered pergola over grill</t>
        </is>
      </c>
      <c r="E1071" t="inlineStr">
        <is>
          <t>1100- Specialties, Equipment &amp; Furnishings</t>
        </is>
      </c>
      <c r="F1071" s="10" t="inlineStr">
        <is>
          <t>GC</t>
        </is>
      </c>
      <c r="G1071" t="inlineStr">
        <is>
          <t>Project</t>
        </is>
      </c>
      <c r="H1071" s="6" t="n">
        <v>15000</v>
      </c>
      <c r="I1071" s="6" t="n">
        <v>15000</v>
      </c>
      <c r="J1071" s="7" t="n">
        <v>0</v>
      </c>
      <c r="K1071" s="8">
        <f>IF(H1071=0,0,I1071/H1071)</f>
        <v/>
      </c>
      <c r="L1071" s="10" t="inlineStr">
        <is>
          <t>Completed</t>
        </is>
      </c>
    </row>
    <row r="1072">
      <c r="A1072" t="inlineStr">
        <is>
          <t>Village at Broadstone</t>
        </is>
      </c>
      <c r="B1072" t="n">
        <v>2024</v>
      </c>
      <c r="C1072" t="inlineStr">
        <is>
          <t>Picnic/Grill Furniture</t>
        </is>
      </c>
      <c r="D1072" s="4" t="inlineStr">
        <is>
          <t>Add benches by cornhole, misc furniture</t>
        </is>
      </c>
      <c r="E1072" t="inlineStr">
        <is>
          <t>1100- Specialties, Equipment &amp; Furnishings</t>
        </is>
      </c>
      <c r="F1072" s="10" t="inlineStr">
        <is>
          <t>GC</t>
        </is>
      </c>
      <c r="G1072" t="inlineStr">
        <is>
          <t>Project</t>
        </is>
      </c>
      <c r="H1072" s="6" t="n">
        <v>3000</v>
      </c>
      <c r="I1072" s="6" t="n">
        <v>3000</v>
      </c>
      <c r="J1072" s="7" t="n">
        <v>0</v>
      </c>
      <c r="K1072" s="8">
        <f>IF(H1072=0,0,I1072/H1072)</f>
        <v/>
      </c>
      <c r="L1072" s="10" t="inlineStr">
        <is>
          <t>Completed</t>
        </is>
      </c>
    </row>
    <row r="1073">
      <c r="A1073" t="inlineStr">
        <is>
          <t>Village at Broadstone</t>
        </is>
      </c>
      <c r="B1073" t="n">
        <v>2024</v>
      </c>
      <c r="C1073" t="inlineStr">
        <is>
          <t>Dog Park</t>
        </is>
      </c>
      <c r="D1073" s="4" t="inlineStr">
        <is>
          <t>Water/Wash Station with concrete pad
Shade sail or pergola</t>
        </is>
      </c>
      <c r="E1073" t="inlineStr">
        <is>
          <t>1100- Specialties, Equipment &amp; Furnishings</t>
        </is>
      </c>
      <c r="F1073" s="10" t="inlineStr">
        <is>
          <t>GC</t>
        </is>
      </c>
      <c r="G1073" t="inlineStr">
        <is>
          <t>Project</t>
        </is>
      </c>
      <c r="H1073" s="6" t="n">
        <v>15000</v>
      </c>
      <c r="I1073" s="6" t="n">
        <v>15000</v>
      </c>
      <c r="J1073" s="7" t="n">
        <v>0</v>
      </c>
      <c r="K1073" s="8">
        <f>IF(H1073=0,0,I1073/H1073)</f>
        <v/>
      </c>
      <c r="L1073" s="10" t="inlineStr">
        <is>
          <t>Completed</t>
        </is>
      </c>
    </row>
    <row r="1074">
      <c r="A1074" t="inlineStr">
        <is>
          <t>Village at Broadstone</t>
        </is>
      </c>
      <c r="B1074" t="n">
        <v>2024</v>
      </c>
      <c r="C1074" t="inlineStr">
        <is>
          <t>Unit Model Update</t>
        </is>
      </c>
      <c r="D1074" s="4" t="inlineStr">
        <is>
          <t>New furniture in model unit</t>
        </is>
      </c>
      <c r="E1074" t="inlineStr">
        <is>
          <t>1100- Specialties, Equipment &amp; Furnishings</t>
        </is>
      </c>
      <c r="F1074" s="10" t="inlineStr">
        <is>
          <t>GC</t>
        </is>
      </c>
      <c r="G1074" t="inlineStr">
        <is>
          <t>Project</t>
        </is>
      </c>
      <c r="H1074" s="6" t="n">
        <v>20000</v>
      </c>
      <c r="I1074" s="6" t="n">
        <v>20000</v>
      </c>
      <c r="J1074" s="7" t="n">
        <v>0</v>
      </c>
      <c r="K1074" s="8">
        <f>IF(H1074=0,0,I1074/H1074)</f>
        <v/>
      </c>
      <c r="L1074" s="10" t="inlineStr">
        <is>
          <t>Completed</t>
        </is>
      </c>
    </row>
    <row r="1075">
      <c r="A1075" t="inlineStr">
        <is>
          <t>Village at Broadstone</t>
        </is>
      </c>
      <c r="B1075" t="n">
        <v>2024</v>
      </c>
      <c r="C1075" t="inlineStr">
        <is>
          <t>Correct and Close OpenViolation</t>
        </is>
      </c>
      <c r="D1075" s="4" t="inlineStr">
        <is>
          <t>PCA Item- $100- Open code violation report by building department (expired permit) should be corrected and closed.</t>
        </is>
      </c>
      <c r="E1075" t="inlineStr">
        <is>
          <t>1100- Specialties, Equipment &amp; Furnishings</t>
        </is>
      </c>
      <c r="F1075" s="5" t="inlineStr">
        <is>
          <t>PMC</t>
        </is>
      </c>
      <c r="G1075" t="inlineStr">
        <is>
          <t>Project</t>
        </is>
      </c>
      <c r="H1075" s="6" t="n">
        <v>100</v>
      </c>
      <c r="I1075" s="6" t="n">
        <v>0</v>
      </c>
      <c r="J1075" s="7" t="n">
        <v>100</v>
      </c>
      <c r="K1075" s="8">
        <f>IF(H1075=0,0,I1075/H1075)</f>
        <v/>
      </c>
      <c r="L1075" s="11" t="inlineStr">
        <is>
          <t>Not Started</t>
        </is>
      </c>
    </row>
    <row r="1076">
      <c r="A1076" t="inlineStr">
        <is>
          <t>Village at Broadstone</t>
        </is>
      </c>
      <c r="B1076" t="n">
        <v>2024</v>
      </c>
      <c r="C1076" t="inlineStr">
        <is>
          <t>Fire Sprinklers</t>
        </is>
      </c>
      <c r="D1076" s="4" t="inlineStr">
        <is>
          <t>PCA Item- $40,818- Replace deficient sprinkler heads, per inspection
report.</t>
        </is>
      </c>
      <c r="E1076" t="inlineStr">
        <is>
          <t>1400 - Plumbing</t>
        </is>
      </c>
      <c r="F1076" s="10" t="inlineStr">
        <is>
          <t>GC</t>
        </is>
      </c>
      <c r="G1076" t="inlineStr">
        <is>
          <t>Project</t>
        </is>
      </c>
      <c r="H1076" s="6" t="n">
        <v>40818</v>
      </c>
      <c r="I1076" s="6" t="n">
        <v>40818</v>
      </c>
      <c r="J1076" s="7" t="n">
        <v>0</v>
      </c>
      <c r="K1076" s="8">
        <f>IF(H1076=0,0,I1076/H1076)</f>
        <v/>
      </c>
      <c r="L1076" s="10" t="inlineStr">
        <is>
          <t>Completed</t>
        </is>
      </c>
    </row>
    <row r="1077">
      <c r="A1077" t="inlineStr">
        <is>
          <t>Village at Broadstone</t>
        </is>
      </c>
      <c r="B1077" t="n">
        <v>2024</v>
      </c>
      <c r="C1077" t="inlineStr">
        <is>
          <t>Provide Drain Pans for Domestic Hot Water Heaters</t>
        </is>
      </c>
      <c r="D1077" s="4" t="inlineStr">
        <is>
          <t xml:space="preserve">From MEPFLS Report- Several domestic water heaters in residential units were observed to be missing drain pans. Partner </t>
        </is>
      </c>
      <c r="E1077" t="inlineStr">
        <is>
          <t>1400 - Plumbing</t>
        </is>
      </c>
      <c r="F1077" s="10" t="inlineStr">
        <is>
          <t>GC</t>
        </is>
      </c>
      <c r="G1077" t="inlineStr">
        <is>
          <t>Project</t>
        </is>
      </c>
      <c r="H1077" s="6" t="n">
        <v>5000</v>
      </c>
      <c r="I1077" s="6" t="n">
        <v>5000</v>
      </c>
      <c r="J1077" s="7" t="n">
        <v>0</v>
      </c>
      <c r="K1077" s="8">
        <f>IF(H1077=0,0,I1077/H1077)</f>
        <v/>
      </c>
      <c r="L1077" s="10" t="inlineStr">
        <is>
          <t>Completed</t>
        </is>
      </c>
    </row>
    <row r="1078">
      <c r="A1078" t="inlineStr">
        <is>
          <t>Village at Broadstone</t>
        </is>
      </c>
      <c r="B1078" t="n">
        <v>2024</v>
      </c>
      <c r="C1078" t="inlineStr">
        <is>
          <t>Scope and Clear Sewer Lines</t>
        </is>
      </c>
      <c r="D1078" s="4" t="inlineStr">
        <is>
          <t>From MEPFLS Report- Recent scoping and clearing of the sanitary drain lines was not reported; therefore, Partner recomme</t>
        </is>
      </c>
      <c r="E1078" t="inlineStr">
        <is>
          <t>1400 - Plumbing</t>
        </is>
      </c>
      <c r="F1078" s="10" t="inlineStr">
        <is>
          <t>GC</t>
        </is>
      </c>
      <c r="G1078" t="inlineStr">
        <is>
          <t>Project</t>
        </is>
      </c>
      <c r="H1078" s="6" t="n">
        <v>5000</v>
      </c>
      <c r="I1078" s="6" t="n">
        <v>5000</v>
      </c>
      <c r="J1078" s="7" t="n">
        <v>0</v>
      </c>
      <c r="K1078" s="8">
        <f>IF(H1078=0,0,I1078/H1078)</f>
        <v/>
      </c>
      <c r="L1078" s="10" t="inlineStr">
        <is>
          <t>Completed</t>
        </is>
      </c>
    </row>
    <row r="1079">
      <c r="A1079" t="inlineStr">
        <is>
          <t>Village at Broadstone</t>
        </is>
      </c>
      <c r="B1079" t="n">
        <v>2024</v>
      </c>
      <c r="C1079" t="inlineStr">
        <is>
          <t>HVAC Replacements</t>
        </is>
      </c>
      <c r="D1079" s="4" t="inlineStr">
        <is>
          <t>Cost to replace two units at $5,200/unit</t>
        </is>
      </c>
      <c r="E1079" t="inlineStr">
        <is>
          <t>1500- HVAC</t>
        </is>
      </c>
      <c r="F1079" s="10" t="inlineStr">
        <is>
          <t>GC</t>
        </is>
      </c>
      <c r="G1079" t="inlineStr">
        <is>
          <t>Project</t>
        </is>
      </c>
      <c r="H1079" s="6" t="n">
        <v>10400</v>
      </c>
      <c r="I1079" s="6" t="n">
        <v>10400</v>
      </c>
      <c r="J1079" s="7" t="n">
        <v>0</v>
      </c>
      <c r="K1079" s="8">
        <f>IF(H1079=0,0,I1079/H1079)</f>
        <v/>
      </c>
      <c r="L1079" s="10" t="inlineStr">
        <is>
          <t>Completed</t>
        </is>
      </c>
    </row>
    <row r="1080">
      <c r="A1080" t="inlineStr">
        <is>
          <t>Village at Broadstone</t>
        </is>
      </c>
      <c r="B1080" t="n">
        <v>2024</v>
      </c>
      <c r="C1080" t="inlineStr">
        <is>
          <t>Replace Refrigerant Line Insulation</t>
        </is>
      </c>
      <c r="D1080" s="4" t="inlineStr">
        <is>
          <t>From MEPFLS Report- Insulation at the refrigerant lines at the outdoor condensing units were observed to be deteriorated</t>
        </is>
      </c>
      <c r="E1080" t="inlineStr">
        <is>
          <t>1500- HVAC</t>
        </is>
      </c>
      <c r="F1080" s="10" t="inlineStr">
        <is>
          <t>GC</t>
        </is>
      </c>
      <c r="G1080" t="inlineStr">
        <is>
          <t>Project</t>
        </is>
      </c>
      <c r="H1080" s="6" t="n">
        <v>7500</v>
      </c>
      <c r="I1080" s="6" t="n">
        <v>7500</v>
      </c>
      <c r="J1080" s="7" t="n">
        <v>0</v>
      </c>
      <c r="K1080" s="8">
        <f>IF(H1080=0,0,I1080/H1080)</f>
        <v/>
      </c>
      <c r="L1080" s="10" t="inlineStr">
        <is>
          <t>Completed</t>
        </is>
      </c>
    </row>
    <row r="1081">
      <c r="A1081" t="inlineStr">
        <is>
          <t>Village at Broadstone</t>
        </is>
      </c>
      <c r="B1081" t="n">
        <v>2024</v>
      </c>
      <c r="C1081" t="inlineStr">
        <is>
          <t>Replace all balcony ceiling lights &amp; breezeway lights</t>
        </is>
      </c>
      <c r="D1081" s="4" t="inlineStr">
        <is>
          <t>Replace dated fixtures</t>
        </is>
      </c>
      <c r="E1081" t="inlineStr">
        <is>
          <t>1600 - Electrical</t>
        </is>
      </c>
      <c r="F1081" s="10" t="inlineStr">
        <is>
          <t>GC</t>
        </is>
      </c>
      <c r="G1081" t="inlineStr">
        <is>
          <t>Project</t>
        </is>
      </c>
      <c r="H1081" s="6" t="n">
        <v>25000</v>
      </c>
      <c r="I1081" s="6" t="n">
        <v>25000</v>
      </c>
      <c r="J1081" s="7" t="n">
        <v>0</v>
      </c>
      <c r="K1081" s="8">
        <f>IF(H1081=0,0,I1081/H1081)</f>
        <v/>
      </c>
      <c r="L1081" s="10" t="inlineStr">
        <is>
          <t>Completed</t>
        </is>
      </c>
    </row>
    <row r="1082">
      <c r="A1082" t="inlineStr">
        <is>
          <t>Village at Broadstone</t>
        </is>
      </c>
      <c r="B1082" t="n">
        <v>2024</v>
      </c>
      <c r="C1082" t="inlineStr">
        <is>
          <t>Fire and Life Safety</t>
        </is>
      </c>
      <c r="D1082" s="4" t="inlineStr">
        <is>
          <t>Repair pull stations throughout the property. Install a riser room sign where missing, install fire extinguishers and re</t>
        </is>
      </c>
      <c r="E1082" t="inlineStr">
        <is>
          <t>1600 - Electrical</t>
        </is>
      </c>
      <c r="F1082" s="10" t="inlineStr">
        <is>
          <t>GC</t>
        </is>
      </c>
      <c r="G1082" t="inlineStr">
        <is>
          <t>Project</t>
        </is>
      </c>
      <c r="H1082" s="6" t="n">
        <v>10000</v>
      </c>
      <c r="I1082" s="6" t="n">
        <v>10000</v>
      </c>
      <c r="J1082" s="7" t="n">
        <v>0</v>
      </c>
      <c r="K1082" s="8">
        <f>IF(H1082=0,0,I1082/H1082)</f>
        <v/>
      </c>
      <c r="L1082" s="10" t="inlineStr">
        <is>
          <t>Completed</t>
        </is>
      </c>
    </row>
    <row r="1083">
      <c r="A1083" t="inlineStr">
        <is>
          <t>Village at Broadstone</t>
        </is>
      </c>
      <c r="B1083" t="n">
        <v>2024</v>
      </c>
      <c r="C1083" t="inlineStr">
        <is>
          <t>Common area light fixtures</t>
        </is>
      </c>
      <c r="D1083" s="4" t="inlineStr">
        <is>
          <t>Possibly replace remaining halogen parking lot pole lights with LED</t>
        </is>
      </c>
      <c r="E1083" t="inlineStr">
        <is>
          <t>1600 - Electrical</t>
        </is>
      </c>
      <c r="F1083" s="10" t="inlineStr">
        <is>
          <t>GC</t>
        </is>
      </c>
      <c r="G1083" t="inlineStr">
        <is>
          <t>Project</t>
        </is>
      </c>
      <c r="H1083" s="6" t="n">
        <v>10000</v>
      </c>
      <c r="I1083" s="6" t="n">
        <v>10000</v>
      </c>
      <c r="J1083" s="7" t="n">
        <v>0</v>
      </c>
      <c r="K1083" s="8">
        <f>IF(H1083=0,0,I1083/H1083)</f>
        <v/>
      </c>
      <c r="L1083" s="10" t="inlineStr">
        <is>
          <t>Completed</t>
        </is>
      </c>
    </row>
    <row r="1084">
      <c r="A1084" t="inlineStr">
        <is>
          <t>Village at Broadstone</t>
        </is>
      </c>
      <c r="B1084" t="n">
        <v>2024</v>
      </c>
      <c r="C1084" t="inlineStr">
        <is>
          <t>Construction Management Fee</t>
        </is>
      </c>
      <c r="D1084" s="4" t="inlineStr"/>
      <c r="E1084" t="inlineStr">
        <is>
          <t>Contingency &amp; Fees</t>
        </is>
      </c>
      <c r="F1084" s="10" t="inlineStr">
        <is>
          <t>GC</t>
        </is>
      </c>
      <c r="G1084" s="2" t="inlineStr">
        <is>
          <t>CM Fee</t>
        </is>
      </c>
      <c r="H1084" s="6" t="n">
        <v>186467</v>
      </c>
      <c r="I1084" s="6" t="n">
        <v>186467</v>
      </c>
      <c r="J1084" s="7" t="n">
        <v>0</v>
      </c>
      <c r="K1084" s="8">
        <f>IF(H1084=0,0,I1084/H1084)</f>
        <v/>
      </c>
      <c r="L1084" s="5" t="inlineStr">
        <is>
          <t>Reserve</t>
        </is>
      </c>
    </row>
    <row r="1085">
      <c r="A1085" t="inlineStr">
        <is>
          <t>Avenues of Kennesaw</t>
        </is>
      </c>
      <c r="B1085" t="n">
        <v>2025</v>
      </c>
      <c r="C1085" t="inlineStr">
        <is>
          <t>Landscape Cleanup and Enhancements</t>
        </is>
      </c>
      <c r="D1085" s="4" t="inlineStr">
        <is>
          <t>Initial property tree trim, landscape cleanup, entry and tour path enhancements, etc</t>
        </is>
      </c>
      <c r="E1085" t="inlineStr">
        <is>
          <t>84303</t>
        </is>
      </c>
      <c r="F1085" s="5" t="inlineStr">
        <is>
          <t>PMC</t>
        </is>
      </c>
      <c r="G1085" t="inlineStr">
        <is>
          <t>Project</t>
        </is>
      </c>
      <c r="H1085" s="6" t="n">
        <v>75000</v>
      </c>
      <c r="I1085" s="6" t="n">
        <v>165469</v>
      </c>
      <c r="J1085" s="7" t="n">
        <v>-90469</v>
      </c>
      <c r="K1085" s="8">
        <f>IF(H1085=0,0,I1085/H1085)</f>
        <v/>
      </c>
      <c r="L1085" s="10" t="inlineStr">
        <is>
          <t>Completed</t>
        </is>
      </c>
    </row>
    <row r="1086">
      <c r="A1086" t="inlineStr">
        <is>
          <t>Avenues of Kennesaw</t>
        </is>
      </c>
      <c r="B1086" t="n">
        <v>2025</v>
      </c>
      <c r="C1086" t="inlineStr">
        <is>
          <t>Storm sewer piping</t>
        </is>
      </c>
      <c r="D1086" s="4" t="inlineStr">
        <is>
          <t>Clear drains around buildings</t>
        </is>
      </c>
      <c r="E1086" t="inlineStr">
        <is>
          <t>84385</t>
        </is>
      </c>
      <c r="F1086" s="10" t="inlineStr">
        <is>
          <t>GC</t>
        </is>
      </c>
      <c r="G1086" t="inlineStr">
        <is>
          <t>Project</t>
        </is>
      </c>
      <c r="H1086" s="6" t="n">
        <v>25000</v>
      </c>
      <c r="I1086" s="6" t="n">
        <v>25000</v>
      </c>
      <c r="J1086" s="7" t="n">
        <v>0</v>
      </c>
      <c r="K1086" s="8">
        <f>IF(H1086=0,0,I1086/H1086)</f>
        <v/>
      </c>
      <c r="L1086" s="10" t="inlineStr">
        <is>
          <t>Completed</t>
        </is>
      </c>
    </row>
    <row r="1087">
      <c r="A1087" t="inlineStr">
        <is>
          <t>Avenues of Kennesaw</t>
        </is>
      </c>
      <c r="B1087" t="n">
        <v>2025</v>
      </c>
      <c r="C1087" t="inlineStr">
        <is>
          <t>Pavement</t>
        </is>
      </c>
      <c r="D1087" s="4" t="inlineStr">
        <is>
          <t>Repair potholes on both sides of community                
Equity PCA Item- 3.2.2- Linear cracking, "map", or "alligator</t>
        </is>
      </c>
      <c r="E1087" t="inlineStr">
        <is>
          <t>84204</t>
        </is>
      </c>
      <c r="F1087" s="10" t="inlineStr">
        <is>
          <t>GC</t>
        </is>
      </c>
      <c r="G1087" t="inlineStr">
        <is>
          <t>Project</t>
        </is>
      </c>
      <c r="H1087" s="6" t="n">
        <v>80000</v>
      </c>
      <c r="I1087" s="6" t="n">
        <v>80000</v>
      </c>
      <c r="J1087" s="7" t="n">
        <v>0</v>
      </c>
      <c r="K1087" s="8">
        <f>IF(H1087=0,0,I1087/H1087)</f>
        <v/>
      </c>
      <c r="L1087" s="10" t="inlineStr">
        <is>
          <t>Completed</t>
        </is>
      </c>
    </row>
    <row r="1088">
      <c r="A1088" t="inlineStr">
        <is>
          <t>Avenues of Kennesaw</t>
        </is>
      </c>
      <c r="B1088" t="n">
        <v>2025</v>
      </c>
      <c r="C1088" t="inlineStr">
        <is>
          <t>Stripe parking areas</t>
        </is>
      </c>
      <c r="D1088" s="4" t="inlineStr">
        <is>
          <t>Stripe Parking Areas</t>
        </is>
      </c>
      <c r="E1088" t="inlineStr">
        <is>
          <t>84201</t>
        </is>
      </c>
      <c r="F1088" s="10" t="inlineStr">
        <is>
          <t>GC</t>
        </is>
      </c>
      <c r="G1088" t="inlineStr">
        <is>
          <t>Project</t>
        </is>
      </c>
      <c r="H1088" s="6" t="n">
        <v>28000</v>
      </c>
      <c r="I1088" s="6" t="n">
        <v>28000</v>
      </c>
      <c r="J1088" s="7" t="n">
        <v>0</v>
      </c>
      <c r="K1088" s="8">
        <f>IF(H1088=0,0,I1088/H1088)</f>
        <v/>
      </c>
      <c r="L1088" s="10" t="inlineStr">
        <is>
          <t>Completed</t>
        </is>
      </c>
    </row>
    <row r="1089">
      <c r="A1089" t="inlineStr">
        <is>
          <t>Avenues of Kennesaw</t>
        </is>
      </c>
      <c r="B1089" t="n">
        <v>2025</v>
      </c>
      <c r="C1089" t="inlineStr">
        <is>
          <t xml:space="preserve">Asphalt Coating </t>
        </is>
      </c>
      <c r="D1089" s="4" t="inlineStr">
        <is>
          <t>Crack fill cracks over 1/2 inch</t>
        </is>
      </c>
      <c r="E1089" t="inlineStr">
        <is>
          <t>84204</t>
        </is>
      </c>
      <c r="F1089" s="10" t="inlineStr">
        <is>
          <t>GC</t>
        </is>
      </c>
      <c r="G1089" t="inlineStr">
        <is>
          <t>Project</t>
        </is>
      </c>
      <c r="H1089" s="6" t="n">
        <v>50000</v>
      </c>
      <c r="I1089" s="6" t="n">
        <v>50000</v>
      </c>
      <c r="J1089" s="7" t="n">
        <v>0</v>
      </c>
      <c r="K1089" s="8">
        <f>IF(H1089=0,0,I1089/H1089)</f>
        <v/>
      </c>
      <c r="L1089" s="10" t="inlineStr">
        <is>
          <t>Completed</t>
        </is>
      </c>
    </row>
    <row r="1090">
      <c r="A1090" t="inlineStr">
        <is>
          <t>Avenues of Kennesaw</t>
        </is>
      </c>
      <c r="B1090" t="n">
        <v>2025</v>
      </c>
      <c r="C1090" t="inlineStr">
        <is>
          <t>Sidewalks</t>
        </is>
      </c>
      <c r="D1090" s="4" t="inlineStr">
        <is>
          <t>Remove and replace areas of trip hazards                                                              
Lender PCA (Walkw</t>
        </is>
      </c>
      <c r="E1090" t="inlineStr">
        <is>
          <t>84115</t>
        </is>
      </c>
      <c r="F1090" s="10" t="inlineStr">
        <is>
          <t>GC</t>
        </is>
      </c>
      <c r="G1090" t="inlineStr">
        <is>
          <t>Project</t>
        </is>
      </c>
      <c r="H1090" s="6" t="n">
        <v>46000</v>
      </c>
      <c r="I1090" s="6" t="n">
        <v>46000</v>
      </c>
      <c r="J1090" s="7" t="n">
        <v>0</v>
      </c>
      <c r="K1090" s="8">
        <f>IF(H1090=0,0,I1090/H1090)</f>
        <v/>
      </c>
      <c r="L1090" s="10" t="inlineStr">
        <is>
          <t>Completed</t>
        </is>
      </c>
    </row>
    <row r="1091">
      <c r="A1091" t="inlineStr">
        <is>
          <t>Avenues of Kennesaw</t>
        </is>
      </c>
      <c r="B1091" t="n">
        <v>2025</v>
      </c>
      <c r="C1091" t="inlineStr">
        <is>
          <t xml:space="preserve">Erosion control </t>
        </is>
      </c>
      <c r="D1091" s="4" t="inlineStr">
        <is>
          <t>Fill eroded areas around buildings   Equity PCA Item- 3.2.4-Significant areas of missing or lost ground cover were noted</t>
        </is>
      </c>
      <c r="E1091" t="inlineStr">
        <is>
          <t>84517</t>
        </is>
      </c>
      <c r="F1091" s="10" t="inlineStr">
        <is>
          <t>GC</t>
        </is>
      </c>
      <c r="G1091" t="inlineStr">
        <is>
          <t>Project</t>
        </is>
      </c>
      <c r="H1091" s="6" t="n">
        <v>70000</v>
      </c>
      <c r="I1091" s="6" t="n">
        <v>70000</v>
      </c>
      <c r="J1091" s="7" t="n">
        <v>0</v>
      </c>
      <c r="K1091" s="8">
        <f>IF(H1091=0,0,I1091/H1091)</f>
        <v/>
      </c>
      <c r="L1091" s="10" t="inlineStr">
        <is>
          <t>Completed</t>
        </is>
      </c>
    </row>
    <row r="1092">
      <c r="A1092" t="inlineStr">
        <is>
          <t>Avenues of Kennesaw</t>
        </is>
      </c>
      <c r="B1092" t="n">
        <v>2025</v>
      </c>
      <c r="C1092" t="inlineStr">
        <is>
          <t xml:space="preserve">Retaining walls </t>
        </is>
      </c>
      <c r="D1092" s="4" t="inlineStr">
        <is>
          <t>Repair fences on retaining walls
Equity PCA Item- 4.1- The segmental retaining walls at the East Aparments contained loo</t>
        </is>
      </c>
      <c r="E1092" t="inlineStr">
        <is>
          <t>84434</t>
        </is>
      </c>
      <c r="F1092" s="10" t="inlineStr">
        <is>
          <t>GC</t>
        </is>
      </c>
      <c r="G1092" t="inlineStr">
        <is>
          <t>Project</t>
        </is>
      </c>
      <c r="H1092" s="6" t="n">
        <v>25000</v>
      </c>
      <c r="I1092" s="6" t="n">
        <v>25000</v>
      </c>
      <c r="J1092" s="7" t="n">
        <v>0</v>
      </c>
      <c r="K1092" s="8">
        <f>IF(H1092=0,0,I1092/H1092)</f>
        <v/>
      </c>
      <c r="L1092" s="10" t="inlineStr">
        <is>
          <t>Completed</t>
        </is>
      </c>
    </row>
    <row r="1093">
      <c r="A1093" t="inlineStr">
        <is>
          <t>Avenues of Kennesaw</t>
        </is>
      </c>
      <c r="B1093" t="n">
        <v>2025</v>
      </c>
      <c r="C1093" t="inlineStr">
        <is>
          <t>Resurface swimming pool</t>
        </is>
      </c>
      <c r="D1093" s="4" t="inlineStr">
        <is>
          <t>Resurface both pools, Replace missing pool tile at water line</t>
        </is>
      </c>
      <c r="E1093" t="inlineStr">
        <is>
          <t>84095</t>
        </is>
      </c>
      <c r="F1093" s="10" t="inlineStr">
        <is>
          <t>GC</t>
        </is>
      </c>
      <c r="G1093" t="inlineStr">
        <is>
          <t>Project</t>
        </is>
      </c>
      <c r="H1093" s="6" t="n">
        <v>60000</v>
      </c>
      <c r="I1093" s="6" t="n">
        <v>60000</v>
      </c>
      <c r="J1093" s="7" t="n">
        <v>0</v>
      </c>
      <c r="K1093" s="8">
        <f>IF(H1093=0,0,I1093/H1093)</f>
        <v/>
      </c>
      <c r="L1093" s="10" t="inlineStr">
        <is>
          <t>Completed</t>
        </is>
      </c>
    </row>
    <row r="1094">
      <c r="A1094" t="inlineStr">
        <is>
          <t>Avenues of Kennesaw</t>
        </is>
      </c>
      <c r="B1094" t="n">
        <v>2025</v>
      </c>
      <c r="C1094" t="inlineStr">
        <is>
          <t>Replace swimming pool coping</t>
        </is>
      </c>
      <c r="D1094" s="4" t="inlineStr">
        <is>
          <t>Repair or replace broken coping                                                                                  
Lender</t>
        </is>
      </c>
      <c r="E1094" t="inlineStr">
        <is>
          <t>84361</t>
        </is>
      </c>
      <c r="F1094" s="10" t="inlineStr">
        <is>
          <t>GC</t>
        </is>
      </c>
      <c r="G1094" t="inlineStr">
        <is>
          <t>Project</t>
        </is>
      </c>
      <c r="H1094" s="6" t="n">
        <v>5000</v>
      </c>
      <c r="I1094" s="6" t="n">
        <v>5000</v>
      </c>
      <c r="J1094" s="7" t="n">
        <v>0</v>
      </c>
      <c r="K1094" s="8">
        <f>IF(H1094=0,0,I1094/H1094)</f>
        <v/>
      </c>
      <c r="L1094" s="10" t="inlineStr">
        <is>
          <t>Completed</t>
        </is>
      </c>
    </row>
    <row r="1095">
      <c r="A1095" t="inlineStr">
        <is>
          <t>Avenues of Kennesaw</t>
        </is>
      </c>
      <c r="B1095" t="n">
        <v>2025</v>
      </c>
      <c r="C1095" t="inlineStr">
        <is>
          <t>Replace swimming pool deck</t>
        </is>
      </c>
      <c r="D1095" s="4" t="inlineStr">
        <is>
          <t>Pressure wash  pool decks, , level paver trip hazards</t>
        </is>
      </c>
      <c r="E1095" t="inlineStr">
        <is>
          <t>84361</t>
        </is>
      </c>
      <c r="F1095" s="10" t="inlineStr">
        <is>
          <t>GC</t>
        </is>
      </c>
      <c r="G1095" t="inlineStr">
        <is>
          <t>Project</t>
        </is>
      </c>
      <c r="H1095" s="6" t="n">
        <v>30000</v>
      </c>
      <c r="I1095" s="6" t="n">
        <v>30000</v>
      </c>
      <c r="J1095" s="7" t="n">
        <v>0</v>
      </c>
      <c r="K1095" s="8">
        <f>IF(H1095=0,0,I1095/H1095)</f>
        <v/>
      </c>
      <c r="L1095" s="10" t="inlineStr">
        <is>
          <t>Completed</t>
        </is>
      </c>
    </row>
    <row r="1096">
      <c r="A1096" t="inlineStr">
        <is>
          <t>Avenues of Kennesaw</t>
        </is>
      </c>
      <c r="B1096" t="n">
        <v>2025</v>
      </c>
      <c r="C1096" t="inlineStr">
        <is>
          <t xml:space="preserve">Swimming pool lighting  </t>
        </is>
      </c>
      <c r="D1096" s="4" t="inlineStr">
        <is>
          <t>Replace pool lights</t>
        </is>
      </c>
      <c r="E1096" t="inlineStr">
        <is>
          <t>84361</t>
        </is>
      </c>
      <c r="F1096" s="10" t="inlineStr">
        <is>
          <t>GC</t>
        </is>
      </c>
      <c r="G1096" t="inlineStr">
        <is>
          <t>Project</t>
        </is>
      </c>
      <c r="H1096" s="6" t="n">
        <v>36000</v>
      </c>
      <c r="I1096" s="6" t="n">
        <v>36000</v>
      </c>
      <c r="J1096" s="7" t="n">
        <v>0</v>
      </c>
      <c r="K1096" s="8">
        <f>IF(H1096=0,0,I1096/H1096)</f>
        <v/>
      </c>
      <c r="L1096" s="10" t="inlineStr">
        <is>
          <t>Completed</t>
        </is>
      </c>
    </row>
    <row r="1097">
      <c r="A1097" t="inlineStr">
        <is>
          <t>Avenues of Kennesaw</t>
        </is>
      </c>
      <c r="B1097" t="n">
        <v>2025</v>
      </c>
      <c r="C1097" t="inlineStr">
        <is>
          <t>Fences &amp; gates - swimming pool</t>
        </is>
      </c>
      <c r="D1097" s="4" t="inlineStr">
        <is>
          <t>Adjust gates and repair gate latches</t>
        </is>
      </c>
      <c r="E1097" t="inlineStr">
        <is>
          <t>84205</t>
        </is>
      </c>
      <c r="F1097" s="10" t="inlineStr">
        <is>
          <t>GC</t>
        </is>
      </c>
      <c r="G1097" t="inlineStr">
        <is>
          <t>Project</t>
        </is>
      </c>
      <c r="H1097" s="6" t="n">
        <v>18000</v>
      </c>
      <c r="I1097" s="6" t="n">
        <v>18000</v>
      </c>
      <c r="J1097" s="7" t="n">
        <v>0</v>
      </c>
      <c r="K1097" s="8">
        <f>IF(H1097=0,0,I1097/H1097)</f>
        <v/>
      </c>
      <c r="L1097" s="10" t="inlineStr">
        <is>
          <t>Completed</t>
        </is>
      </c>
    </row>
    <row r="1098">
      <c r="A1098" t="inlineStr">
        <is>
          <t>Avenues of Kennesaw</t>
        </is>
      </c>
      <c r="B1098" t="n">
        <v>2025</v>
      </c>
      <c r="C1098" t="inlineStr">
        <is>
          <t xml:space="preserve">Outdoor Kitchen </t>
        </is>
      </c>
      <c r="D1098" s="4" t="inlineStr">
        <is>
          <t>Pressure wash area and allowance for grill repairs or replacement with charcoal</t>
        </is>
      </c>
      <c r="E1098" t="inlineStr">
        <is>
          <t>84203</t>
        </is>
      </c>
      <c r="F1098" s="10" t="inlineStr">
        <is>
          <t>GC</t>
        </is>
      </c>
      <c r="G1098" t="inlineStr">
        <is>
          <t>Project</t>
        </is>
      </c>
      <c r="H1098" s="6" t="n">
        <v>10000</v>
      </c>
      <c r="I1098" s="6" t="n">
        <v>10000</v>
      </c>
      <c r="J1098" s="7" t="n">
        <v>0</v>
      </c>
      <c r="K1098" s="8">
        <f>IF(H1098=0,0,I1098/H1098)</f>
        <v/>
      </c>
      <c r="L1098" s="10" t="inlineStr">
        <is>
          <t>Completed</t>
        </is>
      </c>
    </row>
    <row r="1099">
      <c r="A1099" t="inlineStr">
        <is>
          <t>Avenues of Kennesaw</t>
        </is>
      </c>
      <c r="B1099" t="n">
        <v>2025</v>
      </c>
      <c r="C1099" t="inlineStr">
        <is>
          <t>Carports / Garages</t>
        </is>
      </c>
      <c r="D1099" s="4" t="inlineStr">
        <is>
          <t>Repair garage siding and trim                                                                                      
Equi</t>
        </is>
      </c>
      <c r="E1099" t="inlineStr">
        <is>
          <t>84219</t>
        </is>
      </c>
      <c r="F1099" s="10" t="inlineStr">
        <is>
          <t>GC</t>
        </is>
      </c>
      <c r="G1099" t="inlineStr">
        <is>
          <t>Project</t>
        </is>
      </c>
      <c r="H1099" s="6" t="n">
        <v>30000</v>
      </c>
      <c r="I1099" s="6" t="n">
        <v>30000</v>
      </c>
      <c r="J1099" s="7" t="n">
        <v>0</v>
      </c>
      <c r="K1099" s="8">
        <f>IF(H1099=0,0,I1099/H1099)</f>
        <v/>
      </c>
      <c r="L1099" s="10" t="inlineStr">
        <is>
          <t>Completed</t>
        </is>
      </c>
    </row>
    <row r="1100">
      <c r="A1100" t="inlineStr">
        <is>
          <t>Avenues of Kennesaw</t>
        </is>
      </c>
      <c r="B1100" t="n">
        <v>2025</v>
      </c>
      <c r="C1100" t="inlineStr">
        <is>
          <t>Dumpster enclosures</t>
        </is>
      </c>
      <c r="D1100" s="4" t="inlineStr">
        <is>
          <t xml:space="preserve">Repair compactor areas                                                                                                  </t>
        </is>
      </c>
      <c r="E1100" t="inlineStr">
        <is>
          <t>84111</t>
        </is>
      </c>
      <c r="F1100" s="10" t="inlineStr">
        <is>
          <t>GC</t>
        </is>
      </c>
      <c r="G1100" t="inlineStr">
        <is>
          <t>Project</t>
        </is>
      </c>
      <c r="H1100" s="6" t="n">
        <v>30000</v>
      </c>
      <c r="I1100" s="6" t="n">
        <v>30000</v>
      </c>
      <c r="J1100" s="7" t="n">
        <v>0</v>
      </c>
      <c r="K1100" s="8">
        <f>IF(H1100=0,0,I1100/H1100)</f>
        <v/>
      </c>
      <c r="L1100" s="10" t="inlineStr">
        <is>
          <t>Completed</t>
        </is>
      </c>
    </row>
    <row r="1101">
      <c r="A1101" t="inlineStr">
        <is>
          <t>Avenues of Kennesaw</t>
        </is>
      </c>
      <c r="B1101" t="n">
        <v>2025</v>
      </c>
      <c r="C1101" t="inlineStr">
        <is>
          <t>ADA Compliance</t>
        </is>
      </c>
      <c r="D1101" s="4" t="inlineStr">
        <is>
          <t>Equity PCA Item- 7.0- Reconfigure leasing office restroom for ADA compliance</t>
        </is>
      </c>
      <c r="E1101" t="inlineStr">
        <is>
          <t>83520</t>
        </is>
      </c>
      <c r="F1101" s="10" t="inlineStr">
        <is>
          <t>GC</t>
        </is>
      </c>
      <c r="G1101" t="inlineStr">
        <is>
          <t>Project</t>
        </is>
      </c>
      <c r="H1101" s="6" t="n">
        <v>4500</v>
      </c>
      <c r="I1101" s="6" t="n">
        <v>4500</v>
      </c>
      <c r="J1101" s="7" t="n">
        <v>0</v>
      </c>
      <c r="K1101" s="8">
        <f>IF(H1101=0,0,I1101/H1101)</f>
        <v/>
      </c>
      <c r="L1101" s="10" t="inlineStr">
        <is>
          <t>Completed</t>
        </is>
      </c>
    </row>
    <row r="1102">
      <c r="A1102" t="inlineStr">
        <is>
          <t>Avenues of Kennesaw</t>
        </is>
      </c>
      <c r="B1102" t="n">
        <v>2025</v>
      </c>
      <c r="C1102" t="inlineStr">
        <is>
          <t>Concrete deck / floor fill</t>
        </is>
      </c>
      <c r="D1102" s="4" t="inlineStr">
        <is>
          <t>Grind and seal cracks in light weight concrete landings</t>
        </is>
      </c>
      <c r="E1102" t="inlineStr">
        <is>
          <t>84430</t>
        </is>
      </c>
      <c r="F1102" s="10" t="inlineStr">
        <is>
          <t>GC</t>
        </is>
      </c>
      <c r="G1102" t="inlineStr">
        <is>
          <t>Project</t>
        </is>
      </c>
      <c r="H1102" s="6" t="n">
        <v>27000</v>
      </c>
      <c r="I1102" s="6" t="n">
        <v>27000</v>
      </c>
      <c r="J1102" s="7" t="n">
        <v>0</v>
      </c>
      <c r="K1102" s="8">
        <f>IF(H1102=0,0,I1102/H1102)</f>
        <v/>
      </c>
      <c r="L1102" s="10" t="inlineStr">
        <is>
          <t>Completed</t>
        </is>
      </c>
    </row>
    <row r="1103">
      <c r="A1103" t="inlineStr">
        <is>
          <t>Avenues of Kennesaw</t>
        </is>
      </c>
      <c r="B1103" t="n">
        <v>2025</v>
      </c>
      <c r="C1103" t="inlineStr">
        <is>
          <t>Roof deck</t>
        </is>
      </c>
      <c r="D1103" s="4" t="inlineStr">
        <is>
          <t>Roof Deck Repairs</t>
        </is>
      </c>
      <c r="E1103" t="inlineStr">
        <is>
          <t>84433</t>
        </is>
      </c>
      <c r="F1103" s="10" t="inlineStr">
        <is>
          <t>GC</t>
        </is>
      </c>
      <c r="G1103" t="inlineStr">
        <is>
          <t>Project</t>
        </is>
      </c>
      <c r="H1103" s="6" t="n">
        <v>12000</v>
      </c>
      <c r="I1103" s="6" t="n">
        <v>12000</v>
      </c>
      <c r="J1103" s="7" t="n">
        <v>0</v>
      </c>
      <c r="K1103" s="8">
        <f>IF(H1103=0,0,I1103/H1103)</f>
        <v/>
      </c>
      <c r="L1103" s="10" t="inlineStr">
        <is>
          <t>Completed</t>
        </is>
      </c>
    </row>
    <row r="1104">
      <c r="A1104" t="inlineStr">
        <is>
          <t>Avenues of Kennesaw</t>
        </is>
      </c>
      <c r="B1104" t="n">
        <v>2025</v>
      </c>
      <c r="C1104" t="inlineStr">
        <is>
          <t>Repair exterior stair treads and stringers</t>
        </is>
      </c>
      <c r="D1104" s="4" t="inlineStr">
        <is>
          <t>Replace 90 wood and concrete stair treads. Replace damaged railing on stair cases. Equity PCA Item- 4.2- The wood-framed</t>
        </is>
      </c>
      <c r="E1104" t="inlineStr">
        <is>
          <t>84114</t>
        </is>
      </c>
      <c r="F1104" s="10" t="inlineStr">
        <is>
          <t>GC</t>
        </is>
      </c>
      <c r="G1104" t="inlineStr">
        <is>
          <t>Project</t>
        </is>
      </c>
      <c r="H1104" s="6" t="n">
        <v>94000</v>
      </c>
      <c r="I1104" s="6" t="n">
        <v>94000</v>
      </c>
      <c r="J1104" s="7" t="n">
        <v>0</v>
      </c>
      <c r="K1104" s="8">
        <f>IF(H1104=0,0,I1104/H1104)</f>
        <v/>
      </c>
      <c r="L1104" s="10" t="inlineStr">
        <is>
          <t>Completed</t>
        </is>
      </c>
    </row>
    <row r="1105">
      <c r="A1105" t="inlineStr">
        <is>
          <t>Avenues of Kennesaw</t>
        </is>
      </c>
      <c r="B1105" t="n">
        <v>2025</v>
      </c>
      <c r="C1105" t="inlineStr">
        <is>
          <t>Repair balcony framing &amp; decking</t>
        </is>
      </c>
      <c r="D1105" s="4" t="inlineStr">
        <is>
          <t>Repair balconies
Equity PCA Item- 4.1- Rout and seal all cracks in the concrete patios. Periodically monitor for further</t>
        </is>
      </c>
      <c r="E1105" t="inlineStr">
        <is>
          <t>84104</t>
        </is>
      </c>
      <c r="F1105" s="10" t="inlineStr">
        <is>
          <t>GC</t>
        </is>
      </c>
      <c r="G1105" t="inlineStr">
        <is>
          <t>Project</t>
        </is>
      </c>
      <c r="H1105" s="6" t="n">
        <v>150000</v>
      </c>
      <c r="I1105" s="6" t="n">
        <v>150000</v>
      </c>
      <c r="J1105" s="7" t="n">
        <v>0</v>
      </c>
      <c r="K1105" s="8">
        <f>IF(H1105=0,0,I1105/H1105)</f>
        <v/>
      </c>
      <c r="L1105" s="10" t="inlineStr">
        <is>
          <t>Completed</t>
        </is>
      </c>
    </row>
    <row r="1106">
      <c r="A1106" t="inlineStr">
        <is>
          <t>Avenues of Kennesaw</t>
        </is>
      </c>
      <c r="B1106" t="n">
        <v>2025</v>
      </c>
      <c r="C1106" t="inlineStr">
        <is>
          <t>Repair patio/balcony railings</t>
        </is>
      </c>
      <c r="D1106" s="4" t="inlineStr">
        <is>
          <t>Repair balcony railings</t>
        </is>
      </c>
      <c r="E1106" t="inlineStr">
        <is>
          <t>84121</t>
        </is>
      </c>
      <c r="F1106" s="10" t="inlineStr">
        <is>
          <t>GC</t>
        </is>
      </c>
      <c r="G1106" t="inlineStr">
        <is>
          <t>Project</t>
        </is>
      </c>
      <c r="H1106" s="6" t="n">
        <v>68000</v>
      </c>
      <c r="I1106" s="6" t="n">
        <v>68000</v>
      </c>
      <c r="J1106" s="7" t="n">
        <v>0</v>
      </c>
      <c r="K1106" s="8">
        <f>IF(H1106=0,0,I1106/H1106)</f>
        <v/>
      </c>
      <c r="L1106" s="10" t="inlineStr">
        <is>
          <t>Completed</t>
        </is>
      </c>
    </row>
    <row r="1107">
      <c r="A1107" t="inlineStr">
        <is>
          <t>Avenues of Kennesaw</t>
        </is>
      </c>
      <c r="B1107" t="n">
        <v>2025</v>
      </c>
      <c r="C1107" t="inlineStr">
        <is>
          <t>Expansion Joints</t>
        </is>
      </c>
      <c r="D1107" s="4" t="inlineStr">
        <is>
          <t>Property Expansion Joints</t>
        </is>
      </c>
      <c r="E1107" t="inlineStr">
        <is>
          <t>84102</t>
        </is>
      </c>
      <c r="F1107" s="10" t="inlineStr">
        <is>
          <t>GC</t>
        </is>
      </c>
      <c r="G1107" t="inlineStr">
        <is>
          <t>Project</t>
        </is>
      </c>
      <c r="H1107" s="6" t="n">
        <v>32000</v>
      </c>
      <c r="I1107" s="6" t="n">
        <v>32000</v>
      </c>
      <c r="J1107" s="7" t="n">
        <v>0</v>
      </c>
      <c r="K1107" s="8">
        <f>IF(H1107=0,0,I1107/H1107)</f>
        <v/>
      </c>
      <c r="L1107" s="10" t="inlineStr">
        <is>
          <t>Completed</t>
        </is>
      </c>
    </row>
    <row r="1108">
      <c r="A1108" t="inlineStr">
        <is>
          <t>Avenues of Kennesaw</t>
        </is>
      </c>
      <c r="B1108" t="n">
        <v>2025</v>
      </c>
      <c r="C1108" t="inlineStr">
        <is>
          <t>Asphalt composite shingle roofing</t>
        </is>
      </c>
      <c r="D1108" s="4" t="inlineStr">
        <is>
          <t xml:space="preserve">Roof repairs
Equity PCA Item- 4.4.1- Allowance for replacement of shingles and possible decking                         </t>
        </is>
      </c>
      <c r="E1108" t="inlineStr">
        <is>
          <t>84433</t>
        </is>
      </c>
      <c r="F1108" s="10" t="inlineStr">
        <is>
          <t>GC</t>
        </is>
      </c>
      <c r="G1108" t="inlineStr">
        <is>
          <t>Project</t>
        </is>
      </c>
      <c r="H1108" s="6" t="n">
        <v>190919</v>
      </c>
      <c r="I1108" s="6" t="n">
        <v>190919</v>
      </c>
      <c r="J1108" s="7" t="n">
        <v>0</v>
      </c>
      <c r="K1108" s="8">
        <f>IF(H1108=0,0,I1108/H1108)</f>
        <v/>
      </c>
      <c r="L1108" s="10" t="inlineStr">
        <is>
          <t>Completed</t>
        </is>
      </c>
    </row>
    <row r="1109">
      <c r="A1109" t="inlineStr">
        <is>
          <t>Avenues of Kennesaw</t>
        </is>
      </c>
      <c r="B1109" t="n">
        <v>2025</v>
      </c>
      <c r="C1109" t="inlineStr">
        <is>
          <t>Gutters &amp; downspouts</t>
        </is>
      </c>
      <c r="D1109" s="4" t="inlineStr">
        <is>
          <t>Clean, repitch, and secure gutters.  Ongoing gutter cleanout.
Equity PCA Item- 4.4.2- Allowance for replacement of gutte</t>
        </is>
      </c>
      <c r="E1109" t="inlineStr">
        <is>
          <t>83439</t>
        </is>
      </c>
      <c r="F1109" s="10" t="inlineStr">
        <is>
          <t>GC</t>
        </is>
      </c>
      <c r="G1109" t="inlineStr">
        <is>
          <t>Project</t>
        </is>
      </c>
      <c r="H1109" s="6" t="n">
        <v>66000</v>
      </c>
      <c r="I1109" s="6" t="n">
        <v>66000</v>
      </c>
      <c r="J1109" s="7" t="n">
        <v>0</v>
      </c>
      <c r="K1109" s="8">
        <f>IF(H1109=0,0,I1109/H1109)</f>
        <v/>
      </c>
      <c r="L1109" s="10" t="inlineStr">
        <is>
          <t>Completed</t>
        </is>
      </c>
    </row>
    <row r="1110">
      <c r="A1110" t="inlineStr">
        <is>
          <t>Avenues of Kennesaw</t>
        </is>
      </c>
      <c r="B1110" t="n">
        <v>2025</v>
      </c>
      <c r="C1110" t="inlineStr">
        <is>
          <t>Flashing</t>
        </is>
      </c>
      <c r="D1110" s="4" t="inlineStr">
        <is>
          <t>Repair damaged flashing</t>
        </is>
      </c>
      <c r="E1110" t="inlineStr">
        <is>
          <t>84433</t>
        </is>
      </c>
      <c r="F1110" s="10" t="inlineStr">
        <is>
          <t>GC</t>
        </is>
      </c>
      <c r="G1110" t="inlineStr">
        <is>
          <t>Project</t>
        </is>
      </c>
      <c r="H1110" s="6" t="n">
        <v>50000</v>
      </c>
      <c r="I1110" s="6" t="n">
        <v>50000</v>
      </c>
      <c r="J1110" s="7" t="n">
        <v>0</v>
      </c>
      <c r="K1110" s="8">
        <f>IF(H1110=0,0,I1110/H1110)</f>
        <v/>
      </c>
      <c r="L1110" s="10" t="inlineStr">
        <is>
          <t>Completed</t>
        </is>
      </c>
    </row>
    <row r="1111">
      <c r="A1111" t="inlineStr">
        <is>
          <t>Avenues of Kennesaw</t>
        </is>
      </c>
      <c r="B1111" t="n">
        <v>2025</v>
      </c>
      <c r="C1111" t="inlineStr">
        <is>
          <t xml:space="preserve">Sealants &amp; caulking </t>
        </is>
      </c>
      <c r="D1111" s="4" t="inlineStr">
        <is>
          <t>Roof Sealants &amp; Caulking</t>
        </is>
      </c>
      <c r="E1111" t="inlineStr">
        <is>
          <t>84433</t>
        </is>
      </c>
      <c r="F1111" s="10" t="inlineStr">
        <is>
          <t>GC</t>
        </is>
      </c>
      <c r="G1111" t="inlineStr">
        <is>
          <t>Project</t>
        </is>
      </c>
      <c r="H1111" s="6" t="n">
        <v>18000</v>
      </c>
      <c r="I1111" s="6" t="n">
        <v>18000</v>
      </c>
      <c r="J1111" s="7" t="n">
        <v>0</v>
      </c>
      <c r="K1111" s="8">
        <f>IF(H1111=0,0,I1111/H1111)</f>
        <v/>
      </c>
      <c r="L1111" s="10" t="inlineStr">
        <is>
          <t>Completed</t>
        </is>
      </c>
    </row>
    <row r="1112">
      <c r="A1112" t="inlineStr">
        <is>
          <t>Avenues of Kennesaw</t>
        </is>
      </c>
      <c r="B1112" t="n">
        <v>2025</v>
      </c>
      <c r="C1112" t="inlineStr">
        <is>
          <t>Repair/Replace roof pipe vents</t>
        </is>
      </c>
      <c r="D1112" s="4" t="inlineStr">
        <is>
          <t>Equity PCA Item- 4.4.1- Allowance for replacement of all pipe penetrations lot wide</t>
        </is>
      </c>
      <c r="E1112" t="inlineStr">
        <is>
          <t>84433</t>
        </is>
      </c>
      <c r="F1112" s="10" t="inlineStr">
        <is>
          <t>GC</t>
        </is>
      </c>
      <c r="G1112" t="inlineStr">
        <is>
          <t>Project</t>
        </is>
      </c>
      <c r="H1112" s="6" t="n">
        <v>38750</v>
      </c>
      <c r="I1112" s="6" t="n">
        <v>38750</v>
      </c>
      <c r="J1112" s="7" t="n">
        <v>0</v>
      </c>
      <c r="K1112" s="8">
        <f>IF(H1112=0,0,I1112/H1112)</f>
        <v/>
      </c>
      <c r="L1112" s="10" t="inlineStr">
        <is>
          <t>Completed</t>
        </is>
      </c>
    </row>
    <row r="1113">
      <c r="A1113" t="inlineStr">
        <is>
          <t>Avenues of Kennesaw</t>
        </is>
      </c>
      <c r="B1113" t="n">
        <v>2025</v>
      </c>
      <c r="C1113" t="inlineStr">
        <is>
          <t>Repair / replace cement fiber siding</t>
        </is>
      </c>
      <c r="D1113" s="4" t="inlineStr">
        <is>
          <t>Replace rotted Masonite siding with Hardie on west side 
Equity PCA Item- 4.3.1- Replacement of deteriorated and damaged</t>
        </is>
      </c>
      <c r="E1113" t="inlineStr">
        <is>
          <t>84206</t>
        </is>
      </c>
      <c r="F1113" s="10" t="inlineStr">
        <is>
          <t>GC</t>
        </is>
      </c>
      <c r="G1113" t="inlineStr">
        <is>
          <t>Project</t>
        </is>
      </c>
      <c r="H1113" s="6" t="n">
        <v>220000</v>
      </c>
      <c r="I1113" s="6" t="n">
        <v>220000</v>
      </c>
      <c r="J1113" s="7" t="n">
        <v>0</v>
      </c>
      <c r="K1113" s="8">
        <f>IF(H1113=0,0,I1113/H1113)</f>
        <v/>
      </c>
      <c r="L1113" s="10" t="inlineStr">
        <is>
          <t>Completed</t>
        </is>
      </c>
    </row>
    <row r="1114">
      <c r="A1114" t="inlineStr">
        <is>
          <t>Avenues of Kennesaw</t>
        </is>
      </c>
      <c r="B1114" t="n">
        <v>2025</v>
      </c>
      <c r="C1114" t="inlineStr">
        <is>
          <t>Breezeways - Interior Coordiors</t>
        </is>
      </c>
      <c r="D1114" s="4" t="inlineStr">
        <is>
          <t>Repair soffits</t>
        </is>
      </c>
      <c r="E1114" t="inlineStr">
        <is>
          <t>84120</t>
        </is>
      </c>
      <c r="F1114" s="10" t="inlineStr">
        <is>
          <t>GC</t>
        </is>
      </c>
      <c r="G1114" t="inlineStr">
        <is>
          <t>Project</t>
        </is>
      </c>
      <c r="H1114" s="6" t="n">
        <v>32000</v>
      </c>
      <c r="I1114" s="6" t="n">
        <v>32000</v>
      </c>
      <c r="J1114" s="7" t="n">
        <v>0</v>
      </c>
      <c r="K1114" s="8">
        <f>IF(H1114=0,0,I1114/H1114)</f>
        <v/>
      </c>
      <c r="L1114" s="10" t="inlineStr">
        <is>
          <t>Completed</t>
        </is>
      </c>
    </row>
    <row r="1115">
      <c r="A1115" t="inlineStr">
        <is>
          <t>Avenues of Kennesaw</t>
        </is>
      </c>
      <c r="B1115" t="n">
        <v>2025</v>
      </c>
      <c r="C1115" t="inlineStr">
        <is>
          <t>Exterior building</t>
        </is>
      </c>
      <c r="D1115" s="4" t="inlineStr">
        <is>
          <t>Repaint community, west side will need special process in order to seal Masonite to prevent future delamination</t>
        </is>
      </c>
      <c r="E1115" t="inlineStr">
        <is>
          <t>84101</t>
        </is>
      </c>
      <c r="F1115" s="10" t="inlineStr">
        <is>
          <t>GC</t>
        </is>
      </c>
      <c r="G1115" t="inlineStr">
        <is>
          <t>Project</t>
        </is>
      </c>
      <c r="H1115" s="6" t="n">
        <v>733600</v>
      </c>
      <c r="I1115" s="6" t="n">
        <v>733600</v>
      </c>
      <c r="J1115" s="7" t="n">
        <v>0</v>
      </c>
      <c r="K1115" s="8">
        <f>IF(H1115=0,0,I1115/H1115)</f>
        <v/>
      </c>
      <c r="L1115" s="10" t="inlineStr">
        <is>
          <t>Completed</t>
        </is>
      </c>
    </row>
    <row r="1116">
      <c r="A1116" t="inlineStr">
        <is>
          <t>Avenues of Kennesaw</t>
        </is>
      </c>
      <c r="B1116" t="n">
        <v>2025</v>
      </c>
      <c r="C1116" t="inlineStr">
        <is>
          <t>Repair / replace wood trim</t>
        </is>
      </c>
      <c r="D1116" s="4" t="inlineStr">
        <is>
          <t>Replace damaged trim 
Equity PCA Item- 4.5- Allowance to refurbish wood trim and balconies around subject property where</t>
        </is>
      </c>
      <c r="E1116" t="inlineStr">
        <is>
          <t>84105</t>
        </is>
      </c>
      <c r="F1116" s="10" t="inlineStr">
        <is>
          <t>GC</t>
        </is>
      </c>
      <c r="G1116" t="inlineStr">
        <is>
          <t>Project</t>
        </is>
      </c>
      <c r="H1116" s="6" t="n">
        <v>124000</v>
      </c>
      <c r="I1116" s="6" t="n">
        <v>124000</v>
      </c>
      <c r="J1116" s="7" t="n">
        <v>0</v>
      </c>
      <c r="K1116" s="8">
        <f>IF(H1116=0,0,I1116/H1116)</f>
        <v/>
      </c>
      <c r="L1116" s="10" t="inlineStr">
        <is>
          <t>Completed</t>
        </is>
      </c>
    </row>
    <row r="1117">
      <c r="A1117" t="inlineStr">
        <is>
          <t>Avenues of Kennesaw</t>
        </is>
      </c>
      <c r="B1117" t="n">
        <v>2025</v>
      </c>
      <c r="C1117" t="inlineStr">
        <is>
          <t>Shutters</t>
        </is>
      </c>
      <c r="D1117" s="4" t="inlineStr">
        <is>
          <t>Replace damaged shutters</t>
        </is>
      </c>
      <c r="E1117" t="inlineStr">
        <is>
          <t>84206</t>
        </is>
      </c>
      <c r="F1117" s="10" t="inlineStr">
        <is>
          <t>GC</t>
        </is>
      </c>
      <c r="G1117" t="inlineStr">
        <is>
          <t>Project</t>
        </is>
      </c>
      <c r="H1117" s="6" t="n">
        <v>30000</v>
      </c>
      <c r="I1117" s="6" t="n">
        <v>30000</v>
      </c>
      <c r="J1117" s="7" t="n">
        <v>0</v>
      </c>
      <c r="K1117" s="8">
        <f>IF(H1117=0,0,I1117/H1117)</f>
        <v/>
      </c>
      <c r="L1117" s="10" t="inlineStr">
        <is>
          <t>Completed</t>
        </is>
      </c>
    </row>
    <row r="1118">
      <c r="A1118" t="inlineStr">
        <is>
          <t>Avenues of Kennesaw</t>
        </is>
      </c>
      <c r="B1118" t="n">
        <v>2025</v>
      </c>
      <c r="C1118" t="inlineStr">
        <is>
          <t>Windows</t>
        </is>
      </c>
      <c r="D1118" s="4" t="inlineStr">
        <is>
          <t>Equity PCA Item- 4.3.2- Phased Replacement of dwelling window units from wood framed to aluminum framed - West Campus
Eq</t>
        </is>
      </c>
      <c r="E1118" t="inlineStr">
        <is>
          <t>83436</t>
        </is>
      </c>
      <c r="F1118" s="10" t="inlineStr">
        <is>
          <t>GC</t>
        </is>
      </c>
      <c r="G1118" t="inlineStr">
        <is>
          <t>Project</t>
        </is>
      </c>
      <c r="H1118" s="6" t="n">
        <v>215740</v>
      </c>
      <c r="I1118" s="6" t="n">
        <v>203240</v>
      </c>
      <c r="J1118" s="7" t="n">
        <v>12500</v>
      </c>
      <c r="K1118" s="8">
        <f>IF(H1118=0,0,I1118/H1118)</f>
        <v/>
      </c>
      <c r="L1118" s="9" t="inlineStr">
        <is>
          <t>In Progress</t>
        </is>
      </c>
    </row>
    <row r="1119">
      <c r="A1119" t="inlineStr">
        <is>
          <t>Avenues of Kennesaw</t>
        </is>
      </c>
      <c r="B1119" t="n">
        <v>2025</v>
      </c>
      <c r="C1119" t="inlineStr">
        <is>
          <t>Interior Unit Upgrades</t>
        </is>
      </c>
      <c r="D1119" s="4" t="inlineStr">
        <is>
          <t>Interior Unit Upgrades</t>
        </is>
      </c>
      <c r="E1119" t="inlineStr">
        <is>
          <t>84207</t>
        </is>
      </c>
      <c r="F1119" s="10" t="inlineStr">
        <is>
          <t>GC</t>
        </is>
      </c>
      <c r="G1119" t="inlineStr">
        <is>
          <t>Project</t>
        </is>
      </c>
      <c r="H1119" s="6" t="n">
        <v>300585</v>
      </c>
      <c r="I1119" s="6" t="n">
        <v>0</v>
      </c>
      <c r="J1119" s="7" t="n">
        <v>300585</v>
      </c>
      <c r="K1119" s="8">
        <f>IF(H1119=0,0,I1119/H1119)</f>
        <v/>
      </c>
      <c r="L1119" s="11" t="inlineStr">
        <is>
          <t>Not Started</t>
        </is>
      </c>
    </row>
    <row r="1120">
      <c r="A1120" t="inlineStr">
        <is>
          <t>Avenues of Kennesaw</t>
        </is>
      </c>
      <c r="B1120" t="n">
        <v>2025</v>
      </c>
      <c r="C1120" t="inlineStr">
        <is>
          <t>Clean Dryer vents</t>
        </is>
      </c>
      <c r="D1120" s="4" t="inlineStr">
        <is>
          <t>Dryer Vent Cleaning</t>
        </is>
      </c>
      <c r="E1120" t="inlineStr">
        <is>
          <t>84106</t>
        </is>
      </c>
      <c r="F1120" s="10" t="inlineStr">
        <is>
          <t>GC</t>
        </is>
      </c>
      <c r="G1120" t="inlineStr">
        <is>
          <t>Project</t>
        </is>
      </c>
      <c r="H1120" s="6" t="n">
        <v>39300</v>
      </c>
      <c r="I1120" s="6" t="n">
        <v>39300</v>
      </c>
      <c r="J1120" s="7" t="n">
        <v>0</v>
      </c>
      <c r="K1120" s="8">
        <f>IF(H1120=0,0,I1120/H1120)</f>
        <v/>
      </c>
      <c r="L1120" s="10" t="inlineStr">
        <is>
          <t>Completed</t>
        </is>
      </c>
    </row>
    <row r="1121">
      <c r="A1121" t="inlineStr">
        <is>
          <t>Avenues of Kennesaw</t>
        </is>
      </c>
      <c r="B1121" t="n">
        <v>2025</v>
      </c>
      <c r="C1121" t="inlineStr">
        <is>
          <t>Washer &amp; Dryer in Unit</t>
        </is>
      </c>
      <c r="D1121" s="4" t="inlineStr">
        <is>
          <t>Washer &amp; Dryer Modifications</t>
        </is>
      </c>
      <c r="E1121" t="inlineStr">
        <is>
          <t>82480</t>
        </is>
      </c>
      <c r="F1121" s="10" t="inlineStr">
        <is>
          <t>GC</t>
        </is>
      </c>
      <c r="G1121" t="inlineStr">
        <is>
          <t>Project</t>
        </is>
      </c>
      <c r="H1121" s="6" t="n">
        <v>493324</v>
      </c>
      <c r="I1121" s="6" t="n">
        <v>0</v>
      </c>
      <c r="J1121" s="7" t="n">
        <v>493324</v>
      </c>
      <c r="K1121" s="8">
        <f>IF(H1121=0,0,I1121/H1121)</f>
        <v/>
      </c>
      <c r="L1121" s="11" t="inlineStr">
        <is>
          <t>Not Started</t>
        </is>
      </c>
    </row>
    <row r="1122">
      <c r="A1122" t="inlineStr">
        <is>
          <t>Avenues of Kennesaw</t>
        </is>
      </c>
      <c r="B1122" t="n">
        <v>2025</v>
      </c>
      <c r="C1122" t="inlineStr">
        <is>
          <t>Fire Stops</t>
        </is>
      </c>
      <c r="D1122" s="4" t="inlineStr">
        <is>
          <t>Mix of Basic Fire Stop (Pair covers 4 burner range)- For range vent hoods and LowPro (Pair covers 4 burner range)- For r</t>
        </is>
      </c>
      <c r="E1122" t="inlineStr">
        <is>
          <t>84239</t>
        </is>
      </c>
      <c r="F1122" s="5" t="inlineStr">
        <is>
          <t>PMC</t>
        </is>
      </c>
      <c r="G1122" t="inlineStr">
        <is>
          <t>Project</t>
        </is>
      </c>
      <c r="H1122" s="6" t="n">
        <v>61944</v>
      </c>
      <c r="I1122" s="6" t="n">
        <v>47962</v>
      </c>
      <c r="J1122" s="7" t="n">
        <v>13982</v>
      </c>
      <c r="K1122" s="8">
        <f>IF(H1122=0,0,I1122/H1122)</f>
        <v/>
      </c>
      <c r="L1122" s="9" t="inlineStr">
        <is>
          <t>In Progress</t>
        </is>
      </c>
    </row>
    <row r="1123">
      <c r="A1123" t="inlineStr">
        <is>
          <t>Avenues of Kennesaw</t>
        </is>
      </c>
      <c r="B1123" t="n">
        <v>2025</v>
      </c>
      <c r="C1123" t="inlineStr">
        <is>
          <t>Unit deferred maintenance</t>
        </is>
      </c>
      <c r="D1123" s="4" t="inlineStr">
        <is>
          <t>Equity PCA Item- 8.0- Address potential water intrusion, Unit 403 East. Equity PCA Item- 8.0- Address potential microbia</t>
        </is>
      </c>
      <c r="E1123" t="inlineStr">
        <is>
          <t>82460</t>
        </is>
      </c>
      <c r="F1123" s="10" t="inlineStr">
        <is>
          <t>GC</t>
        </is>
      </c>
      <c r="G1123" t="inlineStr">
        <is>
          <t>Project</t>
        </is>
      </c>
      <c r="H1123" s="6" t="n">
        <v>6500</v>
      </c>
      <c r="I1123" s="6" t="n">
        <v>6500</v>
      </c>
      <c r="J1123" s="7" t="n">
        <v>0</v>
      </c>
      <c r="K1123" s="8">
        <f>IF(H1123=0,0,I1123/H1123)</f>
        <v/>
      </c>
      <c r="L1123" s="10" t="inlineStr">
        <is>
          <t>Completed</t>
        </is>
      </c>
    </row>
    <row r="1124">
      <c r="A1124" t="inlineStr">
        <is>
          <t>Avenues of Kennesaw</t>
        </is>
      </c>
      <c r="B1124" t="n">
        <v>2025</v>
      </c>
      <c r="C1124" t="inlineStr">
        <is>
          <t>Signage - Entry Monument</t>
        </is>
      </c>
      <c r="D1124" s="4" t="inlineStr">
        <is>
          <t>Reface or possibly enlarge 2 monument signs</t>
        </is>
      </c>
      <c r="E1124" t="inlineStr">
        <is>
          <t>84290</t>
        </is>
      </c>
      <c r="F1124" s="5" t="inlineStr">
        <is>
          <t>PMC</t>
        </is>
      </c>
      <c r="G1124" t="inlineStr">
        <is>
          <t>Project</t>
        </is>
      </c>
      <c r="H1124" s="6" t="n">
        <v>25000</v>
      </c>
      <c r="I1124" s="6" t="n">
        <v>25101</v>
      </c>
      <c r="J1124" s="7" t="n">
        <v>-101</v>
      </c>
      <c r="K1124" s="8">
        <f>IF(H1124=0,0,I1124/H1124)</f>
        <v/>
      </c>
      <c r="L1124" s="10" t="inlineStr">
        <is>
          <t>Completed</t>
        </is>
      </c>
    </row>
    <row r="1125">
      <c r="A1125" t="inlineStr">
        <is>
          <t>Avenues of Kennesaw</t>
        </is>
      </c>
      <c r="B1125" t="n">
        <v>2025</v>
      </c>
      <c r="C1125" t="inlineStr">
        <is>
          <t>Clubhouse / Office Remodel</t>
        </is>
      </c>
      <c r="D1125" s="4" t="inlineStr">
        <is>
          <t>Minor refresh &amp; repairs</t>
        </is>
      </c>
      <c r="E1125" t="inlineStr">
        <is>
          <t>84208</t>
        </is>
      </c>
      <c r="F1125" s="10" t="inlineStr">
        <is>
          <t>GC</t>
        </is>
      </c>
      <c r="G1125" t="inlineStr">
        <is>
          <t>Project</t>
        </is>
      </c>
      <c r="H1125" s="6" t="n">
        <v>20000</v>
      </c>
      <c r="I1125" s="6" t="n">
        <v>20000</v>
      </c>
      <c r="J1125" s="7" t="n">
        <v>0</v>
      </c>
      <c r="K1125" s="8">
        <f>IF(H1125=0,0,I1125/H1125)</f>
        <v/>
      </c>
      <c r="L1125" s="10" t="inlineStr">
        <is>
          <t>Completed</t>
        </is>
      </c>
    </row>
    <row r="1126">
      <c r="A1126" t="inlineStr">
        <is>
          <t>Avenues of Kennesaw</t>
        </is>
      </c>
      <c r="B1126" t="n">
        <v>2025</v>
      </c>
      <c r="C1126" t="inlineStr">
        <is>
          <t>Clubhouse / Office Furniture</t>
        </is>
      </c>
      <c r="D1126" s="4" t="inlineStr">
        <is>
          <t>Misc furniture items</t>
        </is>
      </c>
      <c r="E1126" t="inlineStr">
        <is>
          <t>84208</t>
        </is>
      </c>
      <c r="F1126" s="5" t="inlineStr">
        <is>
          <t>PMC</t>
        </is>
      </c>
      <c r="G1126" t="inlineStr">
        <is>
          <t>Project</t>
        </is>
      </c>
      <c r="H1126" s="6" t="n">
        <v>20000</v>
      </c>
      <c r="I1126" s="6" t="n">
        <v>106226</v>
      </c>
      <c r="J1126" s="7" t="n">
        <v>-86226</v>
      </c>
      <c r="K1126" s="8">
        <f>IF(H1126=0,0,I1126/H1126)</f>
        <v/>
      </c>
      <c r="L1126" s="10" t="inlineStr">
        <is>
          <t>Completed</t>
        </is>
      </c>
    </row>
    <row r="1127">
      <c r="A1127" t="inlineStr">
        <is>
          <t>Avenues of Kennesaw</t>
        </is>
      </c>
      <c r="B1127" t="n">
        <v>2025</v>
      </c>
      <c r="C1127" t="inlineStr">
        <is>
          <t>Fitness Center Remodel</t>
        </is>
      </c>
      <c r="D1127" s="4" t="inlineStr">
        <is>
          <t>Paint and misc repairs</t>
        </is>
      </c>
      <c r="E1127" t="inlineStr">
        <is>
          <t>84190</t>
        </is>
      </c>
      <c r="F1127" s="10" t="inlineStr">
        <is>
          <t>GC</t>
        </is>
      </c>
      <c r="G1127" t="inlineStr">
        <is>
          <t>Project</t>
        </is>
      </c>
      <c r="H1127" s="6" t="n">
        <v>10000</v>
      </c>
      <c r="I1127" s="6" t="n">
        <v>10000</v>
      </c>
      <c r="J1127" s="7" t="n">
        <v>0</v>
      </c>
      <c r="K1127" s="8">
        <f>IF(H1127=0,0,I1127/H1127)</f>
        <v/>
      </c>
      <c r="L1127" s="10" t="inlineStr">
        <is>
          <t>Completed</t>
        </is>
      </c>
    </row>
    <row r="1128">
      <c r="A1128" t="inlineStr">
        <is>
          <t>Avenues of Kennesaw</t>
        </is>
      </c>
      <c r="B1128" t="n">
        <v>2025</v>
      </c>
      <c r="C1128" t="inlineStr">
        <is>
          <t>Fitness Equipment</t>
        </is>
      </c>
      <c r="D1128" s="4" t="inlineStr">
        <is>
          <t>Equipment repairs and some new equipment</t>
        </is>
      </c>
      <c r="E1128" t="inlineStr">
        <is>
          <t>84190</t>
        </is>
      </c>
      <c r="F1128" s="5" t="inlineStr">
        <is>
          <t>PMC</t>
        </is>
      </c>
      <c r="G1128" t="inlineStr">
        <is>
          <t>Project</t>
        </is>
      </c>
      <c r="H1128" s="6" t="n">
        <v>15000</v>
      </c>
      <c r="I1128" s="6" t="n">
        <v>3712</v>
      </c>
      <c r="J1128" s="7" t="n">
        <v>11288</v>
      </c>
      <c r="K1128" s="8">
        <f>IF(H1128=0,0,I1128/H1128)</f>
        <v/>
      </c>
      <c r="L1128" s="9" t="inlineStr">
        <is>
          <t>In Progress</t>
        </is>
      </c>
    </row>
    <row r="1129">
      <c r="A1129" t="inlineStr">
        <is>
          <t>Avenues of Kennesaw</t>
        </is>
      </c>
      <c r="B1129" t="n">
        <v>2025</v>
      </c>
      <c r="C1129" t="inlineStr">
        <is>
          <t>Pool Area Remodel</t>
        </is>
      </c>
      <c r="D1129" s="4" t="inlineStr">
        <is>
          <t>Turf areas around pool</t>
        </is>
      </c>
      <c r="E1129" t="inlineStr">
        <is>
          <t>84361</t>
        </is>
      </c>
      <c r="F1129" s="10" t="inlineStr">
        <is>
          <t>GC</t>
        </is>
      </c>
      <c r="G1129" t="inlineStr">
        <is>
          <t>Project</t>
        </is>
      </c>
      <c r="H1129" s="6" t="n">
        <v>30000</v>
      </c>
      <c r="I1129" s="6" t="n">
        <v>30000</v>
      </c>
      <c r="J1129" s="7" t="n">
        <v>0</v>
      </c>
      <c r="K1129" s="8">
        <f>IF(H1129=0,0,I1129/H1129)</f>
        <v/>
      </c>
      <c r="L1129" s="10" t="inlineStr">
        <is>
          <t>Completed</t>
        </is>
      </c>
    </row>
    <row r="1130">
      <c r="A1130" t="inlineStr">
        <is>
          <t>Avenues of Kennesaw</t>
        </is>
      </c>
      <c r="B1130" t="n">
        <v>2025</v>
      </c>
      <c r="C1130" t="inlineStr">
        <is>
          <t>Pool Furniture</t>
        </is>
      </c>
      <c r="D1130" s="4" t="inlineStr">
        <is>
          <t>New furniture at 2 pools</t>
        </is>
      </c>
      <c r="E1130" t="inlineStr">
        <is>
          <t>84360</t>
        </is>
      </c>
      <c r="F1130" s="5" t="inlineStr">
        <is>
          <t>PMC</t>
        </is>
      </c>
      <c r="G1130" t="inlineStr">
        <is>
          <t>Project</t>
        </is>
      </c>
      <c r="H1130" s="6" t="n">
        <v>70000</v>
      </c>
      <c r="I1130" s="6" t="n">
        <v>9000</v>
      </c>
      <c r="J1130" s="7" t="n">
        <v>61000</v>
      </c>
      <c r="K1130" s="8">
        <f>IF(H1130=0,0,I1130/H1130)</f>
        <v/>
      </c>
      <c r="L1130" s="9" t="inlineStr">
        <is>
          <t>In Progress</t>
        </is>
      </c>
    </row>
    <row r="1131">
      <c r="A1131" t="inlineStr">
        <is>
          <t>Avenues of Kennesaw</t>
        </is>
      </c>
      <c r="B1131" t="n">
        <v>2025</v>
      </c>
      <c r="C1131" t="inlineStr">
        <is>
          <t>Sports Courts</t>
        </is>
      </c>
      <c r="D1131" s="4" t="inlineStr">
        <is>
          <t>Resurface 3 courts, fix net and stripe for pickleball as well, add pergola, seating, etc.</t>
        </is>
      </c>
      <c r="E1131" t="inlineStr">
        <is>
          <t>84390</t>
        </is>
      </c>
      <c r="F1131" s="10" t="inlineStr">
        <is>
          <t>GC</t>
        </is>
      </c>
      <c r="G1131" t="inlineStr">
        <is>
          <t>Project</t>
        </is>
      </c>
      <c r="H1131" s="6" t="n">
        <v>175000</v>
      </c>
      <c r="I1131" s="6" t="n">
        <v>175000</v>
      </c>
      <c r="J1131" s="7" t="n">
        <v>0</v>
      </c>
      <c r="K1131" s="8">
        <f>IF(H1131=0,0,I1131/H1131)</f>
        <v/>
      </c>
      <c r="L1131" s="10" t="inlineStr">
        <is>
          <t>Completed</t>
        </is>
      </c>
    </row>
    <row r="1132">
      <c r="A1132" t="inlineStr">
        <is>
          <t>Avenues of Kennesaw</t>
        </is>
      </c>
      <c r="B1132" t="n">
        <v>2025</v>
      </c>
      <c r="C1132" t="inlineStr">
        <is>
          <t>Veritas After School Care</t>
        </is>
      </c>
      <c r="D1132" s="4" t="inlineStr">
        <is>
          <t>Housing Authority Program (Veritas) - Additional School Room</t>
        </is>
      </c>
      <c r="E1132" t="inlineStr">
        <is>
          <t>84208</t>
        </is>
      </c>
      <c r="F1132" s="5" t="inlineStr">
        <is>
          <t>PMC</t>
        </is>
      </c>
      <c r="G1132" t="inlineStr">
        <is>
          <t>Project</t>
        </is>
      </c>
      <c r="H1132" s="6" t="n">
        <v>10000</v>
      </c>
      <c r="I1132" s="6" t="n">
        <v>53113</v>
      </c>
      <c r="J1132" s="7" t="n">
        <v>-43113</v>
      </c>
      <c r="K1132" s="8">
        <f>IF(H1132=0,0,I1132/H1132)</f>
        <v/>
      </c>
      <c r="L1132" s="10" t="inlineStr">
        <is>
          <t>Completed</t>
        </is>
      </c>
    </row>
    <row r="1133">
      <c r="A1133" t="inlineStr">
        <is>
          <t>Avenues of Kennesaw</t>
        </is>
      </c>
      <c r="B1133" t="n">
        <v>2025</v>
      </c>
      <c r="C1133" t="inlineStr">
        <is>
          <t xml:space="preserve">Mailboxes </t>
        </is>
      </c>
      <c r="D1133" s="4" t="inlineStr">
        <is>
          <t>Lender PCA (Mailbox Repair): Several mailboxes were noted to contain damaged or missing doors. Repair of the mailboxes i</t>
        </is>
      </c>
      <c r="E1133" t="inlineStr">
        <is>
          <t>84260</t>
        </is>
      </c>
      <c r="F1133" s="5" t="inlineStr">
        <is>
          <t>PMC</t>
        </is>
      </c>
      <c r="G1133" t="inlineStr">
        <is>
          <t>Project</t>
        </is>
      </c>
      <c r="H1133" s="6" t="n">
        <v>500</v>
      </c>
      <c r="I1133" s="6" t="n">
        <v>5894</v>
      </c>
      <c r="J1133" s="7" t="n">
        <v>-5394</v>
      </c>
      <c r="K1133" s="8">
        <f>IF(H1133=0,0,I1133/H1133)</f>
        <v/>
      </c>
      <c r="L1133" s="10" t="inlineStr">
        <is>
          <t>Completed</t>
        </is>
      </c>
    </row>
    <row r="1134">
      <c r="A1134" t="inlineStr">
        <is>
          <t>Avenues of Kennesaw</t>
        </is>
      </c>
      <c r="B1134" t="n">
        <v>2025</v>
      </c>
      <c r="C1134" t="inlineStr">
        <is>
          <t>Entry gates</t>
        </is>
      </c>
      <c r="D1134" s="4" t="inlineStr">
        <is>
          <t>None, can look at adding but there are 4 access drives</t>
        </is>
      </c>
      <c r="E1134" t="inlineStr">
        <is>
          <t>84275</t>
        </is>
      </c>
      <c r="F1134" s="10" t="inlineStr">
        <is>
          <t>GC</t>
        </is>
      </c>
      <c r="G1134" t="inlineStr">
        <is>
          <t>Project</t>
        </is>
      </c>
      <c r="H1134" s="6" t="n">
        <v>60000</v>
      </c>
      <c r="I1134" s="6" t="n">
        <v>0</v>
      </c>
      <c r="J1134" s="7" t="n">
        <v>60000</v>
      </c>
      <c r="K1134" s="8">
        <f>IF(H1134=0,0,I1134/H1134)</f>
        <v/>
      </c>
      <c r="L1134" s="11" t="inlineStr">
        <is>
          <t>Not Started</t>
        </is>
      </c>
    </row>
    <row r="1135">
      <c r="A1135" t="inlineStr">
        <is>
          <t>Avenues of Kennesaw</t>
        </is>
      </c>
      <c r="B1135" t="n">
        <v>2025</v>
      </c>
      <c r="C1135" t="inlineStr">
        <is>
          <t>Security Camera System</t>
        </is>
      </c>
      <c r="D1135" s="4" t="inlineStr">
        <is>
          <t>Security Cameras</t>
        </is>
      </c>
      <c r="E1135" t="inlineStr">
        <is>
          <t>84450</t>
        </is>
      </c>
      <c r="F1135" s="5" t="inlineStr">
        <is>
          <t>PMC</t>
        </is>
      </c>
      <c r="G1135" t="inlineStr">
        <is>
          <t>Project</t>
        </is>
      </c>
      <c r="H1135" s="6" t="n">
        <v>50000</v>
      </c>
      <c r="I1135" s="6" t="n">
        <v>0</v>
      </c>
      <c r="J1135" s="7" t="n">
        <v>50000</v>
      </c>
      <c r="K1135" s="8">
        <f>IF(H1135=0,0,I1135/H1135)</f>
        <v/>
      </c>
      <c r="L1135" s="11" t="inlineStr">
        <is>
          <t>Not Started</t>
        </is>
      </c>
    </row>
    <row r="1136">
      <c r="A1136" t="inlineStr">
        <is>
          <t>Avenues of Kennesaw</t>
        </is>
      </c>
      <c r="B1136" t="n">
        <v>2025</v>
      </c>
      <c r="C1136" t="inlineStr">
        <is>
          <t>Water pressure regulator / back-flow preventer</t>
        </is>
      </c>
      <c r="D1136" s="4" t="inlineStr">
        <is>
          <t>Equity PCA Item- 5.1- Observed water heaters were often not provided with drain pans and lacked discharge piping from th</t>
        </is>
      </c>
      <c r="E1136" t="inlineStr">
        <is>
          <t>84209</t>
        </is>
      </c>
      <c r="F1136" s="10" t="inlineStr">
        <is>
          <t>GC</t>
        </is>
      </c>
      <c r="G1136" t="inlineStr">
        <is>
          <t>Project</t>
        </is>
      </c>
      <c r="H1136" s="6" t="n">
        <v>52500</v>
      </c>
      <c r="I1136" s="6" t="n">
        <v>52500</v>
      </c>
      <c r="J1136" s="7" t="n">
        <v>0</v>
      </c>
      <c r="K1136" s="8">
        <f>IF(H1136=0,0,I1136/H1136)</f>
        <v/>
      </c>
      <c r="L1136" s="10" t="inlineStr">
        <is>
          <t>Completed</t>
        </is>
      </c>
    </row>
    <row r="1137">
      <c r="A1137" t="inlineStr">
        <is>
          <t>Avenues of Kennesaw</t>
        </is>
      </c>
      <c r="B1137" t="n">
        <v>2025</v>
      </c>
      <c r="C1137" t="inlineStr">
        <is>
          <t>Plumbing Repairs</t>
        </is>
      </c>
      <c r="D1137" s="4" t="inlineStr">
        <is>
          <t>Plumbing Fixture Leaks, Ongoing repairs due to high number of work orders.
Plumbing Repairs: Ongoing repair of water lea</t>
        </is>
      </c>
      <c r="E1137" t="inlineStr">
        <is>
          <t>84470</t>
        </is>
      </c>
      <c r="F1137" s="5" t="inlineStr">
        <is>
          <t>PMC</t>
        </is>
      </c>
      <c r="G1137" t="inlineStr">
        <is>
          <t>Project</t>
        </is>
      </c>
      <c r="H1137" s="6" t="n">
        <v>23000</v>
      </c>
      <c r="I1137" s="6" t="n">
        <v>15546</v>
      </c>
      <c r="J1137" s="7" t="n">
        <v>7454</v>
      </c>
      <c r="K1137" s="8">
        <f>IF(H1137=0,0,I1137/H1137)</f>
        <v/>
      </c>
      <c r="L1137" s="9" t="inlineStr">
        <is>
          <t>In Progress</t>
        </is>
      </c>
    </row>
    <row r="1138">
      <c r="A1138" t="inlineStr">
        <is>
          <t>Avenues of Kennesaw</t>
        </is>
      </c>
      <c r="B1138" t="n">
        <v>2025</v>
      </c>
      <c r="C1138" t="inlineStr">
        <is>
          <t>Fire Protection Deficiencies</t>
        </is>
      </c>
      <c r="D1138" s="4" t="inlineStr">
        <is>
          <t xml:space="preserve">Equity PCA Item- 5.5.1-  General fire protection deficiencies were observed. The observed general deficiencies included </t>
        </is>
      </c>
      <c r="E1138" t="inlineStr">
        <is>
          <t>84211</t>
        </is>
      </c>
      <c r="F1138" s="5" t="inlineStr">
        <is>
          <t>PMC</t>
        </is>
      </c>
      <c r="G1138" t="inlineStr">
        <is>
          <t>Project</t>
        </is>
      </c>
      <c r="H1138" s="6" t="n">
        <v>4500</v>
      </c>
      <c r="I1138" s="6" t="n">
        <v>39243</v>
      </c>
      <c r="J1138" s="7" t="n">
        <v>-34743</v>
      </c>
      <c r="K1138" s="8">
        <f>IF(H1138=0,0,I1138/H1138)</f>
        <v/>
      </c>
      <c r="L1138" s="10" t="inlineStr">
        <is>
          <t>Completed</t>
        </is>
      </c>
    </row>
    <row r="1139">
      <c r="A1139" t="inlineStr">
        <is>
          <t>Avenues of Kennesaw</t>
        </is>
      </c>
      <c r="B1139" t="n">
        <v>2025</v>
      </c>
      <c r="C1139" t="inlineStr">
        <is>
          <t>Fire Alarm Deficiencies</t>
        </is>
      </c>
      <c r="D1139" s="4" t="inlineStr">
        <is>
          <t>Equity PCA Item- 5.5.1-  The fire alarm annual inspection report was not provided. Reports often include recommendations</t>
        </is>
      </c>
      <c r="E1139" t="inlineStr">
        <is>
          <t>84211</t>
        </is>
      </c>
      <c r="F1139" s="5" t="inlineStr">
        <is>
          <t>PMC</t>
        </is>
      </c>
      <c r="G1139" t="inlineStr">
        <is>
          <t>Project</t>
        </is>
      </c>
      <c r="H1139" s="6" t="n">
        <v>9000</v>
      </c>
      <c r="I1139" s="6" t="n">
        <v>78487</v>
      </c>
      <c r="J1139" s="7" t="n">
        <v>-69487</v>
      </c>
      <c r="K1139" s="8">
        <f>IF(H1139=0,0,I1139/H1139)</f>
        <v/>
      </c>
      <c r="L1139" s="10" t="inlineStr">
        <is>
          <t>Completed</t>
        </is>
      </c>
    </row>
    <row r="1140">
      <c r="A1140" t="inlineStr">
        <is>
          <t>Avenues of Kennesaw</t>
        </is>
      </c>
      <c r="B1140" t="n">
        <v>2025</v>
      </c>
      <c r="C1140" t="inlineStr">
        <is>
          <t>Fire Sprinkler Risers</t>
        </is>
      </c>
      <c r="D1140" s="4" t="inlineStr">
        <is>
          <t>Equity PCA Item- 5.5.1- The following risers were observed to have missing 5-year riser inspection tags: 500E, 600E, 300</t>
        </is>
      </c>
      <c r="E1140" t="inlineStr">
        <is>
          <t>84400</t>
        </is>
      </c>
      <c r="F1140" s="5" t="inlineStr">
        <is>
          <t>PMC</t>
        </is>
      </c>
      <c r="G1140" t="inlineStr">
        <is>
          <t>Project</t>
        </is>
      </c>
      <c r="H1140" s="6" t="n">
        <v>30000</v>
      </c>
      <c r="I1140" s="6" t="n">
        <v>0</v>
      </c>
      <c r="J1140" s="7" t="n">
        <v>30000</v>
      </c>
      <c r="K1140" s="8">
        <f>IF(H1140=0,0,I1140/H1140)</f>
        <v/>
      </c>
      <c r="L1140" s="11" t="inlineStr">
        <is>
          <t>Not Started</t>
        </is>
      </c>
    </row>
    <row r="1141">
      <c r="A1141" t="inlineStr">
        <is>
          <t>Avenues of Kennesaw</t>
        </is>
      </c>
      <c r="B1141" t="n">
        <v>2025</v>
      </c>
      <c r="C1141" t="inlineStr">
        <is>
          <t>Fire Sprinklers</t>
        </is>
      </c>
      <c r="D1141" s="4" t="inlineStr">
        <is>
          <t>Equity PCA Item- 5.5.1- General fire sprinkler deficiencies were observed. The observed general deficiencies included da</t>
        </is>
      </c>
      <c r="E1141" t="inlineStr">
        <is>
          <t>84400</t>
        </is>
      </c>
      <c r="F1141" s="5" t="inlineStr">
        <is>
          <t>PMC</t>
        </is>
      </c>
      <c r="G1141" t="inlineStr">
        <is>
          <t>Project</t>
        </is>
      </c>
      <c r="H1141" s="6" t="n">
        <v>16030</v>
      </c>
      <c r="I1141" s="6" t="n">
        <v>600</v>
      </c>
      <c r="J1141" s="7" t="n">
        <v>15430</v>
      </c>
      <c r="K1141" s="8">
        <f>IF(H1141=0,0,I1141/H1141)</f>
        <v/>
      </c>
      <c r="L1141" s="9" t="inlineStr">
        <is>
          <t>In Progress</t>
        </is>
      </c>
    </row>
    <row r="1142">
      <c r="A1142" t="inlineStr">
        <is>
          <t>Avenues of Kennesaw</t>
        </is>
      </c>
      <c r="B1142" t="n">
        <v>2025</v>
      </c>
      <c r="C1142" t="inlineStr">
        <is>
          <t>Radon Remediation</t>
        </is>
      </c>
      <c r="D1142" s="4" t="inlineStr">
        <is>
          <t>Radon Mitigation</t>
        </is>
      </c>
      <c r="E1142" t="inlineStr">
        <is>
          <t>84905</t>
        </is>
      </c>
      <c r="F1142" s="10" t="inlineStr">
        <is>
          <t>GC</t>
        </is>
      </c>
      <c r="G1142" t="inlineStr">
        <is>
          <t>Project</t>
        </is>
      </c>
      <c r="H1142" s="6" t="n">
        <v>10000</v>
      </c>
      <c r="I1142" s="6" t="n">
        <v>10000</v>
      </c>
      <c r="J1142" s="7" t="n">
        <v>0</v>
      </c>
      <c r="K1142" s="8">
        <f>IF(H1142=0,0,I1142/H1142)</f>
        <v/>
      </c>
      <c r="L1142" s="10" t="inlineStr">
        <is>
          <t>Completed</t>
        </is>
      </c>
    </row>
    <row r="1143">
      <c r="A1143" t="inlineStr">
        <is>
          <t>Avenues of Kennesaw</t>
        </is>
      </c>
      <c r="B1143" t="n">
        <v>2025</v>
      </c>
      <c r="C1143" t="inlineStr">
        <is>
          <t>Water Intrusion Remediation</t>
        </is>
      </c>
      <c r="D1143" s="4" t="inlineStr">
        <is>
          <t>The SOW will include replacing bathroom vent fans and cleaning dirty AC coils, removing dry water staining and repaintin</t>
        </is>
      </c>
      <c r="E1143" t="inlineStr">
        <is>
          <t>84905</t>
        </is>
      </c>
      <c r="F1143" s="10" t="inlineStr">
        <is>
          <t>GC</t>
        </is>
      </c>
      <c r="G1143" t="inlineStr">
        <is>
          <t>Project</t>
        </is>
      </c>
      <c r="H1143" s="6" t="n">
        <v>200000</v>
      </c>
      <c r="I1143" s="6" t="n">
        <v>200000</v>
      </c>
      <c r="J1143" s="7" t="n">
        <v>0</v>
      </c>
      <c r="K1143" s="8">
        <f>IF(H1143=0,0,I1143/H1143)</f>
        <v/>
      </c>
      <c r="L1143" s="10" t="inlineStr">
        <is>
          <t>Completed</t>
        </is>
      </c>
    </row>
    <row r="1144">
      <c r="A1144" t="inlineStr">
        <is>
          <t>Avenues of Kennesaw</t>
        </is>
      </c>
      <c r="B1144" t="n">
        <v>2025</v>
      </c>
      <c r="C1144" t="inlineStr">
        <is>
          <t>Office Faucet</t>
        </is>
      </c>
      <c r="D1144" s="4" t="inlineStr">
        <is>
          <t>Office Faucet Replacement</t>
        </is>
      </c>
      <c r="E1144" t="inlineStr">
        <is>
          <t>84209</t>
        </is>
      </c>
      <c r="F1144" s="10" t="inlineStr">
        <is>
          <t>GC</t>
        </is>
      </c>
      <c r="G1144" t="inlineStr">
        <is>
          <t>Project</t>
        </is>
      </c>
      <c r="H1144" s="6" t="n">
        <v>8000</v>
      </c>
      <c r="I1144" s="6" t="n">
        <v>8000</v>
      </c>
      <c r="J1144" s="7" t="n">
        <v>0</v>
      </c>
      <c r="K1144" s="8">
        <f>IF(H1144=0,0,I1144/H1144)</f>
        <v/>
      </c>
      <c r="L1144" s="10" t="inlineStr">
        <is>
          <t>Completed</t>
        </is>
      </c>
    </row>
    <row r="1145">
      <c r="A1145" t="inlineStr">
        <is>
          <t>Avenues of Kennesaw</t>
        </is>
      </c>
      <c r="B1145" t="n">
        <v>2025</v>
      </c>
      <c r="C1145" t="inlineStr">
        <is>
          <t>Green Program - Echelon Water Savings</t>
        </is>
      </c>
      <c r="D1145" s="4" t="inlineStr">
        <is>
          <t>Installation of aerators on faucets and shower heads</t>
        </is>
      </c>
      <c r="E1145" t="inlineStr">
        <is>
          <t>83515</t>
        </is>
      </c>
      <c r="F1145" s="10" t="inlineStr">
        <is>
          <t>GC</t>
        </is>
      </c>
      <c r="G1145" t="inlineStr">
        <is>
          <t>Project</t>
        </is>
      </c>
      <c r="H1145" s="6" t="n">
        <v>42312</v>
      </c>
      <c r="I1145" s="6" t="n">
        <v>42312</v>
      </c>
      <c r="J1145" s="7" t="n">
        <v>0</v>
      </c>
      <c r="K1145" s="8">
        <f>IF(H1145=0,0,I1145/H1145)</f>
        <v/>
      </c>
      <c r="L1145" s="10" t="inlineStr">
        <is>
          <t>Completed</t>
        </is>
      </c>
    </row>
    <row r="1146">
      <c r="A1146" t="inlineStr">
        <is>
          <t>Avenues of Kennesaw</t>
        </is>
      </c>
      <c r="B1146" t="n">
        <v>2025</v>
      </c>
      <c r="C1146" t="inlineStr">
        <is>
          <t>Condensate drain overflow sensors</t>
        </is>
      </c>
      <c r="D1146" s="4" t="inlineStr">
        <is>
          <t>Equity PCA Item- 5.2- The fan coil units were not fitted with condensate drain overflow sensors. As installed, clogged d</t>
        </is>
      </c>
      <c r="E1146" t="inlineStr">
        <is>
          <t>83225</t>
        </is>
      </c>
      <c r="F1146" s="10" t="inlineStr">
        <is>
          <t>GC</t>
        </is>
      </c>
      <c r="G1146" t="inlineStr">
        <is>
          <t>Project</t>
        </is>
      </c>
      <c r="H1146" s="6" t="n">
        <v>26200</v>
      </c>
      <c r="I1146" s="6" t="n">
        <v>26200</v>
      </c>
      <c r="J1146" s="7" t="n">
        <v>0</v>
      </c>
      <c r="K1146" s="8">
        <f>IF(H1146=0,0,I1146/H1146)</f>
        <v/>
      </c>
      <c r="L1146" s="10" t="inlineStr">
        <is>
          <t>Completed</t>
        </is>
      </c>
    </row>
    <row r="1147">
      <c r="A1147" t="inlineStr">
        <is>
          <t>Avenues of Kennesaw</t>
        </is>
      </c>
      <c r="B1147" t="n">
        <v>2025</v>
      </c>
      <c r="C1147" t="inlineStr">
        <is>
          <t>HVAC Preventative Maintenance</t>
        </is>
      </c>
      <c r="D1147" s="4" t="inlineStr">
        <is>
          <t xml:space="preserve">Equity PCA Item- 5.2- The fan coil units were observed with dirty coils and filters at Units 318E, 1017W, 303E. Partner </t>
        </is>
      </c>
      <c r="E1147" t="inlineStr">
        <is>
          <t>83225</t>
        </is>
      </c>
      <c r="F1147" s="10" t="inlineStr">
        <is>
          <t>GC</t>
        </is>
      </c>
      <c r="G1147" t="inlineStr">
        <is>
          <t>Project</t>
        </is>
      </c>
      <c r="H1147" s="6" t="n">
        <v>15750</v>
      </c>
      <c r="I1147" s="6" t="n">
        <v>15750</v>
      </c>
      <c r="J1147" s="7" t="n">
        <v>0</v>
      </c>
      <c r="K1147" s="8">
        <f>IF(H1147=0,0,I1147/H1147)</f>
        <v/>
      </c>
      <c r="L1147" s="10" t="inlineStr">
        <is>
          <t>Completed</t>
        </is>
      </c>
    </row>
    <row r="1148">
      <c r="A1148" t="inlineStr">
        <is>
          <t>Avenues of Kennesaw</t>
        </is>
      </c>
      <c r="B1148" t="n">
        <v>2025</v>
      </c>
      <c r="C1148" t="inlineStr">
        <is>
          <t>HVAC Preventative Maintenance</t>
        </is>
      </c>
      <c r="D1148" s="4" t="inlineStr">
        <is>
          <t>Equity PCA Item- 5.2- Insulation at the refrigerant lines from the condensing units were deteriorated at many of the uni</t>
        </is>
      </c>
      <c r="E1148" t="inlineStr">
        <is>
          <t>83225</t>
        </is>
      </c>
      <c r="F1148" s="10" t="inlineStr">
        <is>
          <t>GC</t>
        </is>
      </c>
      <c r="G1148" t="inlineStr">
        <is>
          <t>Project</t>
        </is>
      </c>
      <c r="H1148" s="6" t="n">
        <v>13100</v>
      </c>
      <c r="I1148" s="6" t="n">
        <v>13100</v>
      </c>
      <c r="J1148" s="7" t="n">
        <v>0</v>
      </c>
      <c r="K1148" s="8">
        <f>IF(H1148=0,0,I1148/H1148)</f>
        <v/>
      </c>
      <c r="L1148" s="10" t="inlineStr">
        <is>
          <t>Completed</t>
        </is>
      </c>
    </row>
    <row r="1149">
      <c r="A1149" t="inlineStr">
        <is>
          <t>Avenues of Kennesaw</t>
        </is>
      </c>
      <c r="B1149" t="n">
        <v>2025</v>
      </c>
      <c r="C1149" t="inlineStr">
        <is>
          <t>Electrical distribution</t>
        </is>
      </c>
      <c r="D1149" s="4" t="inlineStr">
        <is>
          <t>inspect, repair or replace lighting controllers</t>
        </is>
      </c>
      <c r="E1149" t="inlineStr">
        <is>
          <t>84210</t>
        </is>
      </c>
      <c r="F1149" s="10" t="inlineStr">
        <is>
          <t>GC</t>
        </is>
      </c>
      <c r="G1149" t="inlineStr">
        <is>
          <t>Project</t>
        </is>
      </c>
      <c r="H1149" s="6" t="n">
        <v>33000</v>
      </c>
      <c r="I1149" s="6" t="n">
        <v>33000</v>
      </c>
      <c r="J1149" s="7" t="n">
        <v>0</v>
      </c>
      <c r="K1149" s="8">
        <f>IF(H1149=0,0,I1149/H1149)</f>
        <v/>
      </c>
      <c r="L1149" s="10" t="inlineStr">
        <is>
          <t>Completed</t>
        </is>
      </c>
    </row>
    <row r="1150">
      <c r="A1150" t="inlineStr">
        <is>
          <t>Avenues of Kennesaw</t>
        </is>
      </c>
      <c r="B1150" t="n">
        <v>2025</v>
      </c>
      <c r="C1150" t="inlineStr">
        <is>
          <t>Common area light fixtures</t>
        </is>
      </c>
      <c r="D1150" s="4" t="inlineStr">
        <is>
          <t>Replace wall pack lights</t>
        </is>
      </c>
      <c r="E1150" t="inlineStr">
        <is>
          <t>84210</t>
        </is>
      </c>
      <c r="F1150" s="10" t="inlineStr">
        <is>
          <t>GC</t>
        </is>
      </c>
      <c r="G1150" t="inlineStr">
        <is>
          <t>Project</t>
        </is>
      </c>
      <c r="H1150" s="6" t="n">
        <v>36000</v>
      </c>
      <c r="I1150" s="6" t="n">
        <v>36000</v>
      </c>
      <c r="J1150" s="7" t="n">
        <v>0</v>
      </c>
      <c r="K1150" s="8">
        <f>IF(H1150=0,0,I1150/H1150)</f>
        <v/>
      </c>
      <c r="L1150" s="10" t="inlineStr">
        <is>
          <t>Completed</t>
        </is>
      </c>
    </row>
    <row r="1151">
      <c r="A1151" t="inlineStr">
        <is>
          <t>Avenues of Kennesaw</t>
        </is>
      </c>
      <c r="B1151" t="n">
        <v>2025</v>
      </c>
      <c r="C1151" t="inlineStr">
        <is>
          <t>Electrical Repairs</t>
        </is>
      </c>
      <c r="D1151" s="4" t="inlineStr">
        <is>
          <t>Equity PCA Item- 5.3- General electrical deficiencies were observed including GFCI outlets , exit lighting, receptacle c</t>
        </is>
      </c>
      <c r="E1151" t="inlineStr">
        <is>
          <t>84210</t>
        </is>
      </c>
      <c r="F1151" s="10" t="inlineStr">
        <is>
          <t>GC</t>
        </is>
      </c>
      <c r="G1151" t="inlineStr">
        <is>
          <t>Project</t>
        </is>
      </c>
      <c r="H1151" s="6" t="n">
        <v>26000</v>
      </c>
      <c r="I1151" s="6" t="n">
        <v>26000</v>
      </c>
      <c r="J1151" s="7" t="n">
        <v>0</v>
      </c>
      <c r="K1151" s="8">
        <f>IF(H1151=0,0,I1151/H1151)</f>
        <v/>
      </c>
      <c r="L1151" s="10" t="inlineStr">
        <is>
          <t>Completed</t>
        </is>
      </c>
    </row>
    <row r="1152">
      <c r="A1152" t="inlineStr">
        <is>
          <t>Avenues of Kennesaw</t>
        </is>
      </c>
      <c r="B1152" t="n">
        <v>2025</v>
      </c>
      <c r="C1152" t="inlineStr">
        <is>
          <t>Emergency Lighting</t>
        </is>
      </c>
      <c r="D1152" s="4" t="inlineStr">
        <is>
          <t>Equity PCA Item- 5.3- Emergency lights were not installed at any West buildings. Installation of emergency lighting is r</t>
        </is>
      </c>
      <c r="E1152" t="inlineStr">
        <is>
          <t>84239</t>
        </is>
      </c>
      <c r="F1152" s="10" t="inlineStr">
        <is>
          <t>GC</t>
        </is>
      </c>
      <c r="G1152" t="inlineStr">
        <is>
          <t>Project</t>
        </is>
      </c>
      <c r="H1152" s="6" t="n">
        <v>10800</v>
      </c>
      <c r="I1152" s="6" t="n">
        <v>10800</v>
      </c>
      <c r="J1152" s="7" t="n">
        <v>0</v>
      </c>
      <c r="K1152" s="8">
        <f>IF(H1152=0,0,I1152/H1152)</f>
        <v/>
      </c>
      <c r="L1152" s="10" t="inlineStr">
        <is>
          <t>Completed</t>
        </is>
      </c>
    </row>
    <row r="1153">
      <c r="A1153" t="inlineStr">
        <is>
          <t>Avenues of Kennesaw</t>
        </is>
      </c>
      <c r="B1153" t="n">
        <v>2025</v>
      </c>
      <c r="C1153" t="inlineStr">
        <is>
          <t>Contingency</t>
        </is>
      </c>
      <c r="D1153" s="4" t="inlineStr">
        <is>
          <t>Contingency Amount</t>
        </is>
      </c>
      <c r="E1153" t="inlineStr">
        <is>
          <t>84510</t>
        </is>
      </c>
      <c r="F1153" s="10" t="inlineStr">
        <is>
          <t>GC</t>
        </is>
      </c>
      <c r="G1153" s="2" t="inlineStr">
        <is>
          <t>Contingency</t>
        </is>
      </c>
      <c r="H1153" s="6" t="n">
        <v>258304</v>
      </c>
      <c r="I1153" s="6" t="n">
        <v>0</v>
      </c>
      <c r="J1153" s="7" t="n">
        <v>258304</v>
      </c>
      <c r="K1153" s="8">
        <f>IF(H1153=0,0,I1153/H1153)</f>
        <v/>
      </c>
      <c r="L1153" s="5" t="inlineStr">
        <is>
          <t>Reserve</t>
        </is>
      </c>
    </row>
    <row r="1154">
      <c r="A1154" t="inlineStr">
        <is>
          <t>Avenues of Kennesaw</t>
        </is>
      </c>
      <c r="B1154" t="n">
        <v>2025</v>
      </c>
      <c r="C1154" t="inlineStr">
        <is>
          <t>Construction Management Fee</t>
        </is>
      </c>
      <c r="D1154" s="4" t="inlineStr">
        <is>
          <t>CM Fees</t>
        </is>
      </c>
      <c r="E1154" t="inlineStr">
        <is>
          <t>84505</t>
        </is>
      </c>
      <c r="F1154" s="10" t="inlineStr">
        <is>
          <t>GC</t>
        </is>
      </c>
      <c r="G1154" s="2" t="inlineStr">
        <is>
          <t>CM Fee</t>
        </is>
      </c>
      <c r="H1154" s="6" t="n">
        <v>271220</v>
      </c>
      <c r="I1154" s="6" t="n">
        <v>0</v>
      </c>
      <c r="J1154" s="7" t="n">
        <v>271220</v>
      </c>
      <c r="K1154" s="8">
        <f>IF(H1154=0,0,I1154/H1154)</f>
        <v/>
      </c>
      <c r="L1154" s="5" t="inlineStr">
        <is>
          <t>Reserve</t>
        </is>
      </c>
    </row>
    <row r="1155">
      <c r="A1155" t="inlineStr">
        <is>
          <t>Azur Aparments</t>
        </is>
      </c>
      <c r="B1155" t="n">
        <v>2025</v>
      </c>
      <c r="C1155" t="inlineStr">
        <is>
          <t>Landscape Cleanup and Enhancements</t>
        </is>
      </c>
      <c r="D1155" s="4" t="inlineStr">
        <is>
          <t>Initial property tree trim, landscape cleanup, entry and tour path enhancements, etc</t>
        </is>
      </c>
      <c r="E1155" t="inlineStr">
        <is>
          <t>0200 - Site Utilities &amp; Improvements</t>
        </is>
      </c>
      <c r="F1155" s="10" t="inlineStr">
        <is>
          <t>GC</t>
        </is>
      </c>
      <c r="G1155" t="inlineStr">
        <is>
          <t>Project</t>
        </is>
      </c>
      <c r="H1155" s="6" t="n">
        <v>20000</v>
      </c>
      <c r="I1155" s="6" t="n">
        <v>0</v>
      </c>
      <c r="J1155" s="7" t="n">
        <v>20000</v>
      </c>
      <c r="K1155" s="8">
        <f>IF(H1155=0,0,I1155/H1155)</f>
        <v/>
      </c>
      <c r="L1155" s="11" t="inlineStr">
        <is>
          <t>Not Started</t>
        </is>
      </c>
    </row>
    <row r="1156">
      <c r="A1156" t="inlineStr">
        <is>
          <t>Azur Aparments</t>
        </is>
      </c>
      <c r="B1156" t="n">
        <v>2025</v>
      </c>
      <c r="C1156" t="inlineStr">
        <is>
          <t>Storm sewer piping</t>
        </is>
      </c>
      <c r="D1156" s="4" t="inlineStr">
        <is>
          <t>Replace drainage on pool deck with larger channel drains and connect to proper drain</t>
        </is>
      </c>
      <c r="E1156" t="inlineStr">
        <is>
          <t>0200 - Site Utilities &amp; Improvements</t>
        </is>
      </c>
      <c r="F1156" s="10" t="inlineStr">
        <is>
          <t>GC</t>
        </is>
      </c>
      <c r="G1156" t="inlineStr">
        <is>
          <t>Project</t>
        </is>
      </c>
      <c r="H1156" s="6" t="n">
        <v>25000</v>
      </c>
      <c r="I1156" s="6" t="n">
        <v>0</v>
      </c>
      <c r="J1156" s="7" t="n">
        <v>25000</v>
      </c>
      <c r="K1156" s="8">
        <f>IF(H1156=0,0,I1156/H1156)</f>
        <v/>
      </c>
      <c r="L1156" s="11" t="inlineStr">
        <is>
          <t>Not Started</t>
        </is>
      </c>
    </row>
    <row r="1157">
      <c r="A1157" t="inlineStr">
        <is>
          <t>Azur Aparments</t>
        </is>
      </c>
      <c r="B1157" t="n">
        <v>2025</v>
      </c>
      <c r="C1157" t="inlineStr">
        <is>
          <t>Pavement</t>
        </is>
      </c>
      <c r="D1157" s="4" t="inlineStr">
        <is>
          <t>Large areas of asphalt paving
Lender PCR Item- $6,000- Several pot holes and areas of “alligatoring”and general deterior</t>
        </is>
      </c>
      <c r="E1157" t="inlineStr">
        <is>
          <t>0200 - Site Utilities &amp; Improvements</t>
        </is>
      </c>
      <c r="F1157" s="10" t="inlineStr">
        <is>
          <t>GC</t>
        </is>
      </c>
      <c r="G1157" t="inlineStr">
        <is>
          <t>Project</t>
        </is>
      </c>
      <c r="H1157" s="6" t="n">
        <v>91000</v>
      </c>
      <c r="I1157" s="6" t="n">
        <v>63700</v>
      </c>
      <c r="J1157" s="7" t="n">
        <v>27300</v>
      </c>
      <c r="K1157" s="8">
        <f>IF(H1157=0,0,I1157/H1157)</f>
        <v/>
      </c>
      <c r="L1157" s="9" t="inlineStr">
        <is>
          <t>In Progress</t>
        </is>
      </c>
    </row>
    <row r="1158">
      <c r="A1158" t="inlineStr">
        <is>
          <t>Azur Aparments</t>
        </is>
      </c>
      <c r="B1158" t="n">
        <v>2025</v>
      </c>
      <c r="C1158" t="inlineStr">
        <is>
          <t>Stripe parking areas</t>
        </is>
      </c>
      <c r="D1158" s="4" t="inlineStr"/>
      <c r="E1158" t="inlineStr">
        <is>
          <t>0200 - Site Utilities &amp; Improvements</t>
        </is>
      </c>
      <c r="F1158" s="10" t="inlineStr">
        <is>
          <t>GC</t>
        </is>
      </c>
      <c r="G1158" t="inlineStr">
        <is>
          <t>Project</t>
        </is>
      </c>
      <c r="H1158" s="6" t="n">
        <v>11000</v>
      </c>
      <c r="I1158" s="6" t="n">
        <v>7700</v>
      </c>
      <c r="J1158" s="7" t="n">
        <v>3300</v>
      </c>
      <c r="K1158" s="8">
        <f>IF(H1158=0,0,I1158/H1158)</f>
        <v/>
      </c>
      <c r="L1158" s="9" t="inlineStr">
        <is>
          <t>In Progress</t>
        </is>
      </c>
    </row>
    <row r="1159">
      <c r="A1159" t="inlineStr">
        <is>
          <t>Azur Aparments</t>
        </is>
      </c>
      <c r="B1159" t="n">
        <v>2025</v>
      </c>
      <c r="C1159" t="inlineStr">
        <is>
          <t xml:space="preserve">Asphalt Coating </t>
        </is>
      </c>
      <c r="D1159" s="4" t="inlineStr">
        <is>
          <t>Seal coat lot 
Equity PCA Item 3.2.2- $42,000- The seal coating appeared to be generally worn with several areas of loos</t>
        </is>
      </c>
      <c r="E1159" t="inlineStr">
        <is>
          <t>0200 - Site Utilities &amp; Improvements</t>
        </is>
      </c>
      <c r="F1159" s="10" t="inlineStr">
        <is>
          <t>GC</t>
        </is>
      </c>
      <c r="G1159" t="inlineStr">
        <is>
          <t>Project</t>
        </is>
      </c>
      <c r="H1159" s="6" t="n">
        <v>80000</v>
      </c>
      <c r="I1159" s="6" t="n">
        <v>56000</v>
      </c>
      <c r="J1159" s="7" t="n">
        <v>24000</v>
      </c>
      <c r="K1159" s="8">
        <f>IF(H1159=0,0,I1159/H1159)</f>
        <v/>
      </c>
      <c r="L1159" s="9" t="inlineStr">
        <is>
          <t>In Progress</t>
        </is>
      </c>
    </row>
    <row r="1160">
      <c r="A1160" t="inlineStr">
        <is>
          <t>Azur Aparments</t>
        </is>
      </c>
      <c r="B1160" t="n">
        <v>2025</v>
      </c>
      <c r="C1160" t="inlineStr">
        <is>
          <t>ADA parking &amp; curb cuts</t>
        </is>
      </c>
      <c r="D1160" s="4" t="inlineStr">
        <is>
          <t>Replace ADA signage</t>
        </is>
      </c>
      <c r="E1160" t="inlineStr">
        <is>
          <t>0200 - Site Utilities &amp; Improvements</t>
        </is>
      </c>
      <c r="F1160" s="10" t="inlineStr">
        <is>
          <t>GC</t>
        </is>
      </c>
      <c r="G1160" t="inlineStr">
        <is>
          <t>Project</t>
        </is>
      </c>
      <c r="H1160" s="6" t="n">
        <v>6800</v>
      </c>
      <c r="I1160" s="6" t="n">
        <v>4760</v>
      </c>
      <c r="J1160" s="7" t="n">
        <v>2040</v>
      </c>
      <c r="K1160" s="8">
        <f>IF(H1160=0,0,I1160/H1160)</f>
        <v/>
      </c>
      <c r="L1160" s="9" t="inlineStr">
        <is>
          <t>In Progress</t>
        </is>
      </c>
    </row>
    <row r="1161">
      <c r="A1161" t="inlineStr">
        <is>
          <t>Azur Aparments</t>
        </is>
      </c>
      <c r="B1161" t="n">
        <v>2025</v>
      </c>
      <c r="C1161" t="inlineStr">
        <is>
          <t>Landscape irrigation</t>
        </is>
      </c>
      <c r="D1161" s="4" t="inlineStr">
        <is>
          <t>Inspect and repair irrigation</t>
        </is>
      </c>
      <c r="E1161" t="inlineStr">
        <is>
          <t>0200 - Site Utilities &amp; Improvements</t>
        </is>
      </c>
      <c r="F1161" s="10" t="inlineStr">
        <is>
          <t>GC</t>
        </is>
      </c>
      <c r="G1161" t="inlineStr">
        <is>
          <t>Project</t>
        </is>
      </c>
      <c r="H1161" s="6" t="n">
        <v>29000</v>
      </c>
      <c r="I1161" s="6" t="n">
        <v>0</v>
      </c>
      <c r="J1161" s="7" t="n">
        <v>29000</v>
      </c>
      <c r="K1161" s="8">
        <f>IF(H1161=0,0,I1161/H1161)</f>
        <v/>
      </c>
      <c r="L1161" s="11" t="inlineStr">
        <is>
          <t>Not Started</t>
        </is>
      </c>
    </row>
    <row r="1162">
      <c r="A1162" t="inlineStr">
        <is>
          <t>Azur Aparments</t>
        </is>
      </c>
      <c r="B1162" t="n">
        <v>2025</v>
      </c>
      <c r="C1162" t="inlineStr">
        <is>
          <t xml:space="preserve">Erosion control </t>
        </is>
      </c>
      <c r="D1162" s="4" t="inlineStr"/>
      <c r="E1162" t="inlineStr">
        <is>
          <t>0200 - Site Utilities &amp; Improvements</t>
        </is>
      </c>
      <c r="F1162" s="10" t="inlineStr">
        <is>
          <t>GC</t>
        </is>
      </c>
      <c r="G1162" t="inlineStr">
        <is>
          <t>Project</t>
        </is>
      </c>
      <c r="H1162" s="6" t="n">
        <v>26000</v>
      </c>
      <c r="I1162" s="6" t="n">
        <v>0</v>
      </c>
      <c r="J1162" s="7" t="n">
        <v>26000</v>
      </c>
      <c r="K1162" s="8">
        <f>IF(H1162=0,0,I1162/H1162)</f>
        <v/>
      </c>
      <c r="L1162" s="11" t="inlineStr">
        <is>
          <t>Not Started</t>
        </is>
      </c>
    </row>
    <row r="1163">
      <c r="A1163" t="inlineStr">
        <is>
          <t>Azur Aparments</t>
        </is>
      </c>
      <c r="B1163" t="n">
        <v>2025</v>
      </c>
      <c r="C1163" t="inlineStr">
        <is>
          <t xml:space="preserve">Retaining walls </t>
        </is>
      </c>
      <c r="D1163" s="4" t="inlineStr">
        <is>
          <t>Replace damaged railroad tie wall</t>
        </is>
      </c>
      <c r="E1163" t="inlineStr">
        <is>
          <t>0200 - Site Utilities &amp; Improvements</t>
        </is>
      </c>
      <c r="F1163" s="10" t="inlineStr">
        <is>
          <t>GC</t>
        </is>
      </c>
      <c r="G1163" t="inlineStr">
        <is>
          <t>Project</t>
        </is>
      </c>
      <c r="H1163" s="6" t="n">
        <v>12000</v>
      </c>
      <c r="I1163" s="6" t="n">
        <v>0</v>
      </c>
      <c r="J1163" s="7" t="n">
        <v>12000</v>
      </c>
      <c r="K1163" s="8">
        <f>IF(H1163=0,0,I1163/H1163)</f>
        <v/>
      </c>
      <c r="L1163" s="11" t="inlineStr">
        <is>
          <t>Not Started</t>
        </is>
      </c>
    </row>
    <row r="1164">
      <c r="A1164" t="inlineStr">
        <is>
          <t>Azur Aparments</t>
        </is>
      </c>
      <c r="B1164" t="n">
        <v>2025</v>
      </c>
      <c r="C1164" t="inlineStr">
        <is>
          <t>Resurface swimming pool</t>
        </is>
      </c>
      <c r="D1164" s="4" t="inlineStr"/>
      <c r="E1164" t="inlineStr">
        <is>
          <t>0200 - Site Utilities &amp; Improvements</t>
        </is>
      </c>
      <c r="F1164" s="10" t="inlineStr">
        <is>
          <t>GC</t>
        </is>
      </c>
      <c r="G1164" t="inlineStr">
        <is>
          <t>Project</t>
        </is>
      </c>
      <c r="H1164" s="6" t="n">
        <v>30000</v>
      </c>
      <c r="I1164" s="6" t="n">
        <v>0</v>
      </c>
      <c r="J1164" s="7" t="n">
        <v>30000</v>
      </c>
      <c r="K1164" s="8">
        <f>IF(H1164=0,0,I1164/H1164)</f>
        <v/>
      </c>
      <c r="L1164" s="11" t="inlineStr">
        <is>
          <t>Not Started</t>
        </is>
      </c>
    </row>
    <row r="1165">
      <c r="A1165" t="inlineStr">
        <is>
          <t>Azur Aparments</t>
        </is>
      </c>
      <c r="B1165" t="n">
        <v>2025</v>
      </c>
      <c r="C1165" t="inlineStr">
        <is>
          <t>Replace swimming pool coping</t>
        </is>
      </c>
      <c r="D1165" s="4" t="inlineStr">
        <is>
          <t>Deck o seal</t>
        </is>
      </c>
      <c r="E1165" t="inlineStr">
        <is>
          <t>0200 - Site Utilities &amp; Improvements</t>
        </is>
      </c>
      <c r="F1165" s="10" t="inlineStr">
        <is>
          <t>GC</t>
        </is>
      </c>
      <c r="G1165" t="inlineStr">
        <is>
          <t>Project</t>
        </is>
      </c>
      <c r="H1165" s="6" t="n">
        <v>8600</v>
      </c>
      <c r="I1165" s="6" t="n">
        <v>0</v>
      </c>
      <c r="J1165" s="7" t="n">
        <v>8600</v>
      </c>
      <c r="K1165" s="8">
        <f>IF(H1165=0,0,I1165/H1165)</f>
        <v/>
      </c>
      <c r="L1165" s="11" t="inlineStr">
        <is>
          <t>Not Started</t>
        </is>
      </c>
    </row>
    <row r="1166">
      <c r="A1166" t="inlineStr">
        <is>
          <t>Azur Aparments</t>
        </is>
      </c>
      <c r="B1166" t="n">
        <v>2025</v>
      </c>
      <c r="C1166" t="inlineStr">
        <is>
          <t>Repair / replace swimming pool pumps</t>
        </is>
      </c>
      <c r="D1166" s="4" t="inlineStr">
        <is>
          <t>Anti entrapment devices</t>
        </is>
      </c>
      <c r="E1166" t="inlineStr">
        <is>
          <t>0200 - Site Utilities &amp; Improvements</t>
        </is>
      </c>
      <c r="F1166" s="10" t="inlineStr">
        <is>
          <t>GC</t>
        </is>
      </c>
      <c r="G1166" t="inlineStr">
        <is>
          <t>Project</t>
        </is>
      </c>
      <c r="H1166" s="6" t="n">
        <v>6800</v>
      </c>
      <c r="I1166" s="6" t="n">
        <v>0</v>
      </c>
      <c r="J1166" s="7" t="n">
        <v>6800</v>
      </c>
      <c r="K1166" s="8">
        <f>IF(H1166=0,0,I1166/H1166)</f>
        <v/>
      </c>
      <c r="L1166" s="11" t="inlineStr">
        <is>
          <t>Not Started</t>
        </is>
      </c>
    </row>
    <row r="1167">
      <c r="A1167" t="inlineStr">
        <is>
          <t>Azur Aparments</t>
        </is>
      </c>
      <c r="B1167" t="n">
        <v>2025</v>
      </c>
      <c r="C1167" t="inlineStr">
        <is>
          <t>Fences &amp; gates - swimming pool</t>
        </is>
      </c>
      <c r="D1167" s="4" t="inlineStr">
        <is>
          <t>Repair and paint 
Equity PCA Item 3.2.7- $7,500- Partner observed some areas of damaged fencing along the northwest peri</t>
        </is>
      </c>
      <c r="E1167" t="inlineStr">
        <is>
          <t>0200 - Site Utilities &amp; Improvements</t>
        </is>
      </c>
      <c r="F1167" s="10" t="inlineStr">
        <is>
          <t>GC</t>
        </is>
      </c>
      <c r="G1167" t="inlineStr">
        <is>
          <t>Project</t>
        </is>
      </c>
      <c r="H1167" s="6" t="n">
        <v>9600</v>
      </c>
      <c r="I1167" s="6" t="n">
        <v>0</v>
      </c>
      <c r="J1167" s="7" t="n">
        <v>9600</v>
      </c>
      <c r="K1167" s="8">
        <f>IF(H1167=0,0,I1167/H1167)</f>
        <v/>
      </c>
      <c r="L1167" s="11" t="inlineStr">
        <is>
          <t>Not Started</t>
        </is>
      </c>
    </row>
    <row r="1168">
      <c r="A1168" t="inlineStr">
        <is>
          <t>Azur Aparments</t>
        </is>
      </c>
      <c r="B1168" t="n">
        <v>2025</v>
      </c>
      <c r="C1168" t="inlineStr">
        <is>
          <t>Dumpster enclosures</t>
        </is>
      </c>
      <c r="D1168" s="4" t="inlineStr">
        <is>
          <t>Repair dumpster enclosures</t>
        </is>
      </c>
      <c r="E1168" t="inlineStr">
        <is>
          <t>0200 - Site Utilities &amp; Improvements</t>
        </is>
      </c>
      <c r="F1168" s="10" t="inlineStr">
        <is>
          <t>GC</t>
        </is>
      </c>
      <c r="G1168" t="inlineStr">
        <is>
          <t>Project</t>
        </is>
      </c>
      <c r="H1168" s="6" t="n">
        <v>16000</v>
      </c>
      <c r="I1168" s="6" t="n">
        <v>0</v>
      </c>
      <c r="J1168" s="7" t="n">
        <v>16000</v>
      </c>
      <c r="K1168" s="8">
        <f>IF(H1168=0,0,I1168/H1168)</f>
        <v/>
      </c>
      <c r="L1168" s="11" t="inlineStr">
        <is>
          <t>Not Started</t>
        </is>
      </c>
    </row>
    <row r="1169">
      <c r="A1169" t="inlineStr">
        <is>
          <t>Azur Aparments</t>
        </is>
      </c>
      <c r="B1169" t="n">
        <v>2025</v>
      </c>
      <c r="C1169" t="inlineStr">
        <is>
          <t>Accessibility</t>
        </is>
      </c>
      <c r="D1169" s="4" t="inlineStr">
        <is>
          <t>Lender PCR Item- $1,350- Lack of accessible toilet room at the leasing office including lack of lever hardware, toilet g</t>
        </is>
      </c>
      <c r="E1169" t="inlineStr">
        <is>
          <t>0200 - Site Utilities &amp; Improvements</t>
        </is>
      </c>
      <c r="F1169" s="10" t="inlineStr">
        <is>
          <t>GC</t>
        </is>
      </c>
      <c r="G1169" t="inlineStr">
        <is>
          <t>Project</t>
        </is>
      </c>
      <c r="H1169" s="6" t="n">
        <v>1650</v>
      </c>
      <c r="I1169" s="6" t="n">
        <v>0</v>
      </c>
      <c r="J1169" s="7" t="n">
        <v>1650</v>
      </c>
      <c r="K1169" s="8">
        <f>IF(H1169=0,0,I1169/H1169)</f>
        <v/>
      </c>
      <c r="L1169" s="11" t="inlineStr">
        <is>
          <t>Not Started</t>
        </is>
      </c>
    </row>
    <row r="1170">
      <c r="A1170" t="inlineStr">
        <is>
          <t>Azur Aparments</t>
        </is>
      </c>
      <c r="B1170" t="n">
        <v>2025</v>
      </c>
      <c r="C1170" t="inlineStr">
        <is>
          <t>Fences &amp; Gates - Site Perimeter</t>
        </is>
      </c>
      <c r="D1170" s="4" t="inlineStr">
        <is>
          <t>Lender PCR Item- $7,500- Partner observed some areas of damaged fencing along the northwest perimeter as well as a porti</t>
        </is>
      </c>
      <c r="E1170" t="inlineStr">
        <is>
          <t>0200 - Site Utilities &amp; Improvements</t>
        </is>
      </c>
      <c r="F1170" s="10" t="inlineStr">
        <is>
          <t>GC</t>
        </is>
      </c>
      <c r="G1170" t="inlineStr">
        <is>
          <t>Project</t>
        </is>
      </c>
      <c r="H1170" s="6" t="n">
        <v>7500</v>
      </c>
      <c r="I1170" s="6" t="n">
        <v>5250</v>
      </c>
      <c r="J1170" s="7" t="n">
        <v>2250</v>
      </c>
      <c r="K1170" s="8">
        <f>IF(H1170=0,0,I1170/H1170)</f>
        <v/>
      </c>
      <c r="L1170" s="9" t="inlineStr">
        <is>
          <t>In Progress</t>
        </is>
      </c>
    </row>
    <row r="1171">
      <c r="A1171" t="inlineStr">
        <is>
          <t>Azur Aparments</t>
        </is>
      </c>
      <c r="B1171" t="n">
        <v>2025</v>
      </c>
      <c r="C1171" t="inlineStr">
        <is>
          <t>Arbor Realty Trust Deferred Maintenance Items</t>
        </is>
      </c>
      <c r="D1171" s="4" t="inlineStr">
        <is>
          <t>Items noted from lender inspection, items due 11/11/24 &amp; 4/9/25.  Property owner only completing November items</t>
        </is>
      </c>
      <c r="E1171" t="inlineStr">
        <is>
          <t>0200 - Site Utilities &amp; Improvements</t>
        </is>
      </c>
      <c r="F1171" s="10" t="inlineStr">
        <is>
          <t>GC</t>
        </is>
      </c>
      <c r="G1171" t="inlineStr">
        <is>
          <t>Project</t>
        </is>
      </c>
      <c r="H1171" s="6" t="n">
        <v>10000</v>
      </c>
      <c r="I1171" s="6" t="n">
        <v>0</v>
      </c>
      <c r="J1171" s="7" t="n">
        <v>10000</v>
      </c>
      <c r="K1171" s="8">
        <f>IF(H1171=0,0,I1171/H1171)</f>
        <v/>
      </c>
      <c r="L1171" s="11" t="inlineStr">
        <is>
          <t>Not Started</t>
        </is>
      </c>
    </row>
    <row r="1172">
      <c r="A1172" t="inlineStr">
        <is>
          <t>Azur Aparments</t>
        </is>
      </c>
      <c r="B1172" t="n">
        <v>2025</v>
      </c>
      <c r="C1172" t="inlineStr">
        <is>
          <t>Concrete deck / floor fill</t>
        </is>
      </c>
      <c r="D1172" s="4" t="inlineStr">
        <is>
          <t>Entrance landings</t>
        </is>
      </c>
      <c r="E1172" t="inlineStr">
        <is>
          <t>0400 - Structure</t>
        </is>
      </c>
      <c r="F1172" s="10" t="inlineStr">
        <is>
          <t>GC</t>
        </is>
      </c>
      <c r="G1172" t="inlineStr">
        <is>
          <t>Project</t>
        </is>
      </c>
      <c r="H1172" s="6" t="n">
        <v>18000</v>
      </c>
      <c r="I1172" s="6" t="n">
        <v>12600</v>
      </c>
      <c r="J1172" s="7" t="n">
        <v>5400</v>
      </c>
      <c r="K1172" s="8">
        <f>IF(H1172=0,0,I1172/H1172)</f>
        <v/>
      </c>
      <c r="L1172" s="9" t="inlineStr">
        <is>
          <t>In Progress</t>
        </is>
      </c>
    </row>
    <row r="1173">
      <c r="A1173" t="inlineStr">
        <is>
          <t>Azur Aparments</t>
        </is>
      </c>
      <c r="B1173" t="n">
        <v>2025</v>
      </c>
      <c r="C1173" t="inlineStr">
        <is>
          <t>Wall framing</t>
        </is>
      </c>
      <c r="D1173" s="4" t="inlineStr"/>
      <c r="E1173" t="inlineStr">
        <is>
          <t>0400 - Structure</t>
        </is>
      </c>
      <c r="F1173" s="10" t="inlineStr">
        <is>
          <t>GC</t>
        </is>
      </c>
      <c r="G1173" t="inlineStr">
        <is>
          <t>Project</t>
        </is>
      </c>
      <c r="H1173" s="6" t="n">
        <v>1500</v>
      </c>
      <c r="I1173" s="6" t="n">
        <v>0</v>
      </c>
      <c r="J1173" s="7" t="n">
        <v>1500</v>
      </c>
      <c r="K1173" s="8">
        <f>IF(H1173=0,0,I1173/H1173)</f>
        <v/>
      </c>
      <c r="L1173" s="11" t="inlineStr">
        <is>
          <t>Not Started</t>
        </is>
      </c>
    </row>
    <row r="1174">
      <c r="A1174" t="inlineStr">
        <is>
          <t>Azur Aparments</t>
        </is>
      </c>
      <c r="B1174" t="n">
        <v>2025</v>
      </c>
      <c r="C1174" t="inlineStr">
        <is>
          <t>Repair exterior stair treads and stringers</t>
        </is>
      </c>
      <c r="D1174" s="4" t="inlineStr">
        <is>
          <t>Replace bad stair treads</t>
        </is>
      </c>
      <c r="E1174" t="inlineStr">
        <is>
          <t>0400 - Structure</t>
        </is>
      </c>
      <c r="F1174" s="10" t="inlineStr">
        <is>
          <t>GC</t>
        </is>
      </c>
      <c r="G1174" t="inlineStr">
        <is>
          <t>Project</t>
        </is>
      </c>
      <c r="H1174" s="6" t="n">
        <v>26000</v>
      </c>
      <c r="I1174" s="6" t="n">
        <v>0</v>
      </c>
      <c r="J1174" s="7" t="n">
        <v>26000</v>
      </c>
      <c r="K1174" s="8">
        <f>IF(H1174=0,0,I1174/H1174)</f>
        <v/>
      </c>
      <c r="L1174" s="11" t="inlineStr">
        <is>
          <t>Not Started</t>
        </is>
      </c>
    </row>
    <row r="1175">
      <c r="A1175" t="inlineStr">
        <is>
          <t>Azur Aparments</t>
        </is>
      </c>
      <c r="B1175" t="n">
        <v>2025</v>
      </c>
      <c r="C1175" t="inlineStr">
        <is>
          <t>Repair exterior stair railings</t>
        </is>
      </c>
      <c r="D1175" s="4" t="inlineStr">
        <is>
          <t>Repair and Paint</t>
        </is>
      </c>
      <c r="E1175" t="inlineStr">
        <is>
          <t>0400 - Structure</t>
        </is>
      </c>
      <c r="F1175" s="10" t="inlineStr">
        <is>
          <t>GC</t>
        </is>
      </c>
      <c r="G1175" t="inlineStr">
        <is>
          <t>Project</t>
        </is>
      </c>
      <c r="H1175" s="6" t="n">
        <v>30000</v>
      </c>
      <c r="I1175" s="6" t="n">
        <v>0</v>
      </c>
      <c r="J1175" s="7" t="n">
        <v>30000</v>
      </c>
      <c r="K1175" s="8">
        <f>IF(H1175=0,0,I1175/H1175)</f>
        <v/>
      </c>
      <c r="L1175" s="11" t="inlineStr">
        <is>
          <t>Not Started</t>
        </is>
      </c>
    </row>
    <row r="1176">
      <c r="A1176" t="inlineStr">
        <is>
          <t>Azur Aparments</t>
        </is>
      </c>
      <c r="B1176" t="n">
        <v>2025</v>
      </c>
      <c r="C1176" t="inlineStr">
        <is>
          <t>Repair balcony framing &amp; decking</t>
        </is>
      </c>
      <c r="D1176" s="4" t="inlineStr"/>
      <c r="E1176" t="inlineStr">
        <is>
          <t>0400 - Structure</t>
        </is>
      </c>
      <c r="F1176" s="10" t="inlineStr">
        <is>
          <t>GC</t>
        </is>
      </c>
      <c r="G1176" t="inlineStr">
        <is>
          <t>Project</t>
        </is>
      </c>
      <c r="H1176" s="6" t="n">
        <v>20000</v>
      </c>
      <c r="I1176" s="6" t="n">
        <v>0</v>
      </c>
      <c r="J1176" s="7" t="n">
        <v>20000</v>
      </c>
      <c r="K1176" s="8">
        <f>IF(H1176=0,0,I1176/H1176)</f>
        <v/>
      </c>
      <c r="L1176" s="11" t="inlineStr">
        <is>
          <t>Not Started</t>
        </is>
      </c>
    </row>
    <row r="1177">
      <c r="A1177" t="inlineStr">
        <is>
          <t>Azur Aparments</t>
        </is>
      </c>
      <c r="B1177" t="n">
        <v>2025</v>
      </c>
      <c r="C1177" t="inlineStr">
        <is>
          <t>Asphalt composite shingle roofing</t>
        </is>
      </c>
      <c r="D1177" s="4" t="inlineStr">
        <is>
          <t>Minor roof repairs</t>
        </is>
      </c>
      <c r="E1177" t="inlineStr">
        <is>
          <t>0700 - Roofing</t>
        </is>
      </c>
      <c r="F1177" s="10" t="inlineStr">
        <is>
          <t>GC</t>
        </is>
      </c>
      <c r="G1177" t="inlineStr">
        <is>
          <t>Project</t>
        </is>
      </c>
      <c r="H1177" s="6" t="n">
        <v>17000</v>
      </c>
      <c r="I1177" s="6" t="n">
        <v>0</v>
      </c>
      <c r="J1177" s="7" t="n">
        <v>17000</v>
      </c>
      <c r="K1177" s="8">
        <f>IF(H1177=0,0,I1177/H1177)</f>
        <v/>
      </c>
      <c r="L1177" s="11" t="inlineStr">
        <is>
          <t>Not Started</t>
        </is>
      </c>
    </row>
    <row r="1178">
      <c r="A1178" t="inlineStr">
        <is>
          <t>Azur Aparments</t>
        </is>
      </c>
      <c r="B1178" t="n">
        <v>2025</v>
      </c>
      <c r="C1178" t="inlineStr">
        <is>
          <t>Gutters &amp; downspouts</t>
        </is>
      </c>
      <c r="D1178" s="4" t="inlineStr">
        <is>
          <t>Clean gutters</t>
        </is>
      </c>
      <c r="E1178" t="inlineStr">
        <is>
          <t>0700 - Roofing</t>
        </is>
      </c>
      <c r="F1178" s="10" t="inlineStr">
        <is>
          <t>GC</t>
        </is>
      </c>
      <c r="G1178" t="inlineStr">
        <is>
          <t>Project</t>
        </is>
      </c>
      <c r="H1178" s="6" t="n">
        <v>17000</v>
      </c>
      <c r="I1178" s="6" t="n">
        <v>0</v>
      </c>
      <c r="J1178" s="7" t="n">
        <v>17000</v>
      </c>
      <c r="K1178" s="8">
        <f>IF(H1178=0,0,I1178/H1178)</f>
        <v/>
      </c>
      <c r="L1178" s="11" t="inlineStr">
        <is>
          <t>Not Started</t>
        </is>
      </c>
    </row>
    <row r="1179">
      <c r="A1179" t="inlineStr">
        <is>
          <t>Azur Aparments</t>
        </is>
      </c>
      <c r="B1179" t="n">
        <v>2025</v>
      </c>
      <c r="C1179" t="inlineStr">
        <is>
          <t>Flashing</t>
        </is>
      </c>
      <c r="D1179" s="4" t="inlineStr"/>
      <c r="E1179" t="inlineStr">
        <is>
          <t>0700 - Roofing</t>
        </is>
      </c>
      <c r="F1179" s="10" t="inlineStr">
        <is>
          <t>GC</t>
        </is>
      </c>
      <c r="G1179" t="inlineStr">
        <is>
          <t>Project</t>
        </is>
      </c>
      <c r="H1179" s="6" t="n">
        <v>3400</v>
      </c>
      <c r="I1179" s="6" t="n">
        <v>0</v>
      </c>
      <c r="J1179" s="7" t="n">
        <v>3400</v>
      </c>
      <c r="K1179" s="8">
        <f>IF(H1179=0,0,I1179/H1179)</f>
        <v/>
      </c>
      <c r="L1179" s="11" t="inlineStr">
        <is>
          <t>Not Started</t>
        </is>
      </c>
    </row>
    <row r="1180">
      <c r="A1180" t="inlineStr">
        <is>
          <t>Azur Aparments</t>
        </is>
      </c>
      <c r="B1180" t="n">
        <v>2025</v>
      </c>
      <c r="C1180" t="inlineStr">
        <is>
          <t xml:space="preserve">Sealants &amp; caulking </t>
        </is>
      </c>
      <c r="D1180" s="4" t="inlineStr"/>
      <c r="E1180" t="inlineStr">
        <is>
          <t>0700 - Roofing</t>
        </is>
      </c>
      <c r="F1180" s="10" t="inlineStr">
        <is>
          <t>GC</t>
        </is>
      </c>
      <c r="G1180" t="inlineStr">
        <is>
          <t>Project</t>
        </is>
      </c>
      <c r="H1180" s="6" t="n">
        <v>6800</v>
      </c>
      <c r="I1180" s="6" t="n">
        <v>0</v>
      </c>
      <c r="J1180" s="7" t="n">
        <v>6800</v>
      </c>
      <c r="K1180" s="8">
        <f>IF(H1180=0,0,I1180/H1180)</f>
        <v/>
      </c>
      <c r="L1180" s="11" t="inlineStr">
        <is>
          <t>Not Started</t>
        </is>
      </c>
    </row>
    <row r="1181">
      <c r="A1181" t="inlineStr">
        <is>
          <t>Azur Aparments</t>
        </is>
      </c>
      <c r="B1181" t="n">
        <v>2025</v>
      </c>
      <c r="C1181" t="inlineStr">
        <is>
          <t>Repair / replace cement fiber siding</t>
        </is>
      </c>
      <c r="D1181" s="4" t="inlineStr">
        <is>
          <t>Replace damaged siding in breezeways</t>
        </is>
      </c>
      <c r="E1181" t="inlineStr">
        <is>
          <t>0800 - Exterior Wall</t>
        </is>
      </c>
      <c r="F1181" s="10" t="inlineStr">
        <is>
          <t>GC</t>
        </is>
      </c>
      <c r="G1181" t="inlineStr">
        <is>
          <t>Project</t>
        </is>
      </c>
      <c r="H1181" s="6" t="n">
        <v>17000</v>
      </c>
      <c r="I1181" s="6" t="n">
        <v>0</v>
      </c>
      <c r="J1181" s="7" t="n">
        <v>17000</v>
      </c>
      <c r="K1181" s="8">
        <f>IF(H1181=0,0,I1181/H1181)</f>
        <v/>
      </c>
      <c r="L1181" s="11" t="inlineStr">
        <is>
          <t>Not Started</t>
        </is>
      </c>
    </row>
    <row r="1182">
      <c r="A1182" t="inlineStr">
        <is>
          <t>Azur Aparments</t>
        </is>
      </c>
      <c r="B1182" t="n">
        <v>2025</v>
      </c>
      <c r="C1182" t="inlineStr">
        <is>
          <t>Tuck-pointing</t>
        </is>
      </c>
      <c r="D1182" s="4" t="inlineStr">
        <is>
          <t>Tuck point and caulk</t>
        </is>
      </c>
      <c r="E1182" t="inlineStr">
        <is>
          <t>0800 - Exterior Wall</t>
        </is>
      </c>
      <c r="F1182" s="10" t="inlineStr">
        <is>
          <t>GC</t>
        </is>
      </c>
      <c r="G1182" t="inlineStr">
        <is>
          <t>Project</t>
        </is>
      </c>
      <c r="H1182" s="6" t="n">
        <v>12000</v>
      </c>
      <c r="I1182" s="6" t="n">
        <v>0</v>
      </c>
      <c r="J1182" s="7" t="n">
        <v>12000</v>
      </c>
      <c r="K1182" s="8">
        <f>IF(H1182=0,0,I1182/H1182)</f>
        <v/>
      </c>
      <c r="L1182" s="11" t="inlineStr">
        <is>
          <t>Not Started</t>
        </is>
      </c>
    </row>
    <row r="1183">
      <c r="A1183" t="inlineStr">
        <is>
          <t>Azur Aparments</t>
        </is>
      </c>
      <c r="B1183" t="n">
        <v>2025</v>
      </c>
      <c r="C1183" t="inlineStr">
        <is>
          <t>Exterior building</t>
        </is>
      </c>
      <c r="D1183" s="4" t="inlineStr">
        <is>
          <t>Paint Community 
Lender PCR Item- $62,400- The exterior walls appeared to be in generally good to fair condition. Isolat</t>
        </is>
      </c>
      <c r="E1183" t="inlineStr">
        <is>
          <t>0800 - Exterior Wall</t>
        </is>
      </c>
      <c r="F1183" s="10" t="inlineStr">
        <is>
          <t>GC</t>
        </is>
      </c>
      <c r="G1183" t="inlineStr">
        <is>
          <t>Project</t>
        </is>
      </c>
      <c r="H1183" s="6" t="n">
        <v>208000</v>
      </c>
      <c r="I1183" s="6" t="n">
        <v>145600</v>
      </c>
      <c r="J1183" s="7" t="n">
        <v>62400</v>
      </c>
      <c r="K1183" s="8">
        <f>IF(H1183=0,0,I1183/H1183)</f>
        <v/>
      </c>
      <c r="L1183" s="9" t="inlineStr">
        <is>
          <t>In Progress</t>
        </is>
      </c>
    </row>
    <row r="1184">
      <c r="A1184" t="inlineStr">
        <is>
          <t>Azur Aparments</t>
        </is>
      </c>
      <c r="B1184" t="n">
        <v>2025</v>
      </c>
      <c r="C1184" t="inlineStr">
        <is>
          <t>Repair / replace wood trim</t>
        </is>
      </c>
      <c r="D1184" s="4" t="inlineStr"/>
      <c r="E1184" t="inlineStr">
        <is>
          <t>0800 - Exterior Wall</t>
        </is>
      </c>
      <c r="F1184" s="10" t="inlineStr">
        <is>
          <t>GC</t>
        </is>
      </c>
      <c r="G1184" t="inlineStr">
        <is>
          <t>Project</t>
        </is>
      </c>
      <c r="H1184" s="6" t="n">
        <v>28000</v>
      </c>
      <c r="I1184" s="6" t="n">
        <v>0</v>
      </c>
      <c r="J1184" s="7" t="n">
        <v>28000</v>
      </c>
      <c r="K1184" s="8">
        <f>IF(H1184=0,0,I1184/H1184)</f>
        <v/>
      </c>
      <c r="L1184" s="11" t="inlineStr">
        <is>
          <t>Not Started</t>
        </is>
      </c>
    </row>
    <row r="1185">
      <c r="A1185" t="inlineStr">
        <is>
          <t>Azur Aparments</t>
        </is>
      </c>
      <c r="B1185" t="n">
        <v>2025</v>
      </c>
      <c r="C1185" t="inlineStr">
        <is>
          <t>storage room doors - exterior</t>
        </is>
      </c>
      <c r="D1185" s="4" t="inlineStr">
        <is>
          <t>Replace damaged storage room doors</t>
        </is>
      </c>
      <c r="E1185" t="inlineStr">
        <is>
          <t>0800 - Exterior Wall</t>
        </is>
      </c>
      <c r="F1185" s="10" t="inlineStr">
        <is>
          <t>GC</t>
        </is>
      </c>
      <c r="G1185" t="inlineStr">
        <is>
          <t>Project</t>
        </is>
      </c>
      <c r="H1185" s="6" t="n">
        <v>20000</v>
      </c>
      <c r="I1185" s="6" t="n">
        <v>0</v>
      </c>
      <c r="J1185" s="7" t="n">
        <v>20000</v>
      </c>
      <c r="K1185" s="8">
        <f>IF(H1185=0,0,I1185/H1185)</f>
        <v/>
      </c>
      <c r="L1185" s="11" t="inlineStr">
        <is>
          <t>Not Started</t>
        </is>
      </c>
    </row>
    <row r="1186">
      <c r="A1186" t="inlineStr">
        <is>
          <t>Azur Aparments</t>
        </is>
      </c>
      <c r="B1186" t="n">
        <v>2025</v>
      </c>
      <c r="C1186" t="inlineStr">
        <is>
          <t>Clean Drier vents</t>
        </is>
      </c>
      <c r="D1186" s="4" t="inlineStr"/>
      <c r="E1186" t="inlineStr">
        <is>
          <t>0900 - FF&amp;E in Units</t>
        </is>
      </c>
      <c r="F1186" s="10" t="inlineStr">
        <is>
          <t>GC</t>
        </is>
      </c>
      <c r="G1186" t="inlineStr">
        <is>
          <t>Project</t>
        </is>
      </c>
      <c r="H1186" s="6" t="n">
        <v>15600</v>
      </c>
      <c r="I1186" s="6" t="n">
        <v>0</v>
      </c>
      <c r="J1186" s="7" t="n">
        <v>15600</v>
      </c>
      <c r="K1186" s="8">
        <f>IF(H1186=0,0,I1186/H1186)</f>
        <v/>
      </c>
      <c r="L1186" s="11" t="inlineStr">
        <is>
          <t>Not Started</t>
        </is>
      </c>
    </row>
    <row r="1187">
      <c r="A1187" t="inlineStr">
        <is>
          <t>Azur Aparments</t>
        </is>
      </c>
      <c r="B1187" t="n">
        <v>2025</v>
      </c>
      <c r="C1187" t="inlineStr">
        <is>
          <t>Unit Exhaust Fan</t>
        </is>
      </c>
      <c r="D1187" s="4" t="inlineStr">
        <is>
          <t>Equity PCA Item 5.2- $500- Apartment 502 was noted to have a missing exhaust fan in one of its bathrooms that did not ha</t>
        </is>
      </c>
      <c r="E1187" t="inlineStr">
        <is>
          <t>0900 - FF&amp;E in Units</t>
        </is>
      </c>
      <c r="F1187" s="10" t="inlineStr">
        <is>
          <t>GC</t>
        </is>
      </c>
      <c r="G1187" t="inlineStr">
        <is>
          <t>Project</t>
        </is>
      </c>
      <c r="H1187" s="6" t="n">
        <v>500</v>
      </c>
      <c r="I1187" s="6" t="n">
        <v>0</v>
      </c>
      <c r="J1187" s="7" t="n">
        <v>500</v>
      </c>
      <c r="K1187" s="8">
        <f>IF(H1187=0,0,I1187/H1187)</f>
        <v/>
      </c>
      <c r="L1187" s="11" t="inlineStr">
        <is>
          <t>Not Started</t>
        </is>
      </c>
    </row>
    <row r="1188">
      <c r="A1188" t="inlineStr">
        <is>
          <t>Azur Aparments</t>
        </is>
      </c>
      <c r="B1188" t="n">
        <v>2025</v>
      </c>
      <c r="C1188" t="inlineStr">
        <is>
          <t>Turf private yards</t>
        </is>
      </c>
      <c r="D1188" s="4" t="inlineStr">
        <is>
          <t>Approximately 96 units with yards that we can turf</t>
        </is>
      </c>
      <c r="E1188" t="inlineStr">
        <is>
          <t>0900 - FF&amp;E in Units</t>
        </is>
      </c>
      <c r="F1188" s="10" t="inlineStr">
        <is>
          <t>GC</t>
        </is>
      </c>
      <c r="G1188" t="inlineStr">
        <is>
          <t>Project</t>
        </is>
      </c>
      <c r="H1188" s="6" t="n">
        <v>86400</v>
      </c>
      <c r="I1188" s="6" t="n">
        <v>0</v>
      </c>
      <c r="J1188" s="7" t="n">
        <v>86400</v>
      </c>
      <c r="K1188" s="8">
        <f>IF(H1188=0,0,I1188/H1188)</f>
        <v/>
      </c>
      <c r="L1188" s="11" t="inlineStr">
        <is>
          <t>Not Started</t>
        </is>
      </c>
    </row>
    <row r="1189">
      <c r="A1189" t="inlineStr">
        <is>
          <t>Azur Aparments</t>
        </is>
      </c>
      <c r="B1189" t="n">
        <v>2025</v>
      </c>
      <c r="C1189" t="inlineStr">
        <is>
          <t>Fire Stops</t>
        </is>
      </c>
      <c r="D1189" s="4" t="inlineStr">
        <is>
          <t>Basic Fire Stop (Pair covers 4 burner range)- For range vent hoods</t>
        </is>
      </c>
      <c r="E1189" t="inlineStr">
        <is>
          <t>0900 - FF&amp;E in Units</t>
        </is>
      </c>
      <c r="F1189" s="10" t="inlineStr">
        <is>
          <t>GC</t>
        </is>
      </c>
      <c r="G1189" t="inlineStr">
        <is>
          <t>Project</t>
        </is>
      </c>
      <c r="H1189" s="6" t="n">
        <v>10048</v>
      </c>
      <c r="I1189" s="6" t="n">
        <v>0</v>
      </c>
      <c r="J1189" s="7" t="n">
        <v>10048</v>
      </c>
      <c r="K1189" s="8">
        <f>IF(H1189=0,0,I1189/H1189)</f>
        <v/>
      </c>
      <c r="L1189" s="11" t="inlineStr">
        <is>
          <t>Not Started</t>
        </is>
      </c>
    </row>
    <row r="1190">
      <c r="A1190" t="inlineStr">
        <is>
          <t>Azur Aparments</t>
        </is>
      </c>
      <c r="B1190" t="n">
        <v>2025</v>
      </c>
      <c r="C1190" t="inlineStr">
        <is>
          <t>Unit deferred maintenance</t>
        </is>
      </c>
      <c r="D1190" s="4" t="inlineStr">
        <is>
          <t>There are 8 down units- all of Building #16 is down due to fire
Appx. 57 units noted to have prior water stains on the d</t>
        </is>
      </c>
      <c r="E1190" t="inlineStr">
        <is>
          <t>0900 - FF&amp;E in Units</t>
        </is>
      </c>
      <c r="F1190" s="10" t="inlineStr">
        <is>
          <t>GC</t>
        </is>
      </c>
      <c r="G1190" t="inlineStr">
        <is>
          <t>Project</t>
        </is>
      </c>
      <c r="H1190" s="6" t="n">
        <v>30000</v>
      </c>
      <c r="I1190" s="6" t="n">
        <v>0</v>
      </c>
      <c r="J1190" s="7" t="n">
        <v>30000</v>
      </c>
      <c r="K1190" s="8">
        <f>IF(H1190=0,0,I1190/H1190)</f>
        <v/>
      </c>
      <c r="L1190" s="11" t="inlineStr">
        <is>
          <t>Not Started</t>
        </is>
      </c>
    </row>
    <row r="1191">
      <c r="A1191" t="inlineStr">
        <is>
          <t>Azur Aparments</t>
        </is>
      </c>
      <c r="B1191" t="n">
        <v>2025</v>
      </c>
      <c r="C1191" t="inlineStr">
        <is>
          <t>Designer Fees</t>
        </is>
      </c>
      <c r="D1191" s="4" t="inlineStr">
        <is>
          <t>Exterior Paint, Unit Interiors, Clubhouse/Amenity areas</t>
        </is>
      </c>
      <c r="E1191" t="inlineStr">
        <is>
          <t>1100- Specialties, Equipment &amp; Furnishings</t>
        </is>
      </c>
      <c r="F1191" s="10" t="inlineStr">
        <is>
          <t>GC</t>
        </is>
      </c>
      <c r="G1191" t="inlineStr">
        <is>
          <t>Project</t>
        </is>
      </c>
      <c r="H1191" s="6" t="n">
        <v>2500</v>
      </c>
      <c r="I1191" s="6" t="n">
        <v>1750</v>
      </c>
      <c r="J1191" s="7" t="n">
        <v>750</v>
      </c>
      <c r="K1191" s="8">
        <f>IF(H1191=0,0,I1191/H1191)</f>
        <v/>
      </c>
      <c r="L1191" s="9" t="inlineStr">
        <is>
          <t>In Progress</t>
        </is>
      </c>
    </row>
    <row r="1192">
      <c r="A1192" t="inlineStr">
        <is>
          <t>Azur Aparments</t>
        </is>
      </c>
      <c r="B1192" t="n">
        <v>2025</v>
      </c>
      <c r="C1192" t="inlineStr">
        <is>
          <t>Clubhouse / Office Remodel</t>
        </is>
      </c>
      <c r="D1192" s="4" t="inlineStr">
        <is>
          <t>Flooring &amp; paint ok, look at additional HVAC or insulation in roof since it gets very hot in clubhouse.  
Misc repairs a</t>
        </is>
      </c>
      <c r="E1192" t="inlineStr">
        <is>
          <t>1100- Specialties, Equipment &amp; Furnishings</t>
        </is>
      </c>
      <c r="F1192" s="10" t="inlineStr">
        <is>
          <t>GC</t>
        </is>
      </c>
      <c r="G1192" t="inlineStr">
        <is>
          <t>Project</t>
        </is>
      </c>
      <c r="H1192" s="6" t="n">
        <v>10000</v>
      </c>
      <c r="I1192" s="6" t="n">
        <v>7000</v>
      </c>
      <c r="J1192" s="7" t="n">
        <v>3000</v>
      </c>
      <c r="K1192" s="8">
        <f>IF(H1192=0,0,I1192/H1192)</f>
        <v/>
      </c>
      <c r="L1192" s="9" t="inlineStr">
        <is>
          <t>In Progress</t>
        </is>
      </c>
    </row>
    <row r="1193">
      <c r="A1193" t="inlineStr">
        <is>
          <t>Azur Aparments</t>
        </is>
      </c>
      <c r="B1193" t="n">
        <v>2025</v>
      </c>
      <c r="C1193" t="inlineStr">
        <is>
          <t>Clubhouse / Office Furniture</t>
        </is>
      </c>
      <c r="D1193" s="4" t="inlineStr">
        <is>
          <t>New furniture in clubhouse, supplement furniture in office</t>
        </is>
      </c>
      <c r="E1193" t="inlineStr">
        <is>
          <t>1100- Specialties, Equipment &amp; Furnishings</t>
        </is>
      </c>
      <c r="F1193" s="10" t="inlineStr">
        <is>
          <t>GC</t>
        </is>
      </c>
      <c r="G1193" t="inlineStr">
        <is>
          <t>Project</t>
        </is>
      </c>
      <c r="H1193" s="6" t="n">
        <v>40000</v>
      </c>
      <c r="I1193" s="6" t="n">
        <v>28000</v>
      </c>
      <c r="J1193" s="7" t="n">
        <v>12000</v>
      </c>
      <c r="K1193" s="8">
        <f>IF(H1193=0,0,I1193/H1193)</f>
        <v/>
      </c>
      <c r="L1193" s="9" t="inlineStr">
        <is>
          <t>In Progress</t>
        </is>
      </c>
    </row>
    <row r="1194">
      <c r="A1194" t="inlineStr">
        <is>
          <t>Azur Aparments</t>
        </is>
      </c>
      <c r="B1194" t="n">
        <v>2025</v>
      </c>
      <c r="C1194" t="inlineStr">
        <is>
          <t>Pool Area Remodel</t>
        </is>
      </c>
      <c r="D1194" s="4" t="inlineStr">
        <is>
          <t>Look at adding shade areas over pool and grill</t>
        </is>
      </c>
      <c r="E1194" t="inlineStr">
        <is>
          <t>1100- Specialties, Equipment &amp; Furnishings</t>
        </is>
      </c>
      <c r="F1194" s="10" t="inlineStr">
        <is>
          <t>GC</t>
        </is>
      </c>
      <c r="G1194" t="inlineStr">
        <is>
          <t>Project</t>
        </is>
      </c>
      <c r="H1194" s="6" t="n">
        <v>20000</v>
      </c>
      <c r="I1194" s="6" t="n">
        <v>0</v>
      </c>
      <c r="J1194" s="7" t="n">
        <v>20000</v>
      </c>
      <c r="K1194" s="8">
        <f>IF(H1194=0,0,I1194/H1194)</f>
        <v/>
      </c>
      <c r="L1194" s="11" t="inlineStr">
        <is>
          <t>Not Started</t>
        </is>
      </c>
    </row>
    <row r="1195">
      <c r="A1195" t="inlineStr">
        <is>
          <t>Azur Aparments</t>
        </is>
      </c>
      <c r="B1195" t="n">
        <v>2025</v>
      </c>
      <c r="C1195" t="inlineStr">
        <is>
          <t>Pool Furniture &amp; Games</t>
        </is>
      </c>
      <c r="D1195" s="4" t="inlineStr"/>
      <c r="E1195" t="inlineStr">
        <is>
          <t>1100- Specialties, Equipment &amp; Furnishings</t>
        </is>
      </c>
      <c r="F1195" s="10" t="inlineStr">
        <is>
          <t>GC</t>
        </is>
      </c>
      <c r="G1195" t="inlineStr">
        <is>
          <t>Project</t>
        </is>
      </c>
      <c r="H1195" s="6" t="n">
        <v>40000</v>
      </c>
      <c r="I1195" s="6" t="n">
        <v>28000</v>
      </c>
      <c r="J1195" s="7" t="n">
        <v>12000</v>
      </c>
      <c r="K1195" s="8">
        <f>IF(H1195=0,0,I1195/H1195)</f>
        <v/>
      </c>
      <c r="L1195" s="9" t="inlineStr">
        <is>
          <t>In Progress</t>
        </is>
      </c>
    </row>
    <row r="1196">
      <c r="A1196" t="inlineStr">
        <is>
          <t>Azur Aparments</t>
        </is>
      </c>
      <c r="B1196" t="n">
        <v>2025</v>
      </c>
      <c r="C1196" t="inlineStr">
        <is>
          <t>Picnic/Grill Area Remodel</t>
        </is>
      </c>
      <c r="D1196" s="4" t="inlineStr">
        <is>
          <t>Add grill area with gazebo and furniture by mail area</t>
        </is>
      </c>
      <c r="E1196" t="inlineStr">
        <is>
          <t>1100- Specialties, Equipment &amp; Furnishings</t>
        </is>
      </c>
      <c r="F1196" s="10" t="inlineStr">
        <is>
          <t>GC</t>
        </is>
      </c>
      <c r="G1196" t="inlineStr">
        <is>
          <t>Project</t>
        </is>
      </c>
      <c r="H1196" s="6" t="n">
        <v>20000</v>
      </c>
      <c r="I1196" s="6" t="n">
        <v>0</v>
      </c>
      <c r="J1196" s="7" t="n">
        <v>20000</v>
      </c>
      <c r="K1196" s="8">
        <f>IF(H1196=0,0,I1196/H1196)</f>
        <v/>
      </c>
      <c r="L1196" s="11" t="inlineStr">
        <is>
          <t>Not Started</t>
        </is>
      </c>
    </row>
    <row r="1197">
      <c r="A1197" t="inlineStr">
        <is>
          <t>Azur Aparments</t>
        </is>
      </c>
      <c r="B1197" t="n">
        <v>2025</v>
      </c>
      <c r="C1197" t="inlineStr">
        <is>
          <t>Picnic/Grill Furniture</t>
        </is>
      </c>
      <c r="D1197" s="4" t="inlineStr"/>
      <c r="E1197" t="inlineStr">
        <is>
          <t>1100- Specialties, Equipment &amp; Furnishings</t>
        </is>
      </c>
      <c r="F1197" s="10" t="inlineStr">
        <is>
          <t>GC</t>
        </is>
      </c>
      <c r="G1197" t="inlineStr">
        <is>
          <t>Project</t>
        </is>
      </c>
      <c r="H1197" s="6" t="n">
        <v>10000</v>
      </c>
      <c r="I1197" s="6" t="n">
        <v>7000</v>
      </c>
      <c r="J1197" s="7" t="n">
        <v>3000</v>
      </c>
      <c r="K1197" s="8">
        <f>IF(H1197=0,0,I1197/H1197)</f>
        <v/>
      </c>
      <c r="L1197" s="9" t="inlineStr">
        <is>
          <t>In Progress</t>
        </is>
      </c>
    </row>
    <row r="1198">
      <c r="A1198" t="inlineStr">
        <is>
          <t>Azur Aparments</t>
        </is>
      </c>
      <c r="B1198" t="n">
        <v>2025</v>
      </c>
      <c r="C1198" t="inlineStr">
        <is>
          <t>Dog Park</t>
        </is>
      </c>
      <c r="D1198" s="4" t="inlineStr">
        <is>
          <t>Look at adding more furniture, jumps, shade</t>
        </is>
      </c>
      <c r="E1198" t="inlineStr">
        <is>
          <t>1100- Specialties, Equipment &amp; Furnishings</t>
        </is>
      </c>
      <c r="F1198" s="10" t="inlineStr">
        <is>
          <t>GC</t>
        </is>
      </c>
      <c r="G1198" t="inlineStr">
        <is>
          <t>Project</t>
        </is>
      </c>
      <c r="H1198" s="6" t="n">
        <v>15000</v>
      </c>
      <c r="I1198" s="6" t="n">
        <v>10500</v>
      </c>
      <c r="J1198" s="7" t="n">
        <v>4500</v>
      </c>
      <c r="K1198" s="8">
        <f>IF(H1198=0,0,I1198/H1198)</f>
        <v/>
      </c>
      <c r="L1198" s="9" t="inlineStr">
        <is>
          <t>In Progress</t>
        </is>
      </c>
    </row>
    <row r="1199">
      <c r="A1199" t="inlineStr">
        <is>
          <t>Azur Aparments</t>
        </is>
      </c>
      <c r="B1199" t="n">
        <v>2025</v>
      </c>
      <c r="C1199" t="inlineStr">
        <is>
          <t>Access Control System</t>
        </is>
      </c>
      <c r="D1199" s="4" t="inlineStr">
        <is>
          <t>Office alarm and restore night drop box for keys needed</t>
        </is>
      </c>
      <c r="E1199" t="inlineStr">
        <is>
          <t>1100- Specialties, Equipment &amp; Furnishings</t>
        </is>
      </c>
      <c r="F1199" s="10" t="inlineStr">
        <is>
          <t>GC</t>
        </is>
      </c>
      <c r="G1199" t="inlineStr">
        <is>
          <t>Project</t>
        </is>
      </c>
      <c r="H1199" s="6" t="n">
        <v>10000</v>
      </c>
      <c r="I1199" s="6" t="n">
        <v>7000</v>
      </c>
      <c r="J1199" s="7" t="n">
        <v>3000</v>
      </c>
      <c r="K1199" s="8">
        <f>IF(H1199=0,0,I1199/H1199)</f>
        <v/>
      </c>
      <c r="L1199" s="9" t="inlineStr">
        <is>
          <t>In Progress</t>
        </is>
      </c>
    </row>
    <row r="1200">
      <c r="A1200" t="inlineStr">
        <is>
          <t>Azur Aparments</t>
        </is>
      </c>
      <c r="B1200" t="n">
        <v>2025</v>
      </c>
      <c r="C1200" t="inlineStr">
        <is>
          <t>Grills</t>
        </is>
      </c>
      <c r="D1200" s="4" t="inlineStr">
        <is>
          <t>Misc repairs</t>
        </is>
      </c>
      <c r="E1200" t="inlineStr">
        <is>
          <t>1100- Specialties, Equipment &amp; Furnishings</t>
        </is>
      </c>
      <c r="F1200" s="10" t="inlineStr">
        <is>
          <t>GC</t>
        </is>
      </c>
      <c r="G1200" t="inlineStr">
        <is>
          <t>Project</t>
        </is>
      </c>
      <c r="H1200" s="6" t="n">
        <v>2000</v>
      </c>
      <c r="I1200" s="6" t="n">
        <v>0</v>
      </c>
      <c r="J1200" s="7" t="n">
        <v>2000</v>
      </c>
      <c r="K1200" s="8">
        <f>IF(H1200=0,0,I1200/H1200)</f>
        <v/>
      </c>
      <c r="L1200" s="11" t="inlineStr">
        <is>
          <t>Not Started</t>
        </is>
      </c>
    </row>
    <row r="1201">
      <c r="A1201" t="inlineStr">
        <is>
          <t>Azur Aparments</t>
        </is>
      </c>
      <c r="B1201" t="n">
        <v>2025</v>
      </c>
      <c r="C1201" t="inlineStr">
        <is>
          <t>Golf Cart</t>
        </is>
      </c>
      <c r="D1201" s="4" t="inlineStr">
        <is>
          <t>Need leasing cart</t>
        </is>
      </c>
      <c r="E1201" t="inlineStr">
        <is>
          <t>1100- Specialties, Equipment &amp; Furnishings</t>
        </is>
      </c>
      <c r="F1201" s="10" t="inlineStr">
        <is>
          <t>GC</t>
        </is>
      </c>
      <c r="G1201" t="inlineStr">
        <is>
          <t>Project</t>
        </is>
      </c>
      <c r="H1201" s="6" t="n">
        <v>9000</v>
      </c>
      <c r="I1201" s="6" t="n">
        <v>0</v>
      </c>
      <c r="J1201" s="7" t="n">
        <v>9000</v>
      </c>
      <c r="K1201" s="8">
        <f>IF(H1201=0,0,I1201/H1201)</f>
        <v/>
      </c>
      <c r="L1201" s="11" t="inlineStr">
        <is>
          <t>Not Started</t>
        </is>
      </c>
    </row>
    <row r="1202">
      <c r="A1202" t="inlineStr">
        <is>
          <t>Azur Aparments</t>
        </is>
      </c>
      <c r="B1202" t="n">
        <v>2025</v>
      </c>
      <c r="C1202" t="inlineStr">
        <is>
          <t>Domestic water piping</t>
        </is>
      </c>
      <c r="D1202" s="4" t="inlineStr">
        <is>
          <t>Insulate main water lines going into buildings
Equity PCA Item 5.1- $5,000-The domestic water piping at the central dome</t>
        </is>
      </c>
      <c r="E1202" t="inlineStr">
        <is>
          <t>1400 - Plumbing</t>
        </is>
      </c>
      <c r="F1202" s="10" t="inlineStr">
        <is>
          <t>GC</t>
        </is>
      </c>
      <c r="G1202" t="inlineStr">
        <is>
          <t>Project</t>
        </is>
      </c>
      <c r="H1202" s="6" t="n">
        <v>11000</v>
      </c>
      <c r="I1202" s="6" t="n">
        <v>0</v>
      </c>
      <c r="J1202" s="7" t="n">
        <v>11000</v>
      </c>
      <c r="K1202" s="8">
        <f>IF(H1202=0,0,I1202/H1202)</f>
        <v/>
      </c>
      <c r="L1202" s="11" t="inlineStr">
        <is>
          <t>Not Started</t>
        </is>
      </c>
    </row>
    <row r="1203">
      <c r="A1203" t="inlineStr">
        <is>
          <t>Azur Aparments</t>
        </is>
      </c>
      <c r="B1203" t="n">
        <v>2025</v>
      </c>
      <c r="C1203" t="inlineStr">
        <is>
          <t>Separate AC condenser</t>
        </is>
      </c>
      <c r="D1203" s="4" t="inlineStr">
        <is>
          <t>Separate Condensers to achieve 12 inches between units, add equiptment pads as needed</t>
        </is>
      </c>
      <c r="E1203" t="inlineStr">
        <is>
          <t>1500- HVAC</t>
        </is>
      </c>
      <c r="F1203" s="10" t="inlineStr">
        <is>
          <t>GC</t>
        </is>
      </c>
      <c r="G1203" t="inlineStr">
        <is>
          <t>Project</t>
        </is>
      </c>
      <c r="H1203" s="6" t="n">
        <v>41600</v>
      </c>
      <c r="I1203" s="6" t="n">
        <v>0</v>
      </c>
      <c r="J1203" s="7" t="n">
        <v>41600</v>
      </c>
      <c r="K1203" s="8">
        <f>IF(H1203=0,0,I1203/H1203)</f>
        <v/>
      </c>
      <c r="L1203" s="11" t="inlineStr">
        <is>
          <t>Not Started</t>
        </is>
      </c>
    </row>
    <row r="1204">
      <c r="A1204" t="inlineStr">
        <is>
          <t>Azur Aparments</t>
        </is>
      </c>
      <c r="B1204" t="n">
        <v>2025</v>
      </c>
      <c r="C1204" t="inlineStr">
        <is>
          <t>HVAC Condensing Refrigerant Line Insulation</t>
        </is>
      </c>
      <c r="D1204" s="4" t="inlineStr">
        <is>
          <t>Equity PCA Item 5.2- $7,500- Many of the ground mounted AC condensing units were found to have insulation missing from t</t>
        </is>
      </c>
      <c r="E1204" t="inlineStr">
        <is>
          <t>1500- HVAC</t>
        </is>
      </c>
      <c r="F1204" s="10" t="inlineStr">
        <is>
          <t>GC</t>
        </is>
      </c>
      <c r="G1204" t="inlineStr">
        <is>
          <t>Project</t>
        </is>
      </c>
      <c r="H1204" s="6" t="n">
        <v>7500</v>
      </c>
      <c r="I1204" s="6" t="n">
        <v>0</v>
      </c>
      <c r="J1204" s="7" t="n">
        <v>7500</v>
      </c>
      <c r="K1204" s="8">
        <f>IF(H1204=0,0,I1204/H1204)</f>
        <v/>
      </c>
      <c r="L1204" s="11" t="inlineStr">
        <is>
          <t>Not Started</t>
        </is>
      </c>
    </row>
    <row r="1205">
      <c r="A1205" t="inlineStr">
        <is>
          <t>Azur Aparments</t>
        </is>
      </c>
      <c r="B1205" t="n">
        <v>2025</v>
      </c>
      <c r="C1205" t="inlineStr">
        <is>
          <t>Electrical distribution</t>
        </is>
      </c>
      <c r="D1205" s="4" t="inlineStr">
        <is>
          <t>Repair house panels issues</t>
        </is>
      </c>
      <c r="E1205" t="inlineStr">
        <is>
          <t>1600 - Electrical</t>
        </is>
      </c>
      <c r="F1205" s="10" t="inlineStr">
        <is>
          <t>GC</t>
        </is>
      </c>
      <c r="G1205" t="inlineStr">
        <is>
          <t>Project</t>
        </is>
      </c>
      <c r="H1205" s="6" t="n">
        <v>8500</v>
      </c>
      <c r="I1205" s="6" t="n">
        <v>0</v>
      </c>
      <c r="J1205" s="7" t="n">
        <v>8500</v>
      </c>
      <c r="K1205" s="8">
        <f>IF(H1205=0,0,I1205/H1205)</f>
        <v/>
      </c>
      <c r="L1205" s="11" t="inlineStr">
        <is>
          <t>Not Started</t>
        </is>
      </c>
    </row>
    <row r="1206">
      <c r="A1206" t="inlineStr">
        <is>
          <t>Azur Aparments</t>
        </is>
      </c>
      <c r="B1206" t="n">
        <v>2025</v>
      </c>
      <c r="C1206" t="inlineStr">
        <is>
          <t>Unit Electrical Panel Repairs</t>
        </is>
      </c>
      <c r="D1206" s="4" t="inlineStr">
        <is>
          <t>Equity PCA Item 5.3- $5,200- During the inspection it was noted that many of the electrical panels within the apartments</t>
        </is>
      </c>
      <c r="E1206" t="inlineStr">
        <is>
          <t>1600 - Electrical</t>
        </is>
      </c>
      <c r="F1206" s="10" t="inlineStr">
        <is>
          <t>GC</t>
        </is>
      </c>
      <c r="G1206" t="inlineStr">
        <is>
          <t>Project</t>
        </is>
      </c>
      <c r="H1206" s="6" t="n">
        <v>5200</v>
      </c>
      <c r="I1206" s="6" t="n">
        <v>0</v>
      </c>
      <c r="J1206" s="7" t="n">
        <v>5200</v>
      </c>
      <c r="K1206" s="8">
        <f>IF(H1206=0,0,I1206/H1206)</f>
        <v/>
      </c>
      <c r="L1206" s="11" t="inlineStr">
        <is>
          <t>Not Started</t>
        </is>
      </c>
    </row>
    <row r="1207">
      <c r="A1207" t="inlineStr">
        <is>
          <t>Azur Aparments</t>
        </is>
      </c>
      <c r="B1207" t="n">
        <v>2025</v>
      </c>
      <c r="C1207" t="inlineStr">
        <is>
          <t>Fire Extinguishers</t>
        </is>
      </c>
      <c r="D1207" s="4" t="inlineStr">
        <is>
          <t>Lender PCR Item- $1,500- The common fire extinguisher at the resident postal boxes structure had an expired tag from 201</t>
        </is>
      </c>
      <c r="E1207" t="inlineStr">
        <is>
          <t>1600 - Electrical</t>
        </is>
      </c>
      <c r="F1207" s="10" t="inlineStr">
        <is>
          <t>GC</t>
        </is>
      </c>
      <c r="G1207" t="inlineStr">
        <is>
          <t>Project</t>
        </is>
      </c>
      <c r="H1207" s="6" t="n">
        <v>7100</v>
      </c>
      <c r="I1207" s="6" t="n">
        <v>0</v>
      </c>
      <c r="J1207" s="7" t="n">
        <v>7100</v>
      </c>
      <c r="K1207" s="8">
        <f>IF(H1207=0,0,I1207/H1207)</f>
        <v/>
      </c>
      <c r="L1207" s="11" t="inlineStr">
        <is>
          <t>Not Started</t>
        </is>
      </c>
    </row>
    <row r="1208">
      <c r="A1208" t="inlineStr">
        <is>
          <t>Azur Aparments</t>
        </is>
      </c>
      <c r="B1208" t="n">
        <v>2025</v>
      </c>
      <c r="C1208" t="inlineStr">
        <is>
          <t>CO Detectors</t>
        </is>
      </c>
      <c r="D1208" s="4" t="inlineStr">
        <is>
          <t>Residential units were not provided with CO detectors. Residential units had wood burning fireplaces. Partner
recommends</t>
        </is>
      </c>
      <c r="E1208" t="inlineStr">
        <is>
          <t>1600 - Electrical</t>
        </is>
      </c>
      <c r="F1208" s="5" t="inlineStr">
        <is>
          <t>PMC</t>
        </is>
      </c>
      <c r="G1208" t="inlineStr">
        <is>
          <t>Project</t>
        </is>
      </c>
      <c r="H1208" s="6" t="n">
        <v>10400</v>
      </c>
      <c r="I1208" s="6" t="n">
        <v>0</v>
      </c>
      <c r="J1208" s="7" t="n">
        <v>10400</v>
      </c>
      <c r="K1208" s="8">
        <f>IF(H1208=0,0,I1208/H1208)</f>
        <v/>
      </c>
      <c r="L1208" s="11" t="inlineStr">
        <is>
          <t>Not Started</t>
        </is>
      </c>
    </row>
    <row r="1209">
      <c r="A1209" t="inlineStr">
        <is>
          <t>Azur Aparments</t>
        </is>
      </c>
      <c r="B1209" t="n">
        <v>2025</v>
      </c>
      <c r="C1209" t="inlineStr">
        <is>
          <t>Contingency</t>
        </is>
      </c>
      <c r="D1209" s="4" t="inlineStr"/>
      <c r="E1209" t="inlineStr">
        <is>
          <t>Contingency &amp; Fees</t>
        </is>
      </c>
      <c r="F1209" s="10" t="inlineStr">
        <is>
          <t>GC</t>
        </is>
      </c>
      <c r="G1209" s="2" t="inlineStr">
        <is>
          <t>Contingency</t>
        </is>
      </c>
      <c r="H1209" s="6" t="n">
        <v>329680</v>
      </c>
      <c r="I1209" s="6" t="n">
        <v>0</v>
      </c>
      <c r="J1209" s="7" t="n">
        <v>329680</v>
      </c>
      <c r="K1209" s="8">
        <f>IF(H1209=0,0,I1209/H1209)</f>
        <v/>
      </c>
      <c r="L1209" s="5" t="inlineStr">
        <is>
          <t>Reserve</t>
        </is>
      </c>
    </row>
    <row r="1210">
      <c r="A1210" t="inlineStr">
        <is>
          <t>Azur Aparments</t>
        </is>
      </c>
      <c r="B1210" t="n">
        <v>2025</v>
      </c>
      <c r="C1210" t="inlineStr">
        <is>
          <t>Construction Management Fee</t>
        </is>
      </c>
      <c r="D1210" s="4" t="inlineStr"/>
      <c r="E1210" t="inlineStr">
        <is>
          <t>Contingency &amp; Fees</t>
        </is>
      </c>
      <c r="F1210" s="10" t="inlineStr">
        <is>
          <t>GC</t>
        </is>
      </c>
      <c r="G1210" s="2" t="inlineStr">
        <is>
          <t>CM Fee</t>
        </is>
      </c>
      <c r="H1210" s="6" t="n">
        <v>77884</v>
      </c>
      <c r="I1210" s="6" t="n">
        <v>0</v>
      </c>
      <c r="J1210" s="7" t="n">
        <v>77884</v>
      </c>
      <c r="K1210" s="8">
        <f>IF(H1210=0,0,I1210/H1210)</f>
        <v/>
      </c>
      <c r="L1210" s="5" t="inlineStr">
        <is>
          <t>Reserve</t>
        </is>
      </c>
    </row>
    <row r="1211">
      <c r="A1211" t="inlineStr">
        <is>
          <t>Cambridge Square</t>
        </is>
      </c>
      <c r="B1211" t="n">
        <v>2025</v>
      </c>
      <c r="C1211" t="inlineStr">
        <is>
          <t>Landscape Cleanup and Enhancements</t>
        </is>
      </c>
      <c r="D1211" s="4" t="inlineStr">
        <is>
          <t>Tree trim</t>
        </is>
      </c>
      <c r="E1211" t="inlineStr">
        <is>
          <t>83307.0</t>
        </is>
      </c>
      <c r="F1211" s="5" t="inlineStr">
        <is>
          <t>PMC</t>
        </is>
      </c>
      <c r="G1211" t="inlineStr">
        <is>
          <t>Project</t>
        </is>
      </c>
      <c r="H1211" s="6" t="n">
        <v>42500</v>
      </c>
      <c r="I1211" s="6" t="n">
        <v>17654</v>
      </c>
      <c r="J1211" s="7" t="n">
        <v>24846</v>
      </c>
      <c r="K1211" s="8">
        <f>IF(H1211=0,0,I1211/H1211)</f>
        <v/>
      </c>
      <c r="L1211" s="9" t="inlineStr">
        <is>
          <t>In Progress</t>
        </is>
      </c>
    </row>
    <row r="1212">
      <c r="A1212" t="inlineStr">
        <is>
          <t>Cambridge Square</t>
        </is>
      </c>
      <c r="B1212" t="n">
        <v>2025</v>
      </c>
      <c r="C1212" t="inlineStr">
        <is>
          <t xml:space="preserve">Asphalt Coating </t>
        </is>
      </c>
      <c r="D1212" s="4" t="inlineStr">
        <is>
          <t>Fill asphalt cracks, seal coat</t>
        </is>
      </c>
      <c r="E1212" t="inlineStr">
        <is>
          <t>84204.0</t>
        </is>
      </c>
      <c r="F1212" s="10" t="inlineStr">
        <is>
          <t>GC</t>
        </is>
      </c>
      <c r="G1212" t="inlineStr">
        <is>
          <t>Project</t>
        </is>
      </c>
      <c r="H1212" s="6" t="n">
        <v>47500</v>
      </c>
      <c r="I1212" s="6" t="n">
        <v>0</v>
      </c>
      <c r="J1212" s="7" t="n">
        <v>47500</v>
      </c>
      <c r="K1212" s="8">
        <f>IF(H1212=0,0,I1212/H1212)</f>
        <v/>
      </c>
      <c r="L1212" s="11" t="inlineStr">
        <is>
          <t>Not Started</t>
        </is>
      </c>
    </row>
    <row r="1213">
      <c r="A1213" t="inlineStr">
        <is>
          <t>Cambridge Square</t>
        </is>
      </c>
      <c r="B1213" t="n">
        <v>2025</v>
      </c>
      <c r="C1213" t="inlineStr">
        <is>
          <t>Resurface swimming pool</t>
        </is>
      </c>
      <c r="D1213" s="4" t="inlineStr">
        <is>
          <t>Two pools - resurface 2 pools</t>
        </is>
      </c>
      <c r="E1213" t="inlineStr">
        <is>
          <t>84095.0</t>
        </is>
      </c>
      <c r="F1213" s="10" t="inlineStr">
        <is>
          <t>GC</t>
        </is>
      </c>
      <c r="G1213" t="inlineStr">
        <is>
          <t>Project</t>
        </is>
      </c>
      <c r="H1213" s="6" t="n">
        <v>50000</v>
      </c>
      <c r="I1213" s="6" t="n">
        <v>15000</v>
      </c>
      <c r="J1213" s="7" t="n">
        <v>35000</v>
      </c>
      <c r="K1213" s="8">
        <f>IF(H1213=0,0,I1213/H1213)</f>
        <v/>
      </c>
      <c r="L1213" s="9" t="inlineStr">
        <is>
          <t>In Progress</t>
        </is>
      </c>
    </row>
    <row r="1214">
      <c r="A1214" t="inlineStr">
        <is>
          <t>Cambridge Square</t>
        </is>
      </c>
      <c r="B1214" t="n">
        <v>2025</v>
      </c>
      <c r="C1214" t="inlineStr">
        <is>
          <t>Pool maintenance</t>
        </is>
      </c>
      <c r="D1214" s="4" t="inlineStr">
        <is>
          <t>Deck cleaning &amp; Equipment repair/replacement</t>
        </is>
      </c>
      <c r="E1214" t="inlineStr">
        <is>
          <t>84361.0</t>
        </is>
      </c>
      <c r="F1214" s="10" t="inlineStr">
        <is>
          <t>GC</t>
        </is>
      </c>
      <c r="G1214" t="inlineStr">
        <is>
          <t>Project</t>
        </is>
      </c>
      <c r="H1214" s="6" t="n">
        <v>50000</v>
      </c>
      <c r="I1214" s="6" t="n">
        <v>15000</v>
      </c>
      <c r="J1214" s="7" t="n">
        <v>35000</v>
      </c>
      <c r="K1214" s="8">
        <f>IF(H1214=0,0,I1214/H1214)</f>
        <v/>
      </c>
      <c r="L1214" s="9" t="inlineStr">
        <is>
          <t>In Progress</t>
        </is>
      </c>
    </row>
    <row r="1215">
      <c r="A1215" t="inlineStr">
        <is>
          <t>Cambridge Square</t>
        </is>
      </c>
      <c r="B1215" t="n">
        <v>2025</v>
      </c>
      <c r="C1215" t="inlineStr">
        <is>
          <t>Pavement</t>
        </is>
      </c>
      <c r="D1215" s="4" t="inlineStr">
        <is>
          <t>Replace areas of potholes</t>
        </is>
      </c>
      <c r="E1215" t="inlineStr">
        <is>
          <t>84204.0</t>
        </is>
      </c>
      <c r="F1215" s="10" t="inlineStr">
        <is>
          <t>GC</t>
        </is>
      </c>
      <c r="G1215" t="inlineStr">
        <is>
          <t>Project</t>
        </is>
      </c>
      <c r="H1215" s="6" t="n">
        <v>36000</v>
      </c>
      <c r="I1215" s="6" t="n">
        <v>0</v>
      </c>
      <c r="J1215" s="7" t="n">
        <v>36000</v>
      </c>
      <c r="K1215" s="8">
        <f>IF(H1215=0,0,I1215/H1215)</f>
        <v/>
      </c>
      <c r="L1215" s="11" t="inlineStr">
        <is>
          <t>Not Started</t>
        </is>
      </c>
    </row>
    <row r="1216">
      <c r="A1216" t="inlineStr">
        <is>
          <t>Cambridge Square</t>
        </is>
      </c>
      <c r="B1216" t="n">
        <v>2025</v>
      </c>
      <c r="C1216" t="inlineStr">
        <is>
          <t>Stripe parking areas</t>
        </is>
      </c>
      <c r="D1216" s="4" t="inlineStr">
        <is>
          <t>Stripe Parking Area</t>
        </is>
      </c>
      <c r="E1216" t="inlineStr">
        <is>
          <t>84201.0</t>
        </is>
      </c>
      <c r="F1216" s="10" t="inlineStr">
        <is>
          <t>GC</t>
        </is>
      </c>
      <c r="G1216" t="inlineStr">
        <is>
          <t>Project</t>
        </is>
      </c>
      <c r="H1216" s="6" t="n">
        <v>22000</v>
      </c>
      <c r="I1216" s="6" t="n">
        <v>0</v>
      </c>
      <c r="J1216" s="7" t="n">
        <v>22000</v>
      </c>
      <c r="K1216" s="8">
        <f>IF(H1216=0,0,I1216/H1216)</f>
        <v/>
      </c>
      <c r="L1216" s="11" t="inlineStr">
        <is>
          <t>Not Started</t>
        </is>
      </c>
    </row>
    <row r="1217">
      <c r="A1217" t="inlineStr">
        <is>
          <t>Cambridge Square</t>
        </is>
      </c>
      <c r="B1217" t="n">
        <v>2025</v>
      </c>
      <c r="C1217" t="inlineStr">
        <is>
          <t>ADA parking &amp; curb cuts</t>
        </is>
      </c>
      <c r="D1217" s="4" t="inlineStr">
        <is>
          <t>LPCA - Add van accessible parking stall near leasing office</t>
        </is>
      </c>
      <c r="E1217" t="inlineStr">
        <is>
          <t>83520.0</t>
        </is>
      </c>
      <c r="F1217" s="10" t="inlineStr">
        <is>
          <t>GC</t>
        </is>
      </c>
      <c r="G1217" t="inlineStr">
        <is>
          <t>Project</t>
        </is>
      </c>
      <c r="H1217" s="6" t="n">
        <v>6000</v>
      </c>
      <c r="I1217" s="6" t="n">
        <v>0</v>
      </c>
      <c r="J1217" s="7" t="n">
        <v>6000</v>
      </c>
      <c r="K1217" s="8">
        <f>IF(H1217=0,0,I1217/H1217)</f>
        <v/>
      </c>
      <c r="L1217" s="11" t="inlineStr">
        <is>
          <t>Not Started</t>
        </is>
      </c>
    </row>
    <row r="1218">
      <c r="A1218" t="inlineStr">
        <is>
          <t>Cambridge Square</t>
        </is>
      </c>
      <c r="B1218" t="n">
        <v>2025</v>
      </c>
      <c r="C1218" t="inlineStr">
        <is>
          <t>Sidewalks</t>
        </is>
      </c>
      <c r="D1218" s="4" t="inlineStr">
        <is>
          <t>LPCA (PR-90) - Potential trip hazards consisting of vertical and horizontal separation and significantly cracked and dam</t>
        </is>
      </c>
      <c r="E1218" t="inlineStr">
        <is>
          <t>84115.0</t>
        </is>
      </c>
      <c r="F1218" s="10" t="inlineStr">
        <is>
          <t>GC</t>
        </is>
      </c>
      <c r="G1218" t="inlineStr">
        <is>
          <t>Project</t>
        </is>
      </c>
      <c r="H1218" s="6" t="n">
        <v>20000</v>
      </c>
      <c r="I1218" s="6" t="n">
        <v>20000</v>
      </c>
      <c r="J1218" s="7" t="n">
        <v>0</v>
      </c>
      <c r="K1218" s="8">
        <f>IF(H1218=0,0,I1218/H1218)</f>
        <v/>
      </c>
      <c r="L1218" s="10" t="inlineStr">
        <is>
          <t>Completed</t>
        </is>
      </c>
    </row>
    <row r="1219">
      <c r="A1219" t="inlineStr">
        <is>
          <t>Cambridge Square</t>
        </is>
      </c>
      <c r="B1219" t="n">
        <v>2025</v>
      </c>
      <c r="C1219" t="inlineStr">
        <is>
          <t>Landscape irrigation</t>
        </is>
      </c>
      <c r="D1219" s="4" t="inlineStr">
        <is>
          <t>Inspect and repair irrigation</t>
        </is>
      </c>
      <c r="E1219" t="inlineStr">
        <is>
          <t>84300.0</t>
        </is>
      </c>
      <c r="F1219" s="10" t="inlineStr">
        <is>
          <t>GC</t>
        </is>
      </c>
      <c r="G1219" t="inlineStr">
        <is>
          <t>Project</t>
        </is>
      </c>
      <c r="H1219" s="6" t="n">
        <v>22500</v>
      </c>
      <c r="I1219" s="6" t="n">
        <v>0</v>
      </c>
      <c r="J1219" s="7" t="n">
        <v>22500</v>
      </c>
      <c r="K1219" s="8">
        <f>IF(H1219=0,0,I1219/H1219)</f>
        <v/>
      </c>
      <c r="L1219" s="11" t="inlineStr">
        <is>
          <t>Not Started</t>
        </is>
      </c>
    </row>
    <row r="1220">
      <c r="A1220" t="inlineStr">
        <is>
          <t>Cambridge Square</t>
        </is>
      </c>
      <c r="B1220" t="n">
        <v>2025</v>
      </c>
      <c r="C1220" t="inlineStr">
        <is>
          <t>Fences &amp; gates - site perimeter</t>
        </is>
      </c>
      <c r="D1220" s="4" t="inlineStr">
        <is>
          <t>Replace fences between units</t>
        </is>
      </c>
      <c r="E1220" t="inlineStr">
        <is>
          <t>84205.0</t>
        </is>
      </c>
      <c r="F1220" s="10" t="inlineStr">
        <is>
          <t>GC</t>
        </is>
      </c>
      <c r="G1220" t="inlineStr">
        <is>
          <t>Project</t>
        </is>
      </c>
      <c r="H1220" s="6" t="n">
        <v>75000</v>
      </c>
      <c r="I1220" s="6" t="n">
        <v>0</v>
      </c>
      <c r="J1220" s="7" t="n">
        <v>75000</v>
      </c>
      <c r="K1220" s="8">
        <f>IF(H1220=0,0,I1220/H1220)</f>
        <v/>
      </c>
      <c r="L1220" s="11" t="inlineStr">
        <is>
          <t>Not Started</t>
        </is>
      </c>
    </row>
    <row r="1221">
      <c r="A1221" t="inlineStr">
        <is>
          <t>Cambridge Square</t>
        </is>
      </c>
      <c r="B1221" t="n">
        <v>2025</v>
      </c>
      <c r="C1221" t="inlineStr">
        <is>
          <t>Dumpster enclosures</t>
        </is>
      </c>
      <c r="D1221" s="4" t="inlineStr">
        <is>
          <t>Replace exisiting dumpster enclosures with new structures throughout property</t>
        </is>
      </c>
      <c r="E1221" t="inlineStr">
        <is>
          <t>84111.0</t>
        </is>
      </c>
      <c r="F1221" s="10" t="inlineStr">
        <is>
          <t>GC</t>
        </is>
      </c>
      <c r="G1221" t="inlineStr">
        <is>
          <t>Project</t>
        </is>
      </c>
      <c r="H1221" s="6" t="n">
        <v>45000</v>
      </c>
      <c r="I1221" s="6" t="n">
        <v>0</v>
      </c>
      <c r="J1221" s="7" t="n">
        <v>45000</v>
      </c>
      <c r="K1221" s="8">
        <f>IF(H1221=0,0,I1221/H1221)</f>
        <v/>
      </c>
      <c r="L1221" s="11" t="inlineStr">
        <is>
          <t>Not Started</t>
        </is>
      </c>
    </row>
    <row r="1222">
      <c r="A1222" t="inlineStr">
        <is>
          <t>Cambridge Square</t>
        </is>
      </c>
      <c r="B1222" t="n">
        <v>2025</v>
      </c>
      <c r="C1222" t="inlineStr">
        <is>
          <t>Repair exterior stair treads and stringers</t>
        </is>
      </c>
      <c r="D1222" s="4" t="inlineStr">
        <is>
          <t>Scrap and paint, secure stair treads</t>
        </is>
      </c>
      <c r="E1222" t="inlineStr">
        <is>
          <t>84114.0</t>
        </is>
      </c>
      <c r="F1222" s="10" t="inlineStr">
        <is>
          <t>GC</t>
        </is>
      </c>
      <c r="G1222" t="inlineStr">
        <is>
          <t>Project</t>
        </is>
      </c>
      <c r="H1222" s="6" t="n">
        <v>8500</v>
      </c>
      <c r="I1222" s="6" t="n">
        <v>0</v>
      </c>
      <c r="J1222" s="7" t="n">
        <v>8500</v>
      </c>
      <c r="K1222" s="8">
        <f>IF(H1222=0,0,I1222/H1222)</f>
        <v/>
      </c>
      <c r="L1222" s="11" t="inlineStr">
        <is>
          <t>Not Started</t>
        </is>
      </c>
    </row>
    <row r="1223">
      <c r="A1223" t="inlineStr">
        <is>
          <t>Cambridge Square</t>
        </is>
      </c>
      <c r="B1223" t="n">
        <v>2025</v>
      </c>
      <c r="C1223" t="inlineStr">
        <is>
          <t>Repair exterior stair railings</t>
        </is>
      </c>
      <c r="D1223" s="4" t="inlineStr">
        <is>
          <t>Scrap and paint, secure stair railings</t>
        </is>
      </c>
      <c r="E1223" t="inlineStr">
        <is>
          <t>84121.0</t>
        </is>
      </c>
      <c r="F1223" s="10" t="inlineStr">
        <is>
          <t>GC</t>
        </is>
      </c>
      <c r="G1223" t="inlineStr">
        <is>
          <t>Project</t>
        </is>
      </c>
      <c r="H1223" s="6" t="n">
        <v>12500</v>
      </c>
      <c r="I1223" s="6" t="n">
        <v>0</v>
      </c>
      <c r="J1223" s="7" t="n">
        <v>12500</v>
      </c>
      <c r="K1223" s="8">
        <f>IF(H1223=0,0,I1223/H1223)</f>
        <v/>
      </c>
      <c r="L1223" s="11" t="inlineStr">
        <is>
          <t>Not Started</t>
        </is>
      </c>
    </row>
    <row r="1224">
      <c r="A1224" t="inlineStr">
        <is>
          <t>Cambridge Square</t>
        </is>
      </c>
      <c r="B1224" t="n">
        <v>2025</v>
      </c>
      <c r="C1224" t="inlineStr">
        <is>
          <t>Repair balcony framing &amp; decking</t>
        </is>
      </c>
      <c r="D1224" s="4" t="inlineStr">
        <is>
          <t>SB 721 needed, minor repairs included. Anything more extensive will need a change order. Catwalk railing potentially too</t>
        </is>
      </c>
      <c r="E1224" t="inlineStr">
        <is>
          <t>84104.0</t>
        </is>
      </c>
      <c r="F1224" s="10" t="inlineStr">
        <is>
          <t>GC</t>
        </is>
      </c>
      <c r="G1224" t="inlineStr">
        <is>
          <t>Project</t>
        </is>
      </c>
      <c r="H1224" s="6" t="n">
        <v>30000</v>
      </c>
      <c r="I1224" s="6" t="n">
        <v>0</v>
      </c>
      <c r="J1224" s="7" t="n">
        <v>30000</v>
      </c>
      <c r="K1224" s="8">
        <f>IF(H1224=0,0,I1224/H1224)</f>
        <v/>
      </c>
      <c r="L1224" s="11" t="inlineStr">
        <is>
          <t>Not Started</t>
        </is>
      </c>
    </row>
    <row r="1225">
      <c r="A1225" t="inlineStr">
        <is>
          <t>Cambridge Square</t>
        </is>
      </c>
      <c r="B1225" t="n">
        <v>2025</v>
      </c>
      <c r="C1225" t="inlineStr">
        <is>
          <t>Repair patio/balcony railings</t>
        </is>
      </c>
      <c r="D1225" s="4" t="inlineStr">
        <is>
          <t>Scrap and paint, secure</t>
        </is>
      </c>
      <c r="E1225" t="inlineStr">
        <is>
          <t>84121.0</t>
        </is>
      </c>
      <c r="F1225" s="10" t="inlineStr">
        <is>
          <t>GC</t>
        </is>
      </c>
      <c r="G1225" t="inlineStr">
        <is>
          <t>Project</t>
        </is>
      </c>
      <c r="H1225" s="6" t="n">
        <v>36000</v>
      </c>
      <c r="I1225" s="6" t="n">
        <v>0</v>
      </c>
      <c r="J1225" s="7" t="n">
        <v>36000</v>
      </c>
      <c r="K1225" s="8">
        <f>IF(H1225=0,0,I1225/H1225)</f>
        <v/>
      </c>
      <c r="L1225" s="11" t="inlineStr">
        <is>
          <t>Not Started</t>
        </is>
      </c>
    </row>
    <row r="1226">
      <c r="A1226" t="inlineStr">
        <is>
          <t>Cambridge Square</t>
        </is>
      </c>
      <c r="B1226" t="n">
        <v>2025</v>
      </c>
      <c r="C1226" t="inlineStr">
        <is>
          <t>Expansion joints</t>
        </is>
      </c>
      <c r="D1226" s="4" t="inlineStr">
        <is>
          <t>Seal expansion joints</t>
        </is>
      </c>
      <c r="E1226" t="inlineStr">
        <is>
          <t>84102.0</t>
        </is>
      </c>
      <c r="F1226" s="10" t="inlineStr">
        <is>
          <t>GC</t>
        </is>
      </c>
      <c r="G1226" t="inlineStr">
        <is>
          <t>Project</t>
        </is>
      </c>
      <c r="H1226" s="6" t="n">
        <v>14000</v>
      </c>
      <c r="I1226" s="6" t="n">
        <v>0</v>
      </c>
      <c r="J1226" s="7" t="n">
        <v>14000</v>
      </c>
      <c r="K1226" s="8">
        <f>IF(H1226=0,0,I1226/H1226)</f>
        <v/>
      </c>
      <c r="L1226" s="11" t="inlineStr">
        <is>
          <t>Not Started</t>
        </is>
      </c>
    </row>
    <row r="1227">
      <c r="A1227" t="inlineStr">
        <is>
          <t>Cambridge Square</t>
        </is>
      </c>
      <c r="B1227" t="n">
        <v>2025</v>
      </c>
      <c r="C1227" t="inlineStr">
        <is>
          <t>Asphalt composite shingle roofing</t>
        </is>
      </c>
      <c r="D1227" s="4" t="inlineStr">
        <is>
          <t>Half of the roofs have been redone recently. Still need to replace 9 roofs throughout property</t>
        </is>
      </c>
      <c r="E1227" t="inlineStr">
        <is>
          <t>84433.0</t>
        </is>
      </c>
      <c r="F1227" s="10" t="inlineStr">
        <is>
          <t>GC</t>
        </is>
      </c>
      <c r="G1227" t="inlineStr">
        <is>
          <t>Project</t>
        </is>
      </c>
      <c r="H1227" s="6" t="n">
        <v>495000</v>
      </c>
      <c r="I1227" s="6" t="n">
        <v>495000</v>
      </c>
      <c r="J1227" s="7" t="n">
        <v>0</v>
      </c>
      <c r="K1227" s="8">
        <f>IF(H1227=0,0,I1227/H1227)</f>
        <v/>
      </c>
      <c r="L1227" s="10" t="inlineStr">
        <is>
          <t>Completed</t>
        </is>
      </c>
    </row>
    <row r="1228">
      <c r="A1228" t="inlineStr">
        <is>
          <t>Cambridge Square</t>
        </is>
      </c>
      <c r="B1228" t="n">
        <v>2025</v>
      </c>
      <c r="C1228" t="inlineStr">
        <is>
          <t>Gutters &amp; downspouts</t>
        </is>
      </c>
      <c r="D1228" s="4" t="inlineStr">
        <is>
          <t>Secure and clean gutters</t>
        </is>
      </c>
      <c r="E1228" t="inlineStr">
        <is>
          <t>84202.0</t>
        </is>
      </c>
      <c r="F1228" s="10" t="inlineStr">
        <is>
          <t>GC</t>
        </is>
      </c>
      <c r="G1228" t="inlineStr">
        <is>
          <t>Project</t>
        </is>
      </c>
      <c r="H1228" s="6" t="n">
        <v>36000</v>
      </c>
      <c r="I1228" s="6" t="n">
        <v>36000</v>
      </c>
      <c r="J1228" s="7" t="n">
        <v>0</v>
      </c>
      <c r="K1228" s="8">
        <f>IF(H1228=0,0,I1228/H1228)</f>
        <v/>
      </c>
      <c r="L1228" s="10" t="inlineStr">
        <is>
          <t>Completed</t>
        </is>
      </c>
    </row>
    <row r="1229">
      <c r="A1229" t="inlineStr">
        <is>
          <t>Cambridge Square</t>
        </is>
      </c>
      <c r="B1229" t="n">
        <v>2025</v>
      </c>
      <c r="C1229" t="inlineStr">
        <is>
          <t>Flashing</t>
        </is>
      </c>
      <c r="D1229" s="4" t="inlineStr">
        <is>
          <t>Flashing around chimneys to be replaced as needed</t>
        </is>
      </c>
      <c r="E1229" t="inlineStr">
        <is>
          <t>84433.0</t>
        </is>
      </c>
      <c r="F1229" s="10" t="inlineStr">
        <is>
          <t>GC</t>
        </is>
      </c>
      <c r="G1229" t="inlineStr">
        <is>
          <t>Project</t>
        </is>
      </c>
      <c r="H1229" s="6" t="n">
        <v>35000</v>
      </c>
      <c r="I1229" s="6" t="n">
        <v>35000</v>
      </c>
      <c r="J1229" s="7" t="n">
        <v>0</v>
      </c>
      <c r="K1229" s="8">
        <f>IF(H1229=0,0,I1229/H1229)</f>
        <v/>
      </c>
      <c r="L1229" s="10" t="inlineStr">
        <is>
          <t>Completed</t>
        </is>
      </c>
    </row>
    <row r="1230">
      <c r="A1230" t="inlineStr">
        <is>
          <t>Cambridge Square</t>
        </is>
      </c>
      <c r="B1230" t="n">
        <v>2025</v>
      </c>
      <c r="C1230" t="inlineStr">
        <is>
          <t xml:space="preserve">Sealants &amp; caulking </t>
        </is>
      </c>
      <c r="D1230" s="4" t="inlineStr">
        <is>
          <t>Roof Sealants and Caulking</t>
        </is>
      </c>
      <c r="E1230" t="inlineStr">
        <is>
          <t>84433.0</t>
        </is>
      </c>
      <c r="F1230" s="10" t="inlineStr">
        <is>
          <t>GC</t>
        </is>
      </c>
      <c r="G1230" t="inlineStr">
        <is>
          <t>Project</t>
        </is>
      </c>
      <c r="H1230" s="6" t="n">
        <v>25000</v>
      </c>
      <c r="I1230" s="6" t="n">
        <v>25000</v>
      </c>
      <c r="J1230" s="7" t="n">
        <v>0</v>
      </c>
      <c r="K1230" s="8">
        <f>IF(H1230=0,0,I1230/H1230)</f>
        <v/>
      </c>
      <c r="L1230" s="10" t="inlineStr">
        <is>
          <t>Completed</t>
        </is>
      </c>
    </row>
    <row r="1231">
      <c r="A1231" t="inlineStr">
        <is>
          <t>Cambridge Square</t>
        </is>
      </c>
      <c r="B1231" t="n">
        <v>2025</v>
      </c>
      <c r="C1231" t="inlineStr">
        <is>
          <t>Repair / replace cement fiber siding</t>
        </is>
      </c>
      <c r="D1231" s="4" t="inlineStr">
        <is>
          <t>Replace damaged horizontal siding where needed</t>
        </is>
      </c>
      <c r="E1231" t="inlineStr">
        <is>
          <t>84206.0</t>
        </is>
      </c>
      <c r="F1231" s="10" t="inlineStr">
        <is>
          <t>GC</t>
        </is>
      </c>
      <c r="G1231" t="inlineStr">
        <is>
          <t>Project</t>
        </is>
      </c>
      <c r="H1231" s="6" t="n">
        <v>88500</v>
      </c>
      <c r="I1231" s="6" t="n">
        <v>0</v>
      </c>
      <c r="J1231" s="7" t="n">
        <v>88500</v>
      </c>
      <c r="K1231" s="8">
        <f>IF(H1231=0,0,I1231/H1231)</f>
        <v/>
      </c>
      <c r="L1231" s="11" t="inlineStr">
        <is>
          <t>Not Started</t>
        </is>
      </c>
    </row>
    <row r="1232">
      <c r="A1232" t="inlineStr">
        <is>
          <t>Cambridge Square</t>
        </is>
      </c>
      <c r="B1232" t="n">
        <v>2025</v>
      </c>
      <c r="C1232" t="inlineStr">
        <is>
          <t>Repair / replace wood shingles</t>
        </is>
      </c>
      <c r="D1232" s="4" t="inlineStr">
        <is>
          <t>Replace any damage faux cedar shake</t>
        </is>
      </c>
      <c r="E1232" t="inlineStr">
        <is>
          <t>84206.0</t>
        </is>
      </c>
      <c r="F1232" s="10" t="inlineStr">
        <is>
          <t>GC</t>
        </is>
      </c>
      <c r="G1232" t="inlineStr">
        <is>
          <t>Project</t>
        </is>
      </c>
      <c r="H1232" s="6" t="n">
        <v>85000</v>
      </c>
      <c r="I1232" s="6" t="n">
        <v>0</v>
      </c>
      <c r="J1232" s="7" t="n">
        <v>85000</v>
      </c>
      <c r="K1232" s="8">
        <f>IF(H1232=0,0,I1232/H1232)</f>
        <v/>
      </c>
      <c r="L1232" s="11" t="inlineStr">
        <is>
          <t>Not Started</t>
        </is>
      </c>
    </row>
    <row r="1233">
      <c r="A1233" t="inlineStr">
        <is>
          <t>Cambridge Square</t>
        </is>
      </c>
      <c r="B1233" t="n">
        <v>2025</v>
      </c>
      <c r="C1233" t="inlineStr">
        <is>
          <t>Repair stucco</t>
        </is>
      </c>
      <c r="D1233" s="4" t="inlineStr">
        <is>
          <t>Repair Exterior Stucco - Keep existing look of property.</t>
        </is>
      </c>
      <c r="E1233" t="inlineStr">
        <is>
          <t>84102.0</t>
        </is>
      </c>
      <c r="F1233" s="10" t="inlineStr">
        <is>
          <t>GC</t>
        </is>
      </c>
      <c r="G1233" t="inlineStr">
        <is>
          <t>Project</t>
        </is>
      </c>
      <c r="H1233" s="6" t="n">
        <v>20000</v>
      </c>
      <c r="I1233" s="6" t="n">
        <v>0</v>
      </c>
      <c r="J1233" s="7" t="n">
        <v>20000</v>
      </c>
      <c r="K1233" s="8">
        <f>IF(H1233=0,0,I1233/H1233)</f>
        <v/>
      </c>
      <c r="L1233" s="11" t="inlineStr">
        <is>
          <t>Not Started</t>
        </is>
      </c>
    </row>
    <row r="1234">
      <c r="A1234" t="inlineStr">
        <is>
          <t>Cambridge Square</t>
        </is>
      </c>
      <c r="B1234" t="n">
        <v>2025</v>
      </c>
      <c r="C1234" t="inlineStr">
        <is>
          <t>Exterior building</t>
        </is>
      </c>
      <c r="D1234" s="4" t="inlineStr">
        <is>
          <t>Paint community
LPCA - Select areas of building exteriors were observed to have dryrot damage in locations throughout th</t>
        </is>
      </c>
      <c r="E1234" t="inlineStr">
        <is>
          <t>84101.0</t>
        </is>
      </c>
      <c r="F1234" s="10" t="inlineStr">
        <is>
          <t>GC</t>
        </is>
      </c>
      <c r="G1234" t="inlineStr">
        <is>
          <t>Project</t>
        </is>
      </c>
      <c r="H1234" s="6" t="n">
        <v>250000</v>
      </c>
      <c r="I1234" s="6" t="n">
        <v>0</v>
      </c>
      <c r="J1234" s="7" t="n">
        <v>250000</v>
      </c>
      <c r="K1234" s="8">
        <f>IF(H1234=0,0,I1234/H1234)</f>
        <v/>
      </c>
      <c r="L1234" s="11" t="inlineStr">
        <is>
          <t>Not Started</t>
        </is>
      </c>
    </row>
    <row r="1235">
      <c r="A1235" t="inlineStr">
        <is>
          <t>Cambridge Square</t>
        </is>
      </c>
      <c r="B1235" t="n">
        <v>2025</v>
      </c>
      <c r="C1235" t="inlineStr">
        <is>
          <t>Repair / replace wood trim</t>
        </is>
      </c>
      <c r="D1235" s="4" t="inlineStr">
        <is>
          <t>Replace rotted fascia and trim</t>
        </is>
      </c>
      <c r="E1235" t="inlineStr">
        <is>
          <t>84105.0</t>
        </is>
      </c>
      <c r="F1235" s="10" t="inlineStr">
        <is>
          <t>GC</t>
        </is>
      </c>
      <c r="G1235" t="inlineStr">
        <is>
          <t>Project</t>
        </is>
      </c>
      <c r="H1235" s="6" t="n">
        <v>185000</v>
      </c>
      <c r="I1235" s="6" t="n">
        <v>0</v>
      </c>
      <c r="J1235" s="7" t="n">
        <v>185000</v>
      </c>
      <c r="K1235" s="8">
        <f>IF(H1235=0,0,I1235/H1235)</f>
        <v/>
      </c>
      <c r="L1235" s="11" t="inlineStr">
        <is>
          <t>Not Started</t>
        </is>
      </c>
    </row>
    <row r="1236">
      <c r="A1236" t="inlineStr">
        <is>
          <t>Cambridge Square</t>
        </is>
      </c>
      <c r="B1236" t="n">
        <v>2025</v>
      </c>
      <c r="C1236" t="inlineStr">
        <is>
          <t>Shutters</t>
        </is>
      </c>
      <c r="D1236" s="4" t="inlineStr">
        <is>
          <t>Repair/replacement of damaged shutters throughout</t>
        </is>
      </c>
      <c r="E1236" t="inlineStr">
        <is>
          <t>84105.0</t>
        </is>
      </c>
      <c r="F1236" s="10" t="inlineStr">
        <is>
          <t>GC</t>
        </is>
      </c>
      <c r="G1236" t="inlineStr">
        <is>
          <t>Project</t>
        </is>
      </c>
      <c r="H1236" s="6" t="n">
        <v>45000</v>
      </c>
      <c r="I1236" s="6" t="n">
        <v>0</v>
      </c>
      <c r="J1236" s="7" t="n">
        <v>45000</v>
      </c>
      <c r="K1236" s="8">
        <f>IF(H1236=0,0,I1236/H1236)</f>
        <v/>
      </c>
      <c r="L1236" s="11" t="inlineStr">
        <is>
          <t>Not Started</t>
        </is>
      </c>
    </row>
    <row r="1237">
      <c r="A1237" t="inlineStr">
        <is>
          <t>Cambridge Square</t>
        </is>
      </c>
      <c r="B1237" t="n">
        <v>2025</v>
      </c>
      <c r="C1237" t="inlineStr">
        <is>
          <t>WDO</t>
        </is>
      </c>
      <c r="D1237" s="4" t="inlineStr">
        <is>
          <t>Wood Destroying Organisms- LPCA - Select areas of building exteriors were observed to have dryrot damage in locations th</t>
        </is>
      </c>
      <c r="E1237" t="inlineStr">
        <is>
          <t>83301.0</t>
        </is>
      </c>
      <c r="F1237" s="5" t="inlineStr">
        <is>
          <t>PMC</t>
        </is>
      </c>
      <c r="G1237" t="inlineStr">
        <is>
          <t>Project</t>
        </is>
      </c>
      <c r="H1237" s="6" t="n">
        <v>2500</v>
      </c>
      <c r="I1237" s="6" t="n">
        <v>0</v>
      </c>
      <c r="J1237" s="7" t="n">
        <v>2500</v>
      </c>
      <c r="K1237" s="8">
        <f>IF(H1237=0,0,I1237/H1237)</f>
        <v/>
      </c>
      <c r="L1237" s="11" t="inlineStr">
        <is>
          <t>Not Started</t>
        </is>
      </c>
    </row>
    <row r="1238">
      <c r="A1238" t="inlineStr">
        <is>
          <t>Cambridge Square</t>
        </is>
      </c>
      <c r="B1238" t="n">
        <v>2025</v>
      </c>
      <c r="C1238" t="inlineStr">
        <is>
          <t>Interior Update Placeholder</t>
        </is>
      </c>
      <c r="D1238" s="4" t="inlineStr">
        <is>
          <t>Contingency for interiors</t>
        </is>
      </c>
      <c r="E1238" t="inlineStr">
        <is>
          <t>84207.0</t>
        </is>
      </c>
      <c r="F1238" s="5" t="inlineStr">
        <is>
          <t>PMC</t>
        </is>
      </c>
      <c r="G1238" t="inlineStr">
        <is>
          <t>Project</t>
        </is>
      </c>
      <c r="H1238" s="6" t="n">
        <v>225000</v>
      </c>
      <c r="I1238" s="6" t="n">
        <v>0</v>
      </c>
      <c r="J1238" s="7" t="n">
        <v>225000</v>
      </c>
      <c r="K1238" s="8">
        <f>IF(H1238=0,0,I1238/H1238)</f>
        <v/>
      </c>
      <c r="L1238" s="11" t="inlineStr">
        <is>
          <t>Not Started</t>
        </is>
      </c>
    </row>
    <row r="1239">
      <c r="A1239" t="inlineStr">
        <is>
          <t>Cambridge Square</t>
        </is>
      </c>
      <c r="B1239" t="n">
        <v>2025</v>
      </c>
      <c r="C1239" t="inlineStr">
        <is>
          <t>Fire Stops</t>
        </is>
      </c>
      <c r="D1239" s="4" t="inlineStr">
        <is>
          <t>Install Fire Stops</t>
        </is>
      </c>
      <c r="E1239" t="inlineStr">
        <is>
          <t>84239.0</t>
        </is>
      </c>
      <c r="F1239" s="5" t="inlineStr">
        <is>
          <t>PMC</t>
        </is>
      </c>
      <c r="G1239" t="inlineStr">
        <is>
          <t>Project</t>
        </is>
      </c>
      <c r="H1239" s="6" t="n">
        <v>21105</v>
      </c>
      <c r="I1239" s="6" t="n">
        <v>65853</v>
      </c>
      <c r="J1239" s="7" t="n">
        <v>-44748</v>
      </c>
      <c r="K1239" s="8">
        <f>IF(H1239=0,0,I1239/H1239)</f>
        <v/>
      </c>
      <c r="L1239" s="10" t="inlineStr">
        <is>
          <t>Completed</t>
        </is>
      </c>
    </row>
    <row r="1240">
      <c r="A1240" t="inlineStr">
        <is>
          <t>Cambridge Square</t>
        </is>
      </c>
      <c r="B1240" t="n">
        <v>2025</v>
      </c>
      <c r="C1240" t="inlineStr">
        <is>
          <t>CO Detectors</t>
        </is>
      </c>
      <c r="D1240" s="4" t="inlineStr">
        <is>
          <t>Install CO Detectors</t>
        </is>
      </c>
      <c r="E1240" t="inlineStr">
        <is>
          <t>83236.0</t>
        </is>
      </c>
      <c r="F1240" s="5" t="inlineStr">
        <is>
          <t>PMC</t>
        </is>
      </c>
      <c r="G1240" t="inlineStr">
        <is>
          <t>Project</t>
        </is>
      </c>
      <c r="H1240" s="6" t="n">
        <v>12060</v>
      </c>
      <c r="I1240" s="6" t="n">
        <v>0</v>
      </c>
      <c r="J1240" s="7" t="n">
        <v>12060</v>
      </c>
      <c r="K1240" s="8">
        <f>IF(H1240=0,0,I1240/H1240)</f>
        <v/>
      </c>
      <c r="L1240" s="11" t="inlineStr">
        <is>
          <t>Not Started</t>
        </is>
      </c>
    </row>
    <row r="1241">
      <c r="A1241" t="inlineStr">
        <is>
          <t>Cambridge Square</t>
        </is>
      </c>
      <c r="B1241" t="n">
        <v>2025</v>
      </c>
      <c r="C1241" t="inlineStr">
        <is>
          <t>Office Clubhouse</t>
        </is>
      </c>
      <c r="D1241" s="4" t="inlineStr">
        <is>
          <t>Clubhouse upgrades - Move office to pool clubhouse room.</t>
        </is>
      </c>
      <c r="E1241" t="inlineStr">
        <is>
          <t>84208.0</t>
        </is>
      </c>
      <c r="F1241" s="10" t="inlineStr">
        <is>
          <t>GC</t>
        </is>
      </c>
      <c r="G1241" t="inlineStr">
        <is>
          <t>Project</t>
        </is>
      </c>
      <c r="H1241" s="6" t="n">
        <v>25000</v>
      </c>
      <c r="I1241" s="6" t="n">
        <v>0</v>
      </c>
      <c r="J1241" s="7" t="n">
        <v>25000</v>
      </c>
      <c r="K1241" s="8">
        <f>IF(H1241=0,0,I1241/H1241)</f>
        <v/>
      </c>
      <c r="L1241" s="11" t="inlineStr">
        <is>
          <t>Not Started</t>
        </is>
      </c>
    </row>
    <row r="1242">
      <c r="A1242" t="inlineStr">
        <is>
          <t>Cambridge Square</t>
        </is>
      </c>
      <c r="B1242" t="n">
        <v>2025</v>
      </c>
      <c r="C1242" t="inlineStr">
        <is>
          <t>Fitness Center Remodel</t>
        </is>
      </c>
      <c r="D1242" s="4" t="inlineStr">
        <is>
          <t>Convert other clubhouse (high ceiling) into a fitness center</t>
        </is>
      </c>
      <c r="E1242" t="inlineStr">
        <is>
          <t>84190.0</t>
        </is>
      </c>
      <c r="F1242" s="10" t="inlineStr">
        <is>
          <t>GC</t>
        </is>
      </c>
      <c r="G1242" t="inlineStr">
        <is>
          <t>Project</t>
        </is>
      </c>
      <c r="H1242" s="6" t="n">
        <v>75000</v>
      </c>
      <c r="I1242" s="6" t="n">
        <v>0</v>
      </c>
      <c r="J1242" s="7" t="n">
        <v>75000</v>
      </c>
      <c r="K1242" s="8">
        <f>IF(H1242=0,0,I1242/H1242)</f>
        <v/>
      </c>
      <c r="L1242" s="11" t="inlineStr">
        <is>
          <t>Not Started</t>
        </is>
      </c>
    </row>
    <row r="1243">
      <c r="A1243" t="inlineStr">
        <is>
          <t>Cambridge Square</t>
        </is>
      </c>
      <c r="B1243" t="n">
        <v>2025</v>
      </c>
      <c r="C1243" t="inlineStr">
        <is>
          <t xml:space="preserve">Mailboxes </t>
        </is>
      </c>
      <c r="D1243" s="4" t="inlineStr">
        <is>
          <t>Current boxes are damaged</t>
        </is>
      </c>
      <c r="E1243" t="inlineStr">
        <is>
          <t>84260.0</t>
        </is>
      </c>
      <c r="F1243" s="10" t="inlineStr">
        <is>
          <t>GC</t>
        </is>
      </c>
      <c r="G1243" t="inlineStr">
        <is>
          <t>Project</t>
        </is>
      </c>
      <c r="H1243" s="6" t="n">
        <v>46500</v>
      </c>
      <c r="I1243" s="6" t="n">
        <v>0</v>
      </c>
      <c r="J1243" s="7" t="n">
        <v>46500</v>
      </c>
      <c r="K1243" s="8">
        <f>IF(H1243=0,0,I1243/H1243)</f>
        <v/>
      </c>
      <c r="L1243" s="11" t="inlineStr">
        <is>
          <t>Not Started</t>
        </is>
      </c>
    </row>
    <row r="1244">
      <c r="A1244" t="inlineStr">
        <is>
          <t>Cambridge Square</t>
        </is>
      </c>
      <c r="B1244" t="n">
        <v>2025</v>
      </c>
      <c r="C1244" t="inlineStr">
        <is>
          <t>Security/ fire alarm systems</t>
        </is>
      </c>
      <c r="D1244" s="4" t="inlineStr">
        <is>
          <t>Install controlled access system for common areas</t>
        </is>
      </c>
      <c r="E1244" t="inlineStr">
        <is>
          <t>84275.0</t>
        </is>
      </c>
      <c r="F1244" s="10" t="inlineStr">
        <is>
          <t>GC</t>
        </is>
      </c>
      <c r="G1244" t="inlineStr">
        <is>
          <t>Project</t>
        </is>
      </c>
      <c r="H1244" s="6" t="n">
        <v>20000</v>
      </c>
      <c r="I1244" s="6" t="n">
        <v>0</v>
      </c>
      <c r="J1244" s="7" t="n">
        <v>20000</v>
      </c>
      <c r="K1244" s="8">
        <f>IF(H1244=0,0,I1244/H1244)</f>
        <v/>
      </c>
      <c r="L1244" s="11" t="inlineStr">
        <is>
          <t>Not Started</t>
        </is>
      </c>
    </row>
    <row r="1245">
      <c r="A1245" t="inlineStr">
        <is>
          <t>Cambridge Square</t>
        </is>
      </c>
      <c r="B1245" t="n">
        <v>2025</v>
      </c>
      <c r="C1245" t="inlineStr">
        <is>
          <t>Seismic Strapping</t>
        </is>
      </c>
      <c r="D1245" s="4" t="inlineStr">
        <is>
          <t>Seismic Strapping - LPCA - The water heaters lacked seismic bracing straps. Provision of adequate seismic bracing is rec</t>
        </is>
      </c>
      <c r="E1245" t="inlineStr">
        <is>
          <t>84209.0</t>
        </is>
      </c>
      <c r="F1245" s="10" t="inlineStr">
        <is>
          <t>GC</t>
        </is>
      </c>
      <c r="G1245" t="inlineStr">
        <is>
          <t>Project</t>
        </is>
      </c>
      <c r="H1245" s="6" t="n">
        <v>20100</v>
      </c>
      <c r="I1245" s="6" t="n">
        <v>20100</v>
      </c>
      <c r="J1245" s="7" t="n">
        <v>0</v>
      </c>
      <c r="K1245" s="8">
        <f>IF(H1245=0,0,I1245/H1245)</f>
        <v/>
      </c>
      <c r="L1245" s="10" t="inlineStr">
        <is>
          <t>Completed</t>
        </is>
      </c>
    </row>
    <row r="1246">
      <c r="A1246" t="inlineStr">
        <is>
          <t>Cambridge Square</t>
        </is>
      </c>
      <c r="B1246" t="n">
        <v>2025</v>
      </c>
      <c r="C1246" t="inlineStr">
        <is>
          <t>Electrical distribution</t>
        </is>
      </c>
      <c r="D1246" s="4" t="inlineStr">
        <is>
          <t>Inspect and repair lighting controllers on all buildings</t>
        </is>
      </c>
      <c r="E1246" t="inlineStr">
        <is>
          <t>84210.0</t>
        </is>
      </c>
      <c r="F1246" s="10" t="inlineStr">
        <is>
          <t>GC</t>
        </is>
      </c>
      <c r="G1246" t="inlineStr">
        <is>
          <t>Project</t>
        </is>
      </c>
      <c r="H1246" s="6" t="n">
        <v>26000</v>
      </c>
      <c r="I1246" s="6" t="n">
        <v>0</v>
      </c>
      <c r="J1246" s="7" t="n">
        <v>26000</v>
      </c>
      <c r="K1246" s="8">
        <f>IF(H1246=0,0,I1246/H1246)</f>
        <v/>
      </c>
      <c r="L1246" s="11" t="inlineStr">
        <is>
          <t>Not Started</t>
        </is>
      </c>
    </row>
    <row r="1247">
      <c r="A1247" t="inlineStr">
        <is>
          <t>Cambridge Square</t>
        </is>
      </c>
      <c r="B1247" t="n">
        <v>2025</v>
      </c>
      <c r="C1247" t="inlineStr">
        <is>
          <t>Common area light fixtures</t>
        </is>
      </c>
      <c r="D1247" s="4" t="inlineStr">
        <is>
          <t>Replace pole lights with LED</t>
        </is>
      </c>
      <c r="E1247" t="inlineStr">
        <is>
          <t>84210.0</t>
        </is>
      </c>
      <c r="F1247" s="10" t="inlineStr">
        <is>
          <t>GC</t>
        </is>
      </c>
      <c r="G1247" t="inlineStr">
        <is>
          <t>Project</t>
        </is>
      </c>
      <c r="H1247" s="6" t="n">
        <v>28000</v>
      </c>
      <c r="I1247" s="6" t="n">
        <v>0</v>
      </c>
      <c r="J1247" s="7" t="n">
        <v>28000</v>
      </c>
      <c r="K1247" s="8">
        <f>IF(H1247=0,0,I1247/H1247)</f>
        <v/>
      </c>
      <c r="L1247" s="11" t="inlineStr">
        <is>
          <t>Not Started</t>
        </is>
      </c>
    </row>
    <row r="1248">
      <c r="A1248" t="inlineStr">
        <is>
          <t>Cambridge Square</t>
        </is>
      </c>
      <c r="B1248" t="n">
        <v>2025</v>
      </c>
      <c r="C1248" t="inlineStr">
        <is>
          <t>Replace breezeway lights</t>
        </is>
      </c>
      <c r="D1248" s="4" t="inlineStr">
        <is>
          <t>Replace doorway sconces</t>
        </is>
      </c>
      <c r="E1248" t="inlineStr">
        <is>
          <t>84210.0</t>
        </is>
      </c>
      <c r="F1248" s="10" t="inlineStr">
        <is>
          <t>GC</t>
        </is>
      </c>
      <c r="G1248" t="inlineStr">
        <is>
          <t>Project</t>
        </is>
      </c>
      <c r="H1248" s="6" t="n">
        <v>32100</v>
      </c>
      <c r="I1248" s="6" t="n">
        <v>0</v>
      </c>
      <c r="J1248" s="7" t="n">
        <v>32100</v>
      </c>
      <c r="K1248" s="8">
        <f>IF(H1248=0,0,I1248/H1248)</f>
        <v/>
      </c>
      <c r="L1248" s="11" t="inlineStr">
        <is>
          <t>Not Started</t>
        </is>
      </c>
    </row>
    <row r="1249">
      <c r="A1249" t="inlineStr">
        <is>
          <t>Cambridge Square</t>
        </is>
      </c>
      <c r="B1249" t="n">
        <v>2025</v>
      </c>
      <c r="C1249" t="inlineStr">
        <is>
          <t>Contingency</t>
        </is>
      </c>
      <c r="D1249" s="4" t="inlineStr">
        <is>
          <t>Construction Contingency</t>
        </is>
      </c>
      <c r="E1249" t="inlineStr">
        <is>
          <t>84510.0</t>
        </is>
      </c>
      <c r="F1249" s="10" t="inlineStr">
        <is>
          <t>GC</t>
        </is>
      </c>
      <c r="G1249" s="2" t="inlineStr">
        <is>
          <t>Contingency</t>
        </is>
      </c>
      <c r="H1249" s="6" t="n">
        <v>115768</v>
      </c>
      <c r="I1249" s="6" t="n">
        <v>0</v>
      </c>
      <c r="J1249" s="7" t="n">
        <v>115768</v>
      </c>
      <c r="K1249" s="8">
        <f>IF(H1249=0,0,I1249/H1249)</f>
        <v/>
      </c>
      <c r="L1249" s="5" t="inlineStr">
        <is>
          <t>Reserve</t>
        </is>
      </c>
    </row>
    <row r="1250">
      <c r="A1250" t="inlineStr">
        <is>
          <t>Cambridge Square</t>
        </is>
      </c>
      <c r="B1250" t="n">
        <v>2025</v>
      </c>
      <c r="C1250" t="inlineStr">
        <is>
          <t>Construction Management Fee</t>
        </is>
      </c>
      <c r="D1250" s="4" t="inlineStr">
        <is>
          <t>CM Fee</t>
        </is>
      </c>
      <c r="E1250" t="inlineStr">
        <is>
          <t>84505.0</t>
        </is>
      </c>
      <c r="F1250" s="10" t="inlineStr">
        <is>
          <t>GC</t>
        </is>
      </c>
      <c r="G1250" s="2" t="inlineStr">
        <is>
          <t>CM Fee</t>
        </is>
      </c>
      <c r="H1250" s="6" t="n">
        <v>121557</v>
      </c>
      <c r="I1250" s="6" t="n">
        <v>0</v>
      </c>
      <c r="J1250" s="7" t="n">
        <v>121557</v>
      </c>
      <c r="K1250" s="8">
        <f>IF(H1250=0,0,I1250/H1250)</f>
        <v/>
      </c>
      <c r="L1250" s="5" t="inlineStr">
        <is>
          <t>Reserve</t>
        </is>
      </c>
    </row>
    <row r="1251">
      <c r="A1251" t="inlineStr">
        <is>
          <t>Candlewood</t>
        </is>
      </c>
      <c r="B1251" t="n">
        <v>2025</v>
      </c>
      <c r="C1251" t="inlineStr">
        <is>
          <t>Landscape Cleanup and Enhancements</t>
        </is>
      </c>
      <c r="D1251" s="4" t="inlineStr">
        <is>
          <t>Item No. 1: Trim trees along the perimeter throughout the site to prevent the accumulation of debris and tree leaves ove</t>
        </is>
      </c>
      <c r="E1251" t="inlineStr">
        <is>
          <t>51043-00</t>
        </is>
      </c>
      <c r="F1251" s="5" t="inlineStr">
        <is>
          <t>PMC</t>
        </is>
      </c>
      <c r="G1251" t="inlineStr">
        <is>
          <t>Project</t>
        </is>
      </c>
      <c r="H1251" s="6" t="n">
        <v>50000</v>
      </c>
      <c r="I1251" s="6" t="n">
        <v>10850</v>
      </c>
      <c r="J1251" s="7" t="n">
        <v>39150</v>
      </c>
      <c r="K1251" s="8">
        <f>IF(H1251=0,0,I1251/H1251)</f>
        <v/>
      </c>
      <c r="L1251" s="9" t="inlineStr">
        <is>
          <t>In Progress</t>
        </is>
      </c>
    </row>
    <row r="1252">
      <c r="A1252" t="inlineStr">
        <is>
          <t>Candlewood</t>
        </is>
      </c>
      <c r="B1252" t="n">
        <v>2025</v>
      </c>
      <c r="C1252" t="inlineStr">
        <is>
          <t xml:space="preserve">Asphalt Coating </t>
        </is>
      </c>
      <c r="D1252" s="4" t="inlineStr">
        <is>
          <t>Fill, seal and coat of parking area at back of property. Mix of asphalt and concrete repairs needed (approx 80% asphalt)</t>
        </is>
      </c>
      <c r="E1252" t="inlineStr">
        <is>
          <t>51053-00</t>
        </is>
      </c>
      <c r="F1252" s="10" t="inlineStr">
        <is>
          <t>GC</t>
        </is>
      </c>
      <c r="G1252" t="inlineStr">
        <is>
          <t>Project</t>
        </is>
      </c>
      <c r="H1252" s="6" t="n">
        <v>173000</v>
      </c>
      <c r="I1252" s="6" t="n">
        <v>0</v>
      </c>
      <c r="J1252" s="7" t="n">
        <v>173000</v>
      </c>
      <c r="K1252" s="8">
        <f>IF(H1252=0,0,I1252/H1252)</f>
        <v/>
      </c>
      <c r="L1252" s="11" t="inlineStr">
        <is>
          <t>Not Started</t>
        </is>
      </c>
    </row>
    <row r="1253">
      <c r="A1253" t="inlineStr">
        <is>
          <t>Candlewood</t>
        </is>
      </c>
      <c r="B1253" t="n">
        <v>2025</v>
      </c>
      <c r="C1253" t="inlineStr">
        <is>
          <t>Asphalt Pavement</t>
        </is>
      </c>
      <c r="D1253" s="4" t="inlineStr">
        <is>
          <t>3.1.6 - Isolated asphalt cracking was observed in the rear drive aisles and areas near the entrance gates. Repair is rec</t>
        </is>
      </c>
      <c r="E1253" t="inlineStr">
        <is>
          <t>51050-00</t>
        </is>
      </c>
      <c r="F1253" s="10" t="inlineStr">
        <is>
          <t>GC</t>
        </is>
      </c>
      <c r="G1253" t="inlineStr">
        <is>
          <t>Project</t>
        </is>
      </c>
      <c r="H1253" s="6" t="n">
        <v>2000</v>
      </c>
      <c r="I1253" s="6" t="n">
        <v>0</v>
      </c>
      <c r="J1253" s="7" t="n">
        <v>2000</v>
      </c>
      <c r="K1253" s="8">
        <f>IF(H1253=0,0,I1253/H1253)</f>
        <v/>
      </c>
      <c r="L1253" s="11" t="inlineStr">
        <is>
          <t>Not Started</t>
        </is>
      </c>
    </row>
    <row r="1254">
      <c r="A1254" t="inlineStr">
        <is>
          <t>Candlewood</t>
        </is>
      </c>
      <c r="B1254" t="n">
        <v>2025</v>
      </c>
      <c r="C1254" t="inlineStr">
        <is>
          <t>Stripe parking areas</t>
        </is>
      </c>
      <c r="D1254" s="4" t="inlineStr">
        <is>
          <t>Restripe Parking Area including carports.</t>
        </is>
      </c>
      <c r="E1254" t="inlineStr">
        <is>
          <t>51053-00</t>
        </is>
      </c>
      <c r="F1254" s="10" t="inlineStr">
        <is>
          <t>GC</t>
        </is>
      </c>
      <c r="G1254" t="inlineStr">
        <is>
          <t>Project</t>
        </is>
      </c>
      <c r="H1254" s="6" t="n">
        <v>19000</v>
      </c>
      <c r="I1254" s="6" t="n">
        <v>0</v>
      </c>
      <c r="J1254" s="7" t="n">
        <v>19000</v>
      </c>
      <c r="K1254" s="8">
        <f>IF(H1254=0,0,I1254/H1254)</f>
        <v/>
      </c>
      <c r="L1254" s="11" t="inlineStr">
        <is>
          <t>Not Started</t>
        </is>
      </c>
    </row>
    <row r="1255">
      <c r="A1255" t="inlineStr">
        <is>
          <t>Candlewood</t>
        </is>
      </c>
      <c r="B1255" t="n">
        <v>2025</v>
      </c>
      <c r="C1255" t="inlineStr">
        <is>
          <t>Fences &amp; gates - site perimeter</t>
        </is>
      </c>
      <c r="D1255" s="4" t="inlineStr">
        <is>
          <t>Item No. 4: Allowance for periodic fencing repairs, including property perimeter wood slat fencing and CMU fencing along</t>
        </is>
      </c>
      <c r="E1255" t="inlineStr">
        <is>
          <t>51076-00</t>
        </is>
      </c>
      <c r="F1255" s="10" t="inlineStr">
        <is>
          <t>GC</t>
        </is>
      </c>
      <c r="G1255" t="inlineStr">
        <is>
          <t>Project</t>
        </is>
      </c>
      <c r="H1255" s="6" t="n">
        <v>5000</v>
      </c>
      <c r="I1255" s="6" t="n">
        <v>5000</v>
      </c>
      <c r="J1255" s="7" t="n">
        <v>0</v>
      </c>
      <c r="K1255" s="8">
        <f>IF(H1255=0,0,I1255/H1255)</f>
        <v/>
      </c>
      <c r="L1255" s="10" t="inlineStr">
        <is>
          <t>Completed</t>
        </is>
      </c>
    </row>
    <row r="1256">
      <c r="A1256" t="inlineStr">
        <is>
          <t>Candlewood</t>
        </is>
      </c>
      <c r="B1256" t="n">
        <v>2025</v>
      </c>
      <c r="C1256" t="inlineStr">
        <is>
          <t>Resurface swimming pool</t>
        </is>
      </c>
      <c r="D1256" s="4" t="inlineStr">
        <is>
          <t>Item No. 6: Allowance to resurface both pools and one spa, including repairing any cracks around the pool decks and repl</t>
        </is>
      </c>
      <c r="E1256" t="inlineStr">
        <is>
          <t>51023-00</t>
        </is>
      </c>
      <c r="F1256" s="10" t="inlineStr">
        <is>
          <t>GC</t>
        </is>
      </c>
      <c r="G1256" t="inlineStr">
        <is>
          <t>Project</t>
        </is>
      </c>
      <c r="H1256" s="6" t="n">
        <v>50000</v>
      </c>
      <c r="I1256" s="6" t="n">
        <v>50000</v>
      </c>
      <c r="J1256" s="7" t="n">
        <v>0</v>
      </c>
      <c r="K1256" s="8">
        <f>IF(H1256=0,0,I1256/H1256)</f>
        <v/>
      </c>
      <c r="L1256" s="10" t="inlineStr">
        <is>
          <t>Completed</t>
        </is>
      </c>
    </row>
    <row r="1257">
      <c r="A1257" t="inlineStr">
        <is>
          <t>Candlewood</t>
        </is>
      </c>
      <c r="B1257" t="n">
        <v>2025</v>
      </c>
      <c r="C1257" t="inlineStr">
        <is>
          <t>Carports / Garages</t>
        </is>
      </c>
      <c r="D1257" s="4" t="inlineStr">
        <is>
          <t>Significant wood rotting at stand alone carports. Need to replace all rotted wood and fix all damaged stucco on all 3 st</t>
        </is>
      </c>
      <c r="E1257" t="inlineStr">
        <is>
          <t>51172-00</t>
        </is>
      </c>
      <c r="F1257" s="10" t="inlineStr">
        <is>
          <t>GC</t>
        </is>
      </c>
      <c r="G1257" t="inlineStr">
        <is>
          <t>Project</t>
        </is>
      </c>
      <c r="H1257" s="6" t="n">
        <v>340000</v>
      </c>
      <c r="I1257" s="6" t="n">
        <v>0</v>
      </c>
      <c r="J1257" s="7" t="n">
        <v>340000</v>
      </c>
      <c r="K1257" s="8">
        <f>IF(H1257=0,0,I1257/H1257)</f>
        <v/>
      </c>
      <c r="L1257" s="11" t="inlineStr">
        <is>
          <t>Not Started</t>
        </is>
      </c>
    </row>
    <row r="1258">
      <c r="A1258" t="inlineStr">
        <is>
          <t>Candlewood</t>
        </is>
      </c>
      <c r="B1258" t="n">
        <v>2025</v>
      </c>
      <c r="C1258" t="inlineStr">
        <is>
          <t>Storm Sewer Piping</t>
        </is>
      </c>
      <c r="D1258" s="4" t="inlineStr">
        <is>
          <t>50% of storm water drains on balconies need to be repaired/replaced due to paint/damage.</t>
        </is>
      </c>
      <c r="E1258" t="inlineStr">
        <is>
          <t>51134-00</t>
        </is>
      </c>
      <c r="F1258" s="10" t="inlineStr">
        <is>
          <t>GC</t>
        </is>
      </c>
      <c r="G1258" t="inlineStr">
        <is>
          <t>Project</t>
        </is>
      </c>
      <c r="H1258" s="6" t="n">
        <v>25988</v>
      </c>
      <c r="I1258" s="6" t="n">
        <v>25988</v>
      </c>
      <c r="J1258" s="7" t="n">
        <v>0</v>
      </c>
      <c r="K1258" s="8">
        <f>IF(H1258=0,0,I1258/H1258)</f>
        <v/>
      </c>
      <c r="L1258" s="10" t="inlineStr">
        <is>
          <t>Completed</t>
        </is>
      </c>
    </row>
    <row r="1259">
      <c r="A1259" t="inlineStr">
        <is>
          <t>Candlewood</t>
        </is>
      </c>
      <c r="B1259" t="n">
        <v>2025</v>
      </c>
      <c r="C1259" t="inlineStr">
        <is>
          <t>Roof framing</t>
        </is>
      </c>
      <c r="D1259" s="4" t="inlineStr">
        <is>
          <t>Replace/repair any wood rotting on carport roof decking on all 3 stand alone carports.</t>
        </is>
      </c>
      <c r="E1259" t="inlineStr">
        <is>
          <t>51062-00</t>
        </is>
      </c>
      <c r="F1259" s="10" t="inlineStr">
        <is>
          <t>GC</t>
        </is>
      </c>
      <c r="G1259" t="inlineStr">
        <is>
          <t>Project</t>
        </is>
      </c>
      <c r="H1259" s="6" t="n">
        <v>30000</v>
      </c>
      <c r="I1259" s="6" t="n">
        <v>0</v>
      </c>
      <c r="J1259" s="7" t="n">
        <v>30000</v>
      </c>
      <c r="K1259" s="8">
        <f>IF(H1259=0,0,I1259/H1259)</f>
        <v/>
      </c>
      <c r="L1259" s="11" t="inlineStr">
        <is>
          <t>Not Started</t>
        </is>
      </c>
    </row>
    <row r="1260">
      <c r="A1260" t="inlineStr">
        <is>
          <t>Candlewood</t>
        </is>
      </c>
      <c r="B1260" t="n">
        <v>2025</v>
      </c>
      <c r="C1260" t="inlineStr">
        <is>
          <t>Roof deck</t>
        </is>
      </c>
      <c r="D1260" s="4" t="inlineStr">
        <is>
          <t>Roof Deck Repairs</t>
        </is>
      </c>
      <c r="E1260" t="inlineStr">
        <is>
          <t>51062-00</t>
        </is>
      </c>
      <c r="F1260" s="10" t="inlineStr">
        <is>
          <t>GC</t>
        </is>
      </c>
      <c r="G1260" t="inlineStr">
        <is>
          <t>Project</t>
        </is>
      </c>
      <c r="H1260" s="6" t="n">
        <v>7500</v>
      </c>
      <c r="I1260" s="6" t="n">
        <v>7500</v>
      </c>
      <c r="J1260" s="7" t="n">
        <v>0</v>
      </c>
      <c r="K1260" s="8">
        <f>IF(H1260=0,0,I1260/H1260)</f>
        <v/>
      </c>
      <c r="L1260" s="10" t="inlineStr">
        <is>
          <t>Completed</t>
        </is>
      </c>
    </row>
    <row r="1261">
      <c r="A1261" t="inlineStr">
        <is>
          <t>Candlewood</t>
        </is>
      </c>
      <c r="B1261" t="n">
        <v>2025</v>
      </c>
      <c r="C1261" t="inlineStr">
        <is>
          <t>Repair balcony framing &amp; decking</t>
        </is>
      </c>
      <c r="D1261" s="4" t="inlineStr">
        <is>
          <t>3.2.7 - The balcony deck surface at unit A303 was buckled and standing water observed. The deck surface should be repair</t>
        </is>
      </c>
      <c r="E1261" t="inlineStr">
        <is>
          <t>51072-00</t>
        </is>
      </c>
      <c r="F1261" s="10" t="inlineStr">
        <is>
          <t>GC</t>
        </is>
      </c>
      <c r="G1261" t="inlineStr">
        <is>
          <t>Project</t>
        </is>
      </c>
      <c r="H1261" s="6" t="n">
        <v>2250</v>
      </c>
      <c r="I1261" s="6" t="n">
        <v>2250</v>
      </c>
      <c r="J1261" s="7" t="n">
        <v>0</v>
      </c>
      <c r="K1261" s="8">
        <f>IF(H1261=0,0,I1261/H1261)</f>
        <v/>
      </c>
      <c r="L1261" s="10" t="inlineStr">
        <is>
          <t>Completed</t>
        </is>
      </c>
    </row>
    <row r="1262">
      <c r="A1262" t="inlineStr">
        <is>
          <t>Candlewood</t>
        </is>
      </c>
      <c r="B1262" t="n">
        <v>2025</v>
      </c>
      <c r="C1262" t="inlineStr">
        <is>
          <t>Roof Drainage</t>
        </is>
      </c>
      <c r="D1262" s="4" t="inlineStr">
        <is>
          <t>3.2.9 - Areas of roof ponding were noted on all roofs. Although ponding may decrease the useful life of the roof, deckin</t>
        </is>
      </c>
      <c r="E1262" t="inlineStr">
        <is>
          <t>51062-00</t>
        </is>
      </c>
      <c r="F1262" s="10" t="inlineStr">
        <is>
          <t>GC</t>
        </is>
      </c>
      <c r="G1262" t="inlineStr">
        <is>
          <t>Project</t>
        </is>
      </c>
      <c r="H1262" s="6" t="n">
        <v>2250</v>
      </c>
      <c r="I1262" s="6" t="n">
        <v>2250</v>
      </c>
      <c r="J1262" s="7" t="n">
        <v>0</v>
      </c>
      <c r="K1262" s="8">
        <f>IF(H1262=0,0,I1262/H1262)</f>
        <v/>
      </c>
      <c r="L1262" s="10" t="inlineStr">
        <is>
          <t>Completed</t>
        </is>
      </c>
    </row>
    <row r="1263">
      <c r="A1263" t="inlineStr">
        <is>
          <t>Candlewood</t>
        </is>
      </c>
      <c r="B1263" t="n">
        <v>2025</v>
      </c>
      <c r="C1263" t="inlineStr">
        <is>
          <t>Gutters &amp; downspouts</t>
        </is>
      </c>
      <c r="D1263" s="4" t="inlineStr">
        <is>
          <t>Replace gutters at the 3 stand alone carports</t>
        </is>
      </c>
      <c r="E1263" t="inlineStr">
        <is>
          <t>51071-00</t>
        </is>
      </c>
      <c r="F1263" s="10" t="inlineStr">
        <is>
          <t>GC</t>
        </is>
      </c>
      <c r="G1263" t="inlineStr">
        <is>
          <t>Project</t>
        </is>
      </c>
      <c r="H1263" s="6" t="n">
        <v>22500</v>
      </c>
      <c r="I1263" s="6" t="n">
        <v>0</v>
      </c>
      <c r="J1263" s="7" t="n">
        <v>22500</v>
      </c>
      <c r="K1263" s="8">
        <f>IF(H1263=0,0,I1263/H1263)</f>
        <v/>
      </c>
      <c r="L1263" s="11" t="inlineStr">
        <is>
          <t>Not Started</t>
        </is>
      </c>
    </row>
    <row r="1264">
      <c r="A1264" t="inlineStr">
        <is>
          <t>Candlewood</t>
        </is>
      </c>
      <c r="B1264" t="n">
        <v>2025</v>
      </c>
      <c r="C1264" t="inlineStr">
        <is>
          <t>Roof Maintenance</t>
        </is>
      </c>
      <c r="D1264" s="4" t="inlineStr">
        <is>
          <t>Item No. 15: Allowance for annual roof maintenance on all roof areas including inspection and repair of flashing, sealan</t>
        </is>
      </c>
      <c r="E1264" t="inlineStr">
        <is>
          <t>51062-00</t>
        </is>
      </c>
      <c r="F1264" s="10" t="inlineStr">
        <is>
          <t>GC</t>
        </is>
      </c>
      <c r="G1264" t="inlineStr">
        <is>
          <t>Project</t>
        </is>
      </c>
      <c r="H1264" s="6" t="n">
        <v>5000</v>
      </c>
      <c r="I1264" s="6" t="n">
        <v>0</v>
      </c>
      <c r="J1264" s="7" t="n">
        <v>5000</v>
      </c>
      <c r="K1264" s="8">
        <f>IF(H1264=0,0,I1264/H1264)</f>
        <v/>
      </c>
      <c r="L1264" s="11" t="inlineStr">
        <is>
          <t>Not Started</t>
        </is>
      </c>
    </row>
    <row r="1265">
      <c r="A1265" t="inlineStr">
        <is>
          <t>Candlewood</t>
        </is>
      </c>
      <c r="B1265" t="n">
        <v>2025</v>
      </c>
      <c r="C1265" t="inlineStr">
        <is>
          <t>Exterior building repairs</t>
        </is>
      </c>
      <c r="D1265" s="4" t="inlineStr">
        <is>
          <t>Due to extensive repairs at the 3 stand alone carports need to repaint entire structures to match exisiting color scheme</t>
        </is>
      </c>
      <c r="E1265" t="inlineStr">
        <is>
          <t>51080-00</t>
        </is>
      </c>
      <c r="F1265" s="10" t="inlineStr">
        <is>
          <t>GC</t>
        </is>
      </c>
      <c r="G1265" t="inlineStr">
        <is>
          <t>Project</t>
        </is>
      </c>
      <c r="H1265" s="6" t="n">
        <v>135000</v>
      </c>
      <c r="I1265" s="6" t="n">
        <v>0</v>
      </c>
      <c r="J1265" s="7" t="n">
        <v>135000</v>
      </c>
      <c r="K1265" s="8">
        <f>IF(H1265=0,0,I1265/H1265)</f>
        <v/>
      </c>
      <c r="L1265" s="11" t="inlineStr">
        <is>
          <t>Not Started</t>
        </is>
      </c>
    </row>
    <row r="1266">
      <c r="A1266" t="inlineStr">
        <is>
          <t>Candlewood</t>
        </is>
      </c>
      <c r="B1266" t="n">
        <v>2025</v>
      </c>
      <c r="C1266" t="inlineStr">
        <is>
          <t>Exterior Paint</t>
        </is>
      </c>
      <c r="D1266" s="4" t="inlineStr">
        <is>
          <t>Item No. 11: Budget for pressure washing, preparation, caulking, stucco wall repairs, and painting of building exteriors</t>
        </is>
      </c>
      <c r="E1266" t="inlineStr">
        <is>
          <t>51080-00</t>
        </is>
      </c>
      <c r="F1266" s="10" t="inlineStr">
        <is>
          <t>GC</t>
        </is>
      </c>
      <c r="G1266" t="inlineStr">
        <is>
          <t>Project</t>
        </is>
      </c>
      <c r="H1266" s="6" t="n">
        <v>283500</v>
      </c>
      <c r="I1266" s="6" t="n">
        <v>283500</v>
      </c>
      <c r="J1266" s="7" t="n">
        <v>0</v>
      </c>
      <c r="K1266" s="8">
        <f>IF(H1266=0,0,I1266/H1266)</f>
        <v/>
      </c>
      <c r="L1266" s="10" t="inlineStr">
        <is>
          <t>Completed</t>
        </is>
      </c>
    </row>
    <row r="1267">
      <c r="A1267" t="inlineStr">
        <is>
          <t>Candlewood</t>
        </is>
      </c>
      <c r="B1267" t="n">
        <v>2025</v>
      </c>
      <c r="C1267" t="inlineStr">
        <is>
          <t>Balconies</t>
        </is>
      </c>
      <c r="D1267" s="4" t="inlineStr">
        <is>
          <t xml:space="preserve">Item No. 13: Engage a specialty consultant to survey 100% of apartment balconies associated with observed deterioration </t>
        </is>
      </c>
      <c r="E1267" t="inlineStr">
        <is>
          <t>51993-01</t>
        </is>
      </c>
      <c r="F1267" s="5" t="inlineStr">
        <is>
          <t>PMC</t>
        </is>
      </c>
      <c r="G1267" t="inlineStr">
        <is>
          <t>Project</t>
        </is>
      </c>
      <c r="H1267" s="6" t="n">
        <v>5000</v>
      </c>
      <c r="I1267" s="6" t="n">
        <v>0</v>
      </c>
      <c r="J1267" s="7" t="n">
        <v>5000</v>
      </c>
      <c r="K1267" s="8">
        <f>IF(H1267=0,0,I1267/H1267)</f>
        <v/>
      </c>
      <c r="L1267" s="11" t="inlineStr">
        <is>
          <t>Not Started</t>
        </is>
      </c>
    </row>
    <row r="1268">
      <c r="A1268" t="inlineStr">
        <is>
          <t>Candlewood</t>
        </is>
      </c>
      <c r="B1268" t="n">
        <v>2025</v>
      </c>
      <c r="C1268" t="inlineStr">
        <is>
          <t>Unit deferred maintenance</t>
        </is>
      </c>
      <c r="D1268" s="4" t="inlineStr">
        <is>
          <t>Item No. 3: Repair cracked concrete at Unit A119 patio.</t>
        </is>
      </c>
      <c r="E1268" t="inlineStr">
        <is>
          <t>52111-00</t>
        </is>
      </c>
      <c r="F1268" s="10" t="inlineStr">
        <is>
          <t>GC</t>
        </is>
      </c>
      <c r="G1268" t="inlineStr">
        <is>
          <t>Project</t>
        </is>
      </c>
      <c r="H1268" s="6" t="n">
        <v>2500</v>
      </c>
      <c r="I1268" s="6" t="n">
        <v>2500</v>
      </c>
      <c r="J1268" s="7" t="n">
        <v>0</v>
      </c>
      <c r="K1268" s="8">
        <f>IF(H1268=0,0,I1268/H1268)</f>
        <v/>
      </c>
      <c r="L1268" s="10" t="inlineStr">
        <is>
          <t>Completed</t>
        </is>
      </c>
    </row>
    <row r="1269">
      <c r="A1269" t="inlineStr">
        <is>
          <t>Candlewood</t>
        </is>
      </c>
      <c r="B1269" t="n">
        <v>2025</v>
      </c>
      <c r="C1269" t="inlineStr">
        <is>
          <t>Unit deferred maintenance (cont.) - 1</t>
        </is>
      </c>
      <c r="D1269" s="4" t="inlineStr">
        <is>
          <t>Item No. 17: Allowance for repairs in bathrooms showing evidence of minor ceiling damage. Seen in Units C311 with tape i</t>
        </is>
      </c>
      <c r="E1269" t="inlineStr">
        <is>
          <t>52111-00</t>
        </is>
      </c>
      <c r="F1269" s="5" t="inlineStr">
        <is>
          <t>PMC</t>
        </is>
      </c>
      <c r="G1269" t="inlineStr">
        <is>
          <t>Project</t>
        </is>
      </c>
      <c r="H1269" s="6" t="n">
        <v>5000</v>
      </c>
      <c r="I1269" s="6" t="n">
        <v>0</v>
      </c>
      <c r="J1269" s="7" t="n">
        <v>5000</v>
      </c>
      <c r="K1269" s="8">
        <f>IF(H1269=0,0,I1269/H1269)</f>
        <v/>
      </c>
      <c r="L1269" s="11" t="inlineStr">
        <is>
          <t>Not Started</t>
        </is>
      </c>
    </row>
    <row r="1270">
      <c r="A1270" t="inlineStr">
        <is>
          <t>Candlewood</t>
        </is>
      </c>
      <c r="B1270" t="n">
        <v>2025</v>
      </c>
      <c r="C1270" t="inlineStr">
        <is>
          <t xml:space="preserve">Unit deferred maintenance (cont.) -2 </t>
        </is>
      </c>
      <c r="D1270" s="4" t="inlineStr">
        <is>
          <t>Item No. 18: Allowance for remediation of organic growth in isolated areas, especially in bathrooms where exhaust fans a</t>
        </is>
      </c>
      <c r="E1270" t="inlineStr">
        <is>
          <t>52111-00</t>
        </is>
      </c>
      <c r="F1270" s="5" t="inlineStr">
        <is>
          <t>PMC</t>
        </is>
      </c>
      <c r="G1270" t="inlineStr">
        <is>
          <t>Project</t>
        </is>
      </c>
      <c r="H1270" s="6" t="n">
        <v>5000</v>
      </c>
      <c r="I1270" s="6" t="n">
        <v>0</v>
      </c>
      <c r="J1270" s="7" t="n">
        <v>5000</v>
      </c>
      <c r="K1270" s="8">
        <f>IF(H1270=0,0,I1270/H1270)</f>
        <v/>
      </c>
      <c r="L1270" s="11" t="inlineStr">
        <is>
          <t>Not Started</t>
        </is>
      </c>
    </row>
    <row r="1271">
      <c r="A1271" t="inlineStr">
        <is>
          <t>Candlewood</t>
        </is>
      </c>
      <c r="B1271" t="n">
        <v>2025</v>
      </c>
      <c r="C1271" t="inlineStr">
        <is>
          <t>Radon Mitigation</t>
        </is>
      </c>
      <c r="D1271" s="4" t="inlineStr">
        <is>
          <t>1.1.5 - Elevated levels of radon were detected in Building 9830 - Unit 123 and Building 9850 - Unit 118. The sponsor has</t>
        </is>
      </c>
      <c r="E1271" t="inlineStr">
        <is>
          <t>51180-00</t>
        </is>
      </c>
      <c r="F1271" s="5" t="inlineStr">
        <is>
          <t>PMC</t>
        </is>
      </c>
      <c r="G1271" t="inlineStr">
        <is>
          <t>Project</t>
        </is>
      </c>
      <c r="H1271" s="6" t="n">
        <v>20000</v>
      </c>
      <c r="I1271" s="6" t="n">
        <v>28975</v>
      </c>
      <c r="J1271" s="7" t="n">
        <v>-8975</v>
      </c>
      <c r="K1271" s="8">
        <f>IF(H1271=0,0,I1271/H1271)</f>
        <v/>
      </c>
      <c r="L1271" s="10" t="inlineStr">
        <is>
          <t>Completed</t>
        </is>
      </c>
    </row>
    <row r="1272">
      <c r="A1272" t="inlineStr">
        <is>
          <t>Candlewood</t>
        </is>
      </c>
      <c r="B1272" t="n">
        <v>2025</v>
      </c>
      <c r="C1272" t="inlineStr">
        <is>
          <t>Pool Area Remodel</t>
        </is>
      </c>
      <c r="D1272" s="4" t="inlineStr">
        <is>
          <t>Building A: replace umbrellas and furniture
Building B: repurpose middle space and replace plants.</t>
        </is>
      </c>
      <c r="E1272" t="inlineStr">
        <is>
          <t>51160-00</t>
        </is>
      </c>
      <c r="F1272" s="5" t="inlineStr">
        <is>
          <t>PMC</t>
        </is>
      </c>
      <c r="G1272" t="inlineStr">
        <is>
          <t>Project</t>
        </is>
      </c>
      <c r="H1272" s="6" t="n">
        <v>75000</v>
      </c>
      <c r="I1272" s="6" t="n">
        <v>0</v>
      </c>
      <c r="J1272" s="7" t="n">
        <v>75000</v>
      </c>
      <c r="K1272" s="8">
        <f>IF(H1272=0,0,I1272/H1272)</f>
        <v/>
      </c>
      <c r="L1272" s="11" t="inlineStr">
        <is>
          <t>Not Started</t>
        </is>
      </c>
    </row>
    <row r="1273">
      <c r="A1273" t="inlineStr">
        <is>
          <t>Candlewood</t>
        </is>
      </c>
      <c r="B1273" t="n">
        <v>2025</v>
      </c>
      <c r="C1273" t="inlineStr">
        <is>
          <t>Elevator Tests</t>
        </is>
      </c>
      <c r="D1273" s="4" t="inlineStr">
        <is>
          <t>Item No. 28: Perform the annual elevator tests and post the most recent certificates. Cab certificates expired 6/29/2024</t>
        </is>
      </c>
      <c r="E1273" t="inlineStr">
        <is>
          <t>51993-01</t>
        </is>
      </c>
      <c r="F1273" s="5" t="inlineStr">
        <is>
          <t>PMC</t>
        </is>
      </c>
      <c r="G1273" t="inlineStr">
        <is>
          <t>Project</t>
        </is>
      </c>
      <c r="H1273" s="6" t="n">
        <v>4800</v>
      </c>
      <c r="I1273" s="6" t="n">
        <v>28842</v>
      </c>
      <c r="J1273" s="7" t="n">
        <v>-24042</v>
      </c>
      <c r="K1273" s="8">
        <f>IF(H1273=0,0,I1273/H1273)</f>
        <v/>
      </c>
      <c r="L1273" s="10" t="inlineStr">
        <is>
          <t>Completed</t>
        </is>
      </c>
    </row>
    <row r="1274">
      <c r="A1274" t="inlineStr">
        <is>
          <t>Candlewood</t>
        </is>
      </c>
      <c r="B1274" t="n">
        <v>2025</v>
      </c>
      <c r="C1274" t="inlineStr">
        <is>
          <t>Electrical Load Tests</t>
        </is>
      </c>
      <c r="D1274" s="4" t="inlineStr">
        <is>
          <t>Item No. 29: Perform the required 5-year load test. Posted placard expired 6/11/2018.</t>
        </is>
      </c>
      <c r="E1274" t="inlineStr">
        <is>
          <t>51993-01</t>
        </is>
      </c>
      <c r="F1274" s="5" t="inlineStr">
        <is>
          <t>PMC</t>
        </is>
      </c>
      <c r="G1274" t="inlineStr">
        <is>
          <t>Project</t>
        </is>
      </c>
      <c r="H1274" s="6" t="n">
        <v>7200</v>
      </c>
      <c r="I1274" s="6" t="n">
        <v>0</v>
      </c>
      <c r="J1274" s="7" t="n">
        <v>7200</v>
      </c>
      <c r="K1274" s="8">
        <f>IF(H1274=0,0,I1274/H1274)</f>
        <v/>
      </c>
      <c r="L1274" s="11" t="inlineStr">
        <is>
          <t>Not Started</t>
        </is>
      </c>
    </row>
    <row r="1275">
      <c r="A1275" t="inlineStr">
        <is>
          <t>Candlewood</t>
        </is>
      </c>
      <c r="B1275" t="n">
        <v>2025</v>
      </c>
      <c r="C1275" t="inlineStr">
        <is>
          <t>Electrical distribution systems</t>
        </is>
      </c>
      <c r="D1275" s="4" t="inlineStr">
        <is>
          <t xml:space="preserve">Item No. 21: Allowance to provide periodic maintenance of the electrical distribution systems including infrared scans, </t>
        </is>
      </c>
      <c r="E1275" t="inlineStr">
        <is>
          <t>51140-00</t>
        </is>
      </c>
      <c r="F1275" s="10" t="inlineStr">
        <is>
          <t>GC</t>
        </is>
      </c>
      <c r="G1275" t="inlineStr">
        <is>
          <t>Project</t>
        </is>
      </c>
      <c r="H1275" s="6" t="n">
        <v>6000</v>
      </c>
      <c r="I1275" s="6" t="n">
        <v>0</v>
      </c>
      <c r="J1275" s="7" t="n">
        <v>6000</v>
      </c>
      <c r="K1275" s="8">
        <f>IF(H1275=0,0,I1275/H1275)</f>
        <v/>
      </c>
      <c r="L1275" s="11" t="inlineStr">
        <is>
          <t>Not Started</t>
        </is>
      </c>
    </row>
    <row r="1276">
      <c r="A1276" t="inlineStr">
        <is>
          <t>Candlewood</t>
        </is>
      </c>
      <c r="B1276" t="n">
        <v>2025</v>
      </c>
      <c r="C1276" t="inlineStr">
        <is>
          <t>Meter Banks - Rust and Corrosion</t>
        </is>
      </c>
      <c r="D1276" s="4" t="inlineStr">
        <is>
          <t>Item No. 22: Remove rust and corrosion from the multi-meter assemblies and paint with a matching rust inhibitive paint.</t>
        </is>
      </c>
      <c r="E1276" t="inlineStr">
        <is>
          <t>51140-00</t>
        </is>
      </c>
      <c r="F1276" s="10" t="inlineStr">
        <is>
          <t>GC</t>
        </is>
      </c>
      <c r="G1276" t="inlineStr">
        <is>
          <t>Project</t>
        </is>
      </c>
      <c r="H1276" s="6" t="n">
        <v>4500</v>
      </c>
      <c r="I1276" s="6" t="n">
        <v>32000</v>
      </c>
      <c r="J1276" s="7" t="n">
        <v>-27500</v>
      </c>
      <c r="K1276" s="8">
        <f>IF(H1276=0,0,I1276/H1276)</f>
        <v/>
      </c>
      <c r="L1276" s="10" t="inlineStr">
        <is>
          <t>Completed</t>
        </is>
      </c>
    </row>
    <row r="1277">
      <c r="A1277" t="inlineStr">
        <is>
          <t>Candlewood</t>
        </is>
      </c>
      <c r="B1277" t="n">
        <v>2025</v>
      </c>
      <c r="C1277" t="inlineStr">
        <is>
          <t>Electrical - Load Centers</t>
        </is>
      </c>
      <c r="D1277" s="4" t="inlineStr">
        <is>
          <t>Item No. 23: Ensure that all apartment load centers have the proper index identifying circuit number and devices served.</t>
        </is>
      </c>
      <c r="E1277" t="inlineStr">
        <is>
          <t>51140-00</t>
        </is>
      </c>
      <c r="F1277" s="10" t="inlineStr">
        <is>
          <t>GC</t>
        </is>
      </c>
      <c r="G1277" t="inlineStr">
        <is>
          <t>Project</t>
        </is>
      </c>
      <c r="H1277" s="6" t="n">
        <v>9450</v>
      </c>
      <c r="I1277" s="6" t="n">
        <v>0</v>
      </c>
      <c r="J1277" s="7" t="n">
        <v>9450</v>
      </c>
      <c r="K1277" s="8">
        <f>IF(H1277=0,0,I1277/H1277)</f>
        <v/>
      </c>
      <c r="L1277" s="11" t="inlineStr">
        <is>
          <t>Not Started</t>
        </is>
      </c>
    </row>
    <row r="1278">
      <c r="A1278" t="inlineStr">
        <is>
          <t>Candlewood</t>
        </is>
      </c>
      <c r="B1278" t="n">
        <v>2025</v>
      </c>
      <c r="C1278" t="inlineStr">
        <is>
          <t>Common Area Light Fixtures</t>
        </is>
      </c>
      <c r="D1278" s="4" t="inlineStr">
        <is>
          <t>Change all patio/balcony lights to LED flush mounted lights</t>
        </is>
      </c>
      <c r="E1278" t="inlineStr">
        <is>
          <t>51141-00</t>
        </is>
      </c>
      <c r="F1278" s="10" t="inlineStr">
        <is>
          <t>GC</t>
        </is>
      </c>
      <c r="G1278" t="inlineStr">
        <is>
          <t>Project</t>
        </is>
      </c>
      <c r="H1278" s="6" t="n">
        <v>28350</v>
      </c>
      <c r="I1278" s="6" t="n">
        <v>28350</v>
      </c>
      <c r="J1278" s="7" t="n">
        <v>0</v>
      </c>
      <c r="K1278" s="8">
        <f>IF(H1278=0,0,I1278/H1278)</f>
        <v/>
      </c>
      <c r="L1278" s="10" t="inlineStr">
        <is>
          <t>Completed</t>
        </is>
      </c>
    </row>
    <row r="1279">
      <c r="A1279" t="inlineStr">
        <is>
          <t>Candlewood</t>
        </is>
      </c>
      <c r="B1279" t="n">
        <v>2025</v>
      </c>
      <c r="C1279" t="inlineStr">
        <is>
          <t>Contingency</t>
        </is>
      </c>
      <c r="D1279" s="4" t="inlineStr">
        <is>
          <t>Contingency Amount</t>
        </is>
      </c>
      <c r="E1279" t="inlineStr">
        <is>
          <t>51175-00</t>
        </is>
      </c>
      <c r="F1279" s="10" t="inlineStr">
        <is>
          <t>GC</t>
        </is>
      </c>
      <c r="G1279" s="2" t="inlineStr">
        <is>
          <t>Contingency</t>
        </is>
      </c>
      <c r="H1279" s="6" t="n">
        <v>132579</v>
      </c>
      <c r="I1279" s="6" t="n">
        <v>0</v>
      </c>
      <c r="J1279" s="7" t="n">
        <v>132579</v>
      </c>
      <c r="K1279" s="8">
        <f>IF(H1279=0,0,I1279/H1279)</f>
        <v/>
      </c>
      <c r="L1279" s="5" t="inlineStr">
        <is>
          <t>Reserve</t>
        </is>
      </c>
    </row>
    <row r="1280">
      <c r="A1280" t="inlineStr">
        <is>
          <t>Candlewood</t>
        </is>
      </c>
      <c r="B1280" t="n">
        <v>2025</v>
      </c>
      <c r="C1280" t="inlineStr">
        <is>
          <t>Construction Management Fee</t>
        </is>
      </c>
      <c r="D1280" s="4" t="inlineStr">
        <is>
          <t>CM Fee</t>
        </is>
      </c>
      <c r="E1280" t="inlineStr">
        <is>
          <t>51190-00</t>
        </is>
      </c>
      <c r="F1280" s="10" t="inlineStr">
        <is>
          <t>GC</t>
        </is>
      </c>
      <c r="G1280" s="2" t="inlineStr">
        <is>
          <t>CM Fee</t>
        </is>
      </c>
      <c r="H1280" s="6" t="n">
        <v>72918</v>
      </c>
      <c r="I1280" s="6" t="n">
        <v>0</v>
      </c>
      <c r="J1280" s="7" t="n">
        <v>72918</v>
      </c>
      <c r="K1280" s="8">
        <f>IF(H1280=0,0,I1280/H1280)</f>
        <v/>
      </c>
      <c r="L1280" s="5" t="inlineStr">
        <is>
          <t>Reserve</t>
        </is>
      </c>
    </row>
    <row r="1281">
      <c r="A1281" t="inlineStr">
        <is>
          <t>Canyon Villa</t>
        </is>
      </c>
      <c r="B1281" t="n">
        <v>2025</v>
      </c>
      <c r="C1281" t="inlineStr">
        <is>
          <t xml:space="preserve">Asphalt Coating </t>
        </is>
      </c>
      <c r="D1281" s="4" t="inlineStr">
        <is>
          <t>R&amp;R 1500 SF of potholes in concrete pavement
LPCA - Cracking in the concrete driving lanes and parking areas was observe</t>
        </is>
      </c>
      <c r="E1281" t="inlineStr">
        <is>
          <t>83000-2000</t>
        </is>
      </c>
      <c r="F1281" s="10" t="inlineStr">
        <is>
          <t>GC</t>
        </is>
      </c>
      <c r="G1281" t="inlineStr">
        <is>
          <t>Project</t>
        </is>
      </c>
      <c r="H1281" s="6" t="n">
        <v>45000</v>
      </c>
      <c r="I1281" s="6" t="n">
        <v>5802</v>
      </c>
      <c r="J1281" s="7" t="n">
        <v>39198</v>
      </c>
      <c r="K1281" s="8">
        <f>IF(H1281=0,0,I1281/H1281)</f>
        <v/>
      </c>
      <c r="L1281" s="9" t="inlineStr">
        <is>
          <t>In Progress</t>
        </is>
      </c>
    </row>
    <row r="1282">
      <c r="A1282" t="inlineStr">
        <is>
          <t>Canyon Villa</t>
        </is>
      </c>
      <c r="B1282" t="n">
        <v>2025</v>
      </c>
      <c r="C1282" t="inlineStr">
        <is>
          <t>Stripe parking areas</t>
        </is>
      </c>
      <c r="D1282" s="4" t="inlineStr">
        <is>
          <t>Stripe parking lot
LPCA - Pavement markings and striping appeared to be in fair condition. Reapplication of pavement mar</t>
        </is>
      </c>
      <c r="E1282" t="inlineStr">
        <is>
          <t>83000-2000</t>
        </is>
      </c>
      <c r="F1282" s="10" t="inlineStr">
        <is>
          <t>GC</t>
        </is>
      </c>
      <c r="G1282" t="inlineStr">
        <is>
          <t>Project</t>
        </is>
      </c>
      <c r="H1282" s="6" t="n">
        <v>22000</v>
      </c>
      <c r="I1282" s="6" t="n">
        <v>2837</v>
      </c>
      <c r="J1282" s="7" t="n">
        <v>19163</v>
      </c>
      <c r="K1282" s="8">
        <f>IF(H1282=0,0,I1282/H1282)</f>
        <v/>
      </c>
      <c r="L1282" s="9" t="inlineStr">
        <is>
          <t>In Progress</t>
        </is>
      </c>
    </row>
    <row r="1283">
      <c r="A1283" t="inlineStr">
        <is>
          <t>Canyon Villa</t>
        </is>
      </c>
      <c r="B1283" t="n">
        <v>2025</v>
      </c>
      <c r="C1283" t="inlineStr">
        <is>
          <t>Sidewalks</t>
        </is>
      </c>
      <c r="D1283" s="4" t="inlineStr">
        <is>
          <t>Repair Trip Hazards
LPCA - Cracking in the concrete walkways was
observed adjacent to Units 121, 140, 167, and
288. Repa</t>
        </is>
      </c>
      <c r="E1283" t="inlineStr">
        <is>
          <t>83000-2800</t>
        </is>
      </c>
      <c r="F1283" s="10" t="inlineStr">
        <is>
          <t>GC</t>
        </is>
      </c>
      <c r="G1283" t="inlineStr">
        <is>
          <t>Project</t>
        </is>
      </c>
      <c r="H1283" s="6" t="n">
        <v>15000</v>
      </c>
      <c r="I1283" s="6" t="n">
        <v>1934</v>
      </c>
      <c r="J1283" s="7" t="n">
        <v>13066</v>
      </c>
      <c r="K1283" s="8">
        <f>IF(H1283=0,0,I1283/H1283)</f>
        <v/>
      </c>
      <c r="L1283" s="9" t="inlineStr">
        <is>
          <t>In Progress</t>
        </is>
      </c>
    </row>
    <row r="1284">
      <c r="A1284" t="inlineStr">
        <is>
          <t>Canyon Villa</t>
        </is>
      </c>
      <c r="B1284" t="n">
        <v>2025</v>
      </c>
      <c r="C1284" t="inlineStr">
        <is>
          <t>Fences &amp; gates - site perimeter</t>
        </is>
      </c>
      <c r="D1284" s="4" t="inlineStr">
        <is>
          <t>Repair Iron fence and paint</t>
        </is>
      </c>
      <c r="E1284" t="inlineStr">
        <is>
          <t>83000-3900</t>
        </is>
      </c>
      <c r="F1284" s="10" t="inlineStr">
        <is>
          <t>GC</t>
        </is>
      </c>
      <c r="G1284" t="inlineStr">
        <is>
          <t>Project</t>
        </is>
      </c>
      <c r="H1284" s="6" t="n">
        <v>25000</v>
      </c>
      <c r="I1284" s="6" t="n">
        <v>3224</v>
      </c>
      <c r="J1284" s="7" t="n">
        <v>21776</v>
      </c>
      <c r="K1284" s="8">
        <f>IF(H1284=0,0,I1284/H1284)</f>
        <v/>
      </c>
      <c r="L1284" s="9" t="inlineStr">
        <is>
          <t>In Progress</t>
        </is>
      </c>
    </row>
    <row r="1285">
      <c r="A1285" t="inlineStr">
        <is>
          <t>Canyon Villa</t>
        </is>
      </c>
      <c r="B1285" t="n">
        <v>2025</v>
      </c>
      <c r="C1285" t="inlineStr">
        <is>
          <t>Fences &amp; gates - swimming pool</t>
        </is>
      </c>
      <c r="D1285" s="4" t="inlineStr">
        <is>
          <t>Repair and paint</t>
        </is>
      </c>
      <c r="E1285" t="inlineStr">
        <is>
          <t>83000-5300</t>
        </is>
      </c>
      <c r="F1285" s="10" t="inlineStr">
        <is>
          <t>GC</t>
        </is>
      </c>
      <c r="G1285" t="inlineStr">
        <is>
          <t>Project</t>
        </is>
      </c>
      <c r="H1285" s="6" t="n">
        <v>12000</v>
      </c>
      <c r="I1285" s="6" t="n">
        <v>1547</v>
      </c>
      <c r="J1285" s="7" t="n">
        <v>10453</v>
      </c>
      <c r="K1285" s="8">
        <f>IF(H1285=0,0,I1285/H1285)</f>
        <v/>
      </c>
      <c r="L1285" s="9" t="inlineStr">
        <is>
          <t>In Progress</t>
        </is>
      </c>
    </row>
    <row r="1286">
      <c r="A1286" t="inlineStr">
        <is>
          <t>Canyon Villa</t>
        </is>
      </c>
      <c r="B1286" t="n">
        <v>2025</v>
      </c>
      <c r="C1286" t="inlineStr">
        <is>
          <t>Carports / Garages</t>
        </is>
      </c>
      <c r="D1286" s="4" t="inlineStr">
        <is>
          <t>Repair carports</t>
        </is>
      </c>
      <c r="E1286" t="inlineStr">
        <is>
          <t>83000-2600</t>
        </is>
      </c>
      <c r="F1286" s="10" t="inlineStr">
        <is>
          <t>GC</t>
        </is>
      </c>
      <c r="G1286" t="inlineStr">
        <is>
          <t>Project</t>
        </is>
      </c>
      <c r="H1286" s="6" t="n">
        <v>15000</v>
      </c>
      <c r="I1286" s="6" t="n">
        <v>1934</v>
      </c>
      <c r="J1286" s="7" t="n">
        <v>13066</v>
      </c>
      <c r="K1286" s="8">
        <f>IF(H1286=0,0,I1286/H1286)</f>
        <v/>
      </c>
      <c r="L1286" s="9" t="inlineStr">
        <is>
          <t>In Progress</t>
        </is>
      </c>
    </row>
    <row r="1287">
      <c r="A1287" t="inlineStr">
        <is>
          <t>Canyon Villa</t>
        </is>
      </c>
      <c r="B1287" t="n">
        <v>2025</v>
      </c>
      <c r="C1287" t="inlineStr">
        <is>
          <t>Termite treatment</t>
        </is>
      </c>
      <c r="D1287" s="4" t="inlineStr">
        <is>
          <t xml:space="preserve">Includes inspection/treatment of Drywood, Subterranean and Dampwood termites)
LPCA - According to provided information, </t>
        </is>
      </c>
      <c r="E1287" t="inlineStr">
        <is>
          <t>80000-6800</t>
        </is>
      </c>
      <c r="F1287" s="10" t="inlineStr">
        <is>
          <t>GC</t>
        </is>
      </c>
      <c r="G1287" t="inlineStr">
        <is>
          <t>Project</t>
        </is>
      </c>
      <c r="H1287" s="6" t="n">
        <v>54900</v>
      </c>
      <c r="I1287" s="6" t="n">
        <v>7079</v>
      </c>
      <c r="J1287" s="7" t="n">
        <v>47821</v>
      </c>
      <c r="K1287" s="8">
        <f>IF(H1287=0,0,I1287/H1287)</f>
        <v/>
      </c>
      <c r="L1287" s="9" t="inlineStr">
        <is>
          <t>In Progress</t>
        </is>
      </c>
    </row>
    <row r="1288">
      <c r="A1288" t="inlineStr">
        <is>
          <t>Canyon Villa</t>
        </is>
      </c>
      <c r="B1288" t="n">
        <v>2025</v>
      </c>
      <c r="C1288" t="inlineStr">
        <is>
          <t>Concrete deck / floor fill</t>
        </is>
      </c>
      <c r="D1288" s="4" t="inlineStr">
        <is>
          <t>Seal cracks in landing</t>
        </is>
      </c>
      <c r="E1288" t="inlineStr">
        <is>
          <t>83000-2800</t>
        </is>
      </c>
      <c r="F1288" s="10" t="inlineStr">
        <is>
          <t>GC</t>
        </is>
      </c>
      <c r="G1288" t="inlineStr">
        <is>
          <t>Project</t>
        </is>
      </c>
      <c r="H1288" s="6" t="n">
        <v>32000</v>
      </c>
      <c r="I1288" s="6" t="n">
        <v>4126</v>
      </c>
      <c r="J1288" s="7" t="n">
        <v>27874</v>
      </c>
      <c r="K1288" s="8">
        <f>IF(H1288=0,0,I1288/H1288)</f>
        <v/>
      </c>
      <c r="L1288" s="9" t="inlineStr">
        <is>
          <t>In Progress</t>
        </is>
      </c>
    </row>
    <row r="1289">
      <c r="A1289" t="inlineStr">
        <is>
          <t>Canyon Villa</t>
        </is>
      </c>
      <c r="B1289" t="n">
        <v>2025</v>
      </c>
      <c r="C1289" t="inlineStr">
        <is>
          <t>Repair exterior stair treads and stringers</t>
        </is>
      </c>
      <c r="D1289" s="4" t="inlineStr">
        <is>
          <t>Repair stair tread and stringers</t>
        </is>
      </c>
      <c r="E1289" t="inlineStr">
        <is>
          <t>83000-7100</t>
        </is>
      </c>
      <c r="F1289" s="10" t="inlineStr">
        <is>
          <t>GC</t>
        </is>
      </c>
      <c r="G1289" t="inlineStr">
        <is>
          <t>Project</t>
        </is>
      </c>
      <c r="H1289" s="6" t="n">
        <v>32000</v>
      </c>
      <c r="I1289" s="6" t="n">
        <v>4126</v>
      </c>
      <c r="J1289" s="7" t="n">
        <v>27874</v>
      </c>
      <c r="K1289" s="8">
        <f>IF(H1289=0,0,I1289/H1289)</f>
        <v/>
      </c>
      <c r="L1289" s="9" t="inlineStr">
        <is>
          <t>In Progress</t>
        </is>
      </c>
    </row>
    <row r="1290">
      <c r="A1290" t="inlineStr">
        <is>
          <t>Canyon Villa</t>
        </is>
      </c>
      <c r="B1290" t="n">
        <v>2025</v>
      </c>
      <c r="C1290" t="inlineStr">
        <is>
          <t>Repair exterior stair railings</t>
        </is>
      </c>
      <c r="D1290" s="4" t="inlineStr">
        <is>
          <t>repair and secure stair railings</t>
        </is>
      </c>
      <c r="E1290" t="inlineStr">
        <is>
          <t>83000-7100</t>
        </is>
      </c>
      <c r="F1290" s="10" t="inlineStr">
        <is>
          <t>GC</t>
        </is>
      </c>
      <c r="G1290" t="inlineStr">
        <is>
          <t>Project</t>
        </is>
      </c>
      <c r="H1290" s="6" t="n">
        <v>16000</v>
      </c>
      <c r="I1290" s="6" t="n">
        <v>2063</v>
      </c>
      <c r="J1290" s="7" t="n">
        <v>13937</v>
      </c>
      <c r="K1290" s="8">
        <f>IF(H1290=0,0,I1290/H1290)</f>
        <v/>
      </c>
      <c r="L1290" s="9" t="inlineStr">
        <is>
          <t>In Progress</t>
        </is>
      </c>
    </row>
    <row r="1291">
      <c r="A1291" t="inlineStr">
        <is>
          <t>Canyon Villa</t>
        </is>
      </c>
      <c r="B1291" t="n">
        <v>2025</v>
      </c>
      <c r="C1291" t="inlineStr">
        <is>
          <t>Repair balcony framing &amp; decking</t>
        </is>
      </c>
      <c r="D1291" s="4" t="inlineStr">
        <is>
          <t>Repair damaged patio framing</t>
        </is>
      </c>
      <c r="E1291" t="inlineStr">
        <is>
          <t>83000-2400</t>
        </is>
      </c>
      <c r="F1291" s="10" t="inlineStr">
        <is>
          <t>GC</t>
        </is>
      </c>
      <c r="G1291" t="inlineStr">
        <is>
          <t>Project</t>
        </is>
      </c>
      <c r="H1291" s="6" t="n">
        <v>38000</v>
      </c>
      <c r="I1291" s="6" t="n">
        <v>4900</v>
      </c>
      <c r="J1291" s="7" t="n">
        <v>33100</v>
      </c>
      <c r="K1291" s="8">
        <f>IF(H1291=0,0,I1291/H1291)</f>
        <v/>
      </c>
      <c r="L1291" s="9" t="inlineStr">
        <is>
          <t>In Progress</t>
        </is>
      </c>
    </row>
    <row r="1292">
      <c r="A1292" t="inlineStr">
        <is>
          <t>Canyon Villa</t>
        </is>
      </c>
      <c r="B1292" t="n">
        <v>2025</v>
      </c>
      <c r="C1292" t="inlineStr">
        <is>
          <t>Repair patio/balcony railings</t>
        </is>
      </c>
      <c r="D1292" s="4" t="inlineStr">
        <is>
          <t>Secure all balcony railings
LPCA - Paint along the balcony railing was observed to
be chipping and peeling. Additionally</t>
        </is>
      </c>
      <c r="E1292" t="inlineStr">
        <is>
          <t>83000-2400</t>
        </is>
      </c>
      <c r="F1292" s="10" t="inlineStr">
        <is>
          <t>GC</t>
        </is>
      </c>
      <c r="G1292" t="inlineStr">
        <is>
          <t>Project</t>
        </is>
      </c>
      <c r="H1292" s="6" t="n">
        <v>16000</v>
      </c>
      <c r="I1292" s="6" t="n">
        <v>2063</v>
      </c>
      <c r="J1292" s="7" t="n">
        <v>13937</v>
      </c>
      <c r="K1292" s="8">
        <f>IF(H1292=0,0,I1292/H1292)</f>
        <v/>
      </c>
      <c r="L1292" s="9" t="inlineStr">
        <is>
          <t>In Progress</t>
        </is>
      </c>
    </row>
    <row r="1293">
      <c r="A1293" t="inlineStr">
        <is>
          <t>Canyon Villa</t>
        </is>
      </c>
      <c r="B1293" t="n">
        <v>2025</v>
      </c>
      <c r="C1293" t="inlineStr">
        <is>
          <t>Retaining Wall repairs</t>
        </is>
      </c>
      <c r="D1293" s="4" t="inlineStr">
        <is>
          <t xml:space="preserve">ESCA - Repair chips and broken sections of concrete on top of
the concrete retaining wall. Repair to consist of placing
</t>
        </is>
      </c>
      <c r="E1293" t="inlineStr">
        <is>
          <t>83000-7500</t>
        </is>
      </c>
      <c r="F1293" s="10" t="inlineStr">
        <is>
          <t>GC</t>
        </is>
      </c>
      <c r="G1293" t="inlineStr">
        <is>
          <t>Project</t>
        </is>
      </c>
      <c r="H1293" s="6" t="n">
        <v>4000</v>
      </c>
      <c r="I1293" s="6" t="n">
        <v>516</v>
      </c>
      <c r="J1293" s="7" t="n">
        <v>3484</v>
      </c>
      <c r="K1293" s="8">
        <f>IF(H1293=0,0,I1293/H1293)</f>
        <v/>
      </c>
      <c r="L1293" s="9" t="inlineStr">
        <is>
          <t>In Progress</t>
        </is>
      </c>
    </row>
    <row r="1294">
      <c r="A1294" t="inlineStr">
        <is>
          <t>Canyon Villa</t>
        </is>
      </c>
      <c r="B1294" t="n">
        <v>2025</v>
      </c>
      <c r="C1294" t="inlineStr">
        <is>
          <t>Retaining Wall repairs</t>
        </is>
      </c>
      <c r="D1294" s="4" t="inlineStr">
        <is>
          <t>ESCA - Implement a protocol for regular maintenance and
cleaning of the drainage system including removal of
plants</t>
        </is>
      </c>
      <c r="E1294" t="inlineStr">
        <is>
          <t>83000-7500</t>
        </is>
      </c>
      <c r="F1294" s="10" t="inlineStr">
        <is>
          <t>GC</t>
        </is>
      </c>
      <c r="G1294" t="inlineStr">
        <is>
          <t>Project</t>
        </is>
      </c>
      <c r="H1294" s="6" t="n">
        <v>400</v>
      </c>
      <c r="I1294" s="6" t="n">
        <v>52</v>
      </c>
      <c r="J1294" s="7" t="n">
        <v>348</v>
      </c>
      <c r="K1294" s="8">
        <f>IF(H1294=0,0,I1294/H1294)</f>
        <v/>
      </c>
      <c r="L1294" s="9" t="inlineStr">
        <is>
          <t>In Progress</t>
        </is>
      </c>
    </row>
    <row r="1295">
      <c r="A1295" t="inlineStr">
        <is>
          <t>Canyon Villa</t>
        </is>
      </c>
      <c r="B1295" t="n">
        <v>2025</v>
      </c>
      <c r="C1295" t="inlineStr">
        <is>
          <t>SB721 Repairs</t>
        </is>
      </c>
      <c r="D1295" s="4" t="inlineStr">
        <is>
          <t>Various SB721 repairs</t>
        </is>
      </c>
      <c r="E1295" t="inlineStr">
        <is>
          <t>83000-7600</t>
        </is>
      </c>
      <c r="F1295" s="10" t="inlineStr">
        <is>
          <t>GC</t>
        </is>
      </c>
      <c r="G1295" t="inlineStr">
        <is>
          <t>Project</t>
        </is>
      </c>
      <c r="H1295" s="6" t="n">
        <v>100000</v>
      </c>
      <c r="I1295" s="6" t="n">
        <v>12894</v>
      </c>
      <c r="J1295" s="7" t="n">
        <v>87106</v>
      </c>
      <c r="K1295" s="8">
        <f>IF(H1295=0,0,I1295/H1295)</f>
        <v/>
      </c>
      <c r="L1295" s="9" t="inlineStr">
        <is>
          <t>In Progress</t>
        </is>
      </c>
    </row>
    <row r="1296">
      <c r="A1296" t="inlineStr">
        <is>
          <t>Canyon Villa</t>
        </is>
      </c>
      <c r="B1296" t="n">
        <v>2025</v>
      </c>
      <c r="C1296" t="inlineStr">
        <is>
          <t>Roofing</t>
        </is>
      </c>
      <c r="D1296" s="4" t="inlineStr">
        <is>
          <t>Tune up clay tile and repair flashing
LPCA - Organic materials were observed on the
clay/concrete mission tiles. Cleanin</t>
        </is>
      </c>
      <c r="E1296" t="inlineStr">
        <is>
          <t>83000-6100</t>
        </is>
      </c>
      <c r="F1296" s="10" t="inlineStr">
        <is>
          <t>GC</t>
        </is>
      </c>
      <c r="G1296" t="inlineStr">
        <is>
          <t>Project</t>
        </is>
      </c>
      <c r="H1296" s="6" t="n">
        <v>25000</v>
      </c>
      <c r="I1296" s="6" t="n">
        <v>3224</v>
      </c>
      <c r="J1296" s="7" t="n">
        <v>21776</v>
      </c>
      <c r="K1296" s="8">
        <f>IF(H1296=0,0,I1296/H1296)</f>
        <v/>
      </c>
      <c r="L1296" s="9" t="inlineStr">
        <is>
          <t>In Progress</t>
        </is>
      </c>
    </row>
    <row r="1297">
      <c r="A1297" t="inlineStr">
        <is>
          <t>Canyon Villa</t>
        </is>
      </c>
      <c r="B1297" t="n">
        <v>2025</v>
      </c>
      <c r="C1297" t="inlineStr">
        <is>
          <t>Modified bitumen membrane roof Repairs</t>
        </is>
      </c>
      <c r="D1297" s="4" t="inlineStr">
        <is>
          <t>Roof repairs on 35 roofs</t>
        </is>
      </c>
      <c r="E1297" t="inlineStr">
        <is>
          <t>83000-6100</t>
        </is>
      </c>
      <c r="F1297" s="10" t="inlineStr">
        <is>
          <t>GC</t>
        </is>
      </c>
      <c r="G1297" t="inlineStr">
        <is>
          <t>Project</t>
        </is>
      </c>
      <c r="H1297" s="6" t="n">
        <v>35000</v>
      </c>
      <c r="I1297" s="6" t="n">
        <v>4513</v>
      </c>
      <c r="J1297" s="7" t="n">
        <v>30487</v>
      </c>
      <c r="K1297" s="8">
        <f>IF(H1297=0,0,I1297/H1297)</f>
        <v/>
      </c>
      <c r="L1297" s="9" t="inlineStr">
        <is>
          <t>In Progress</t>
        </is>
      </c>
    </row>
    <row r="1298">
      <c r="A1298" t="inlineStr">
        <is>
          <t>Canyon Villa</t>
        </is>
      </c>
      <c r="B1298" t="n">
        <v>2025</v>
      </c>
      <c r="C1298" t="inlineStr">
        <is>
          <t>Flashing</t>
        </is>
      </c>
      <c r="D1298" s="4" t="inlineStr">
        <is>
          <t>Replace damaged drip edge on balconies.</t>
        </is>
      </c>
      <c r="E1298" t="inlineStr">
        <is>
          <t>83000-6100</t>
        </is>
      </c>
      <c r="F1298" s="10" t="inlineStr">
        <is>
          <t>GC</t>
        </is>
      </c>
      <c r="G1298" t="inlineStr">
        <is>
          <t>Project</t>
        </is>
      </c>
      <c r="H1298" s="6" t="n">
        <v>16000</v>
      </c>
      <c r="I1298" s="6" t="n">
        <v>2063</v>
      </c>
      <c r="J1298" s="7" t="n">
        <v>13937</v>
      </c>
      <c r="K1298" s="8">
        <f>IF(H1298=0,0,I1298/H1298)</f>
        <v/>
      </c>
      <c r="L1298" s="9" t="inlineStr">
        <is>
          <t>In Progress</t>
        </is>
      </c>
    </row>
    <row r="1299">
      <c r="A1299" t="inlineStr">
        <is>
          <t>Canyon Villa</t>
        </is>
      </c>
      <c r="B1299" t="n">
        <v>2025</v>
      </c>
      <c r="C1299" t="inlineStr">
        <is>
          <t>Roof Cleanup and treatment</t>
        </is>
      </c>
      <c r="D1299" s="4" t="inlineStr">
        <is>
          <t>Roof Cleaning &amp; Moss Treatment</t>
        </is>
      </c>
      <c r="E1299" t="inlineStr">
        <is>
          <t>83000-6100</t>
        </is>
      </c>
      <c r="F1299" s="10" t="inlineStr">
        <is>
          <t>GC</t>
        </is>
      </c>
      <c r="G1299" t="inlineStr">
        <is>
          <t>Project</t>
        </is>
      </c>
      <c r="H1299" s="6" t="n">
        <v>72000</v>
      </c>
      <c r="I1299" s="6" t="n">
        <v>9284</v>
      </c>
      <c r="J1299" s="7" t="n">
        <v>62716</v>
      </c>
      <c r="K1299" s="8">
        <f>IF(H1299=0,0,I1299/H1299)</f>
        <v/>
      </c>
      <c r="L1299" s="9" t="inlineStr">
        <is>
          <t>In Progress</t>
        </is>
      </c>
    </row>
    <row r="1300">
      <c r="A1300" t="inlineStr">
        <is>
          <t>Canyon Villa</t>
        </is>
      </c>
      <c r="B1300" t="n">
        <v>2025</v>
      </c>
      <c r="C1300" t="inlineStr">
        <is>
          <t>Gutters &amp; downspouts</t>
        </is>
      </c>
      <c r="D1300" s="4" t="inlineStr">
        <is>
          <t>Clean and secure gutters and down spouts</t>
        </is>
      </c>
      <c r="E1300" t="inlineStr">
        <is>
          <t>800</t>
        </is>
      </c>
      <c r="F1300" s="10" t="inlineStr">
        <is>
          <t>GC</t>
        </is>
      </c>
      <c r="G1300" t="inlineStr">
        <is>
          <t>Project</t>
        </is>
      </c>
      <c r="H1300" s="6" t="n">
        <v>32000</v>
      </c>
      <c r="I1300" s="6" t="n">
        <v>4126</v>
      </c>
      <c r="J1300" s="7" t="n">
        <v>27874</v>
      </c>
      <c r="K1300" s="8">
        <f>IF(H1300=0,0,I1300/H1300)</f>
        <v/>
      </c>
      <c r="L1300" s="9" t="inlineStr">
        <is>
          <t>In Progress</t>
        </is>
      </c>
    </row>
    <row r="1301">
      <c r="A1301" t="inlineStr">
        <is>
          <t>Canyon Villa</t>
        </is>
      </c>
      <c r="B1301" t="n">
        <v>2025</v>
      </c>
      <c r="C1301" t="inlineStr">
        <is>
          <t xml:space="preserve">Sealants &amp; caulking </t>
        </is>
      </c>
      <c r="D1301" s="4" t="inlineStr">
        <is>
          <t>Seal &amp; Caulk Roofing Areas</t>
        </is>
      </c>
      <c r="E1301" t="inlineStr">
        <is>
          <t>83000-6100</t>
        </is>
      </c>
      <c r="F1301" s="10" t="inlineStr">
        <is>
          <t>GC</t>
        </is>
      </c>
      <c r="G1301" t="inlineStr">
        <is>
          <t>Project</t>
        </is>
      </c>
      <c r="H1301" s="6" t="n">
        <v>25000</v>
      </c>
      <c r="I1301" s="6" t="n">
        <v>3224</v>
      </c>
      <c r="J1301" s="7" t="n">
        <v>21776</v>
      </c>
      <c r="K1301" s="8">
        <f>IF(H1301=0,0,I1301/H1301)</f>
        <v/>
      </c>
      <c r="L1301" s="9" t="inlineStr">
        <is>
          <t>In Progress</t>
        </is>
      </c>
    </row>
    <row r="1302">
      <c r="A1302" t="inlineStr">
        <is>
          <t>Canyon Villa</t>
        </is>
      </c>
      <c r="B1302" t="n">
        <v>2025</v>
      </c>
      <c r="C1302" t="inlineStr">
        <is>
          <t>Repair stucco</t>
        </is>
      </c>
      <c r="D1302" s="4" t="inlineStr">
        <is>
          <t>Repairs to damaged stucco</t>
        </is>
      </c>
      <c r="E1302" t="inlineStr">
        <is>
          <t>83000-3700</t>
        </is>
      </c>
      <c r="F1302" s="10" t="inlineStr">
        <is>
          <t>GC</t>
        </is>
      </c>
      <c r="G1302" t="inlineStr">
        <is>
          <t>Project</t>
        </is>
      </c>
      <c r="H1302" s="6" t="n">
        <v>14000</v>
      </c>
      <c r="I1302" s="6" t="n">
        <v>1805</v>
      </c>
      <c r="J1302" s="7" t="n">
        <v>12195</v>
      </c>
      <c r="K1302" s="8">
        <f>IF(H1302=0,0,I1302/H1302)</f>
        <v/>
      </c>
      <c r="L1302" s="9" t="inlineStr">
        <is>
          <t>In Progress</t>
        </is>
      </c>
    </row>
    <row r="1303">
      <c r="A1303" t="inlineStr">
        <is>
          <t>Canyon Villa</t>
        </is>
      </c>
      <c r="B1303" t="n">
        <v>2025</v>
      </c>
      <c r="C1303" t="inlineStr">
        <is>
          <t>Exterior building Paint</t>
        </is>
      </c>
      <c r="D1303" s="4" t="inlineStr">
        <is>
          <t>Paint Community
EPCA - Perform maintenance needs on the exterior
elevated elements as recommended in the EEE
Report prep</t>
        </is>
      </c>
      <c r="E1303" t="inlineStr">
        <is>
          <t>83000-3400</t>
        </is>
      </c>
      <c r="F1303" s="10" t="inlineStr">
        <is>
          <t>GC</t>
        </is>
      </c>
      <c r="G1303" t="inlineStr">
        <is>
          <t>Project</t>
        </is>
      </c>
      <c r="H1303" s="6" t="n">
        <v>354000</v>
      </c>
      <c r="I1303" s="6" t="n">
        <v>45646</v>
      </c>
      <c r="J1303" s="7" t="n">
        <v>308354</v>
      </c>
      <c r="K1303" s="8">
        <f>IF(H1303=0,0,I1303/H1303)</f>
        <v/>
      </c>
      <c r="L1303" s="9" t="inlineStr">
        <is>
          <t>In Progress</t>
        </is>
      </c>
    </row>
    <row r="1304">
      <c r="A1304" t="inlineStr">
        <is>
          <t>Canyon Villa</t>
        </is>
      </c>
      <c r="B1304" t="n">
        <v>2025</v>
      </c>
      <c r="C1304" t="inlineStr">
        <is>
          <t>Repair / replace wood trim</t>
        </is>
      </c>
      <c r="D1304" s="4" t="inlineStr">
        <is>
          <t>Replace all rotted fascia throughout property</t>
        </is>
      </c>
      <c r="E1304" t="inlineStr">
        <is>
          <t>83000-3700</t>
        </is>
      </c>
      <c r="F1304" s="10" t="inlineStr">
        <is>
          <t>GC</t>
        </is>
      </c>
      <c r="G1304" t="inlineStr">
        <is>
          <t>Project</t>
        </is>
      </c>
      <c r="H1304" s="6" t="n">
        <v>25000</v>
      </c>
      <c r="I1304" s="6" t="n">
        <v>3224</v>
      </c>
      <c r="J1304" s="7" t="n">
        <v>21776</v>
      </c>
      <c r="K1304" s="8">
        <f>IF(H1304=0,0,I1304/H1304)</f>
        <v/>
      </c>
      <c r="L1304" s="9" t="inlineStr">
        <is>
          <t>In Progress</t>
        </is>
      </c>
    </row>
    <row r="1305">
      <c r="A1305" t="inlineStr">
        <is>
          <t>Canyon Villa</t>
        </is>
      </c>
      <c r="B1305" t="n">
        <v>2025</v>
      </c>
      <c r="C1305" t="inlineStr">
        <is>
          <t>Fire Protection</t>
        </is>
      </c>
      <c r="D1305" s="4" t="inlineStr">
        <is>
          <t>Fire Stops</t>
        </is>
      </c>
      <c r="E1305" t="inlineStr">
        <is>
          <t>80000-6400</t>
        </is>
      </c>
      <c r="F1305" s="5" t="inlineStr">
        <is>
          <t>PMC</t>
        </is>
      </c>
      <c r="G1305" t="inlineStr">
        <is>
          <t>Project</t>
        </is>
      </c>
      <c r="H1305" s="6" t="n">
        <v>17934</v>
      </c>
      <c r="I1305" s="6" t="n">
        <v>509</v>
      </c>
      <c r="J1305" s="7" t="n">
        <v>17425</v>
      </c>
      <c r="K1305" s="8">
        <f>IF(H1305=0,0,I1305/H1305)</f>
        <v/>
      </c>
      <c r="L1305" s="9" t="inlineStr">
        <is>
          <t>In Progress</t>
        </is>
      </c>
    </row>
    <row r="1306">
      <c r="A1306" t="inlineStr">
        <is>
          <t>Canyon Villa</t>
        </is>
      </c>
      <c r="B1306" t="n">
        <v>2025</v>
      </c>
      <c r="C1306" t="inlineStr">
        <is>
          <t>Signage - Entry Monument</t>
        </is>
      </c>
      <c r="D1306" s="4" t="inlineStr">
        <is>
          <t>EPCA - Provide signage directing individuals from the
accessible parking spaces to the leasing office
entrance doors.</t>
        </is>
      </c>
      <c r="E1306" t="inlineStr">
        <is>
          <t>83000-4300</t>
        </is>
      </c>
      <c r="F1306" s="5" t="inlineStr">
        <is>
          <t>PMC</t>
        </is>
      </c>
      <c r="G1306" t="inlineStr">
        <is>
          <t>Project</t>
        </is>
      </c>
      <c r="H1306" s="6" t="n">
        <v>300</v>
      </c>
      <c r="I1306" s="6" t="n">
        <v>0</v>
      </c>
      <c r="J1306" s="7" t="n">
        <v>300</v>
      </c>
      <c r="K1306" s="8">
        <f>IF(H1306=0,0,I1306/H1306)</f>
        <v/>
      </c>
      <c r="L1306" s="11" t="inlineStr">
        <is>
          <t>Not Started</t>
        </is>
      </c>
    </row>
    <row r="1307">
      <c r="A1307" t="inlineStr">
        <is>
          <t>Canyon Villa</t>
        </is>
      </c>
      <c r="B1307" t="n">
        <v>2025</v>
      </c>
      <c r="C1307" t="inlineStr">
        <is>
          <t>Security/ fire alarm systems</t>
        </is>
      </c>
      <c r="D1307" s="4" t="inlineStr">
        <is>
          <t>LPCA (PR-90) - An annual fire alarm certification tag was not present at the fire alarm control panel. Servicing and rec</t>
        </is>
      </c>
      <c r="E1307" t="inlineStr">
        <is>
          <t>80000-1700</t>
        </is>
      </c>
      <c r="F1307" s="10" t="inlineStr">
        <is>
          <t>GC</t>
        </is>
      </c>
      <c r="G1307" t="inlineStr">
        <is>
          <t>Project</t>
        </is>
      </c>
      <c r="H1307" s="6" t="n">
        <v>20000</v>
      </c>
      <c r="I1307" s="6" t="n">
        <v>2579</v>
      </c>
      <c r="J1307" s="7" t="n">
        <v>17421</v>
      </c>
      <c r="K1307" s="8">
        <f>IF(H1307=0,0,I1307/H1307)</f>
        <v/>
      </c>
      <c r="L1307" s="9" t="inlineStr">
        <is>
          <t>In Progress</t>
        </is>
      </c>
    </row>
    <row r="1308">
      <c r="A1308" t="inlineStr">
        <is>
          <t>Canyon Villa</t>
        </is>
      </c>
      <c r="B1308" t="n">
        <v>2025</v>
      </c>
      <c r="C1308" t="inlineStr">
        <is>
          <t>Fire/Life Safety System - Smoke/CO alarm</t>
        </is>
      </c>
      <c r="D1308" s="4" t="inlineStr">
        <is>
          <t>EPCA - Budget to replace the existing combination
smoke/CO alarms based on age and useful life.
The NFPA requires that s</t>
        </is>
      </c>
      <c r="E1308" t="inlineStr">
        <is>
          <t>80000-1700</t>
        </is>
      </c>
      <c r="F1308" s="5" t="inlineStr">
        <is>
          <t>PMC</t>
        </is>
      </c>
      <c r="G1308" t="inlineStr">
        <is>
          <t>Project</t>
        </is>
      </c>
      <c r="H1308" s="6" t="n">
        <v>20720</v>
      </c>
      <c r="I1308" s="6" t="n">
        <v>0</v>
      </c>
      <c r="J1308" s="7" t="n">
        <v>20720</v>
      </c>
      <c r="K1308" s="8">
        <f>IF(H1308=0,0,I1308/H1308)</f>
        <v/>
      </c>
      <c r="L1308" s="11" t="inlineStr">
        <is>
          <t>Not Started</t>
        </is>
      </c>
    </row>
    <row r="1309">
      <c r="A1309" t="inlineStr">
        <is>
          <t>Canyon Villa</t>
        </is>
      </c>
      <c r="B1309" t="n">
        <v>2025</v>
      </c>
      <c r="C1309" t="inlineStr">
        <is>
          <t>Back-flow preventer</t>
        </is>
      </c>
      <c r="D1309" s="4" t="inlineStr">
        <is>
          <t xml:space="preserve">EPCA - The three irrigation backflow preventer assemblies were last inspected in February 2024 and are now past due for </t>
        </is>
      </c>
      <c r="E1309" t="inlineStr">
        <is>
          <t>80000-5100</t>
        </is>
      </c>
      <c r="F1309" s="5" t="inlineStr">
        <is>
          <t>PMC</t>
        </is>
      </c>
      <c r="G1309" t="inlineStr">
        <is>
          <t>Project</t>
        </is>
      </c>
      <c r="H1309" s="6" t="n">
        <v>1500</v>
      </c>
      <c r="I1309" s="6" t="n">
        <v>0</v>
      </c>
      <c r="J1309" s="7" t="n">
        <v>1500</v>
      </c>
      <c r="K1309" s="8">
        <f>IF(H1309=0,0,I1309/H1309)</f>
        <v/>
      </c>
      <c r="L1309" s="11" t="inlineStr">
        <is>
          <t>Not Started</t>
        </is>
      </c>
    </row>
    <row r="1310">
      <c r="A1310" t="inlineStr">
        <is>
          <t>Canyon Villa</t>
        </is>
      </c>
      <c r="B1310" t="n">
        <v>2025</v>
      </c>
      <c r="C1310" t="inlineStr">
        <is>
          <t>Galvanized Pipe Replacement</t>
        </is>
      </c>
      <c r="D1310" s="4" t="inlineStr">
        <is>
          <t>EPCA - Allowance for periodic domestic and sanitary
piping repairs or replacements based on age and
EUL (year 1 upfront,</t>
        </is>
      </c>
      <c r="E1310" t="inlineStr">
        <is>
          <t>80000-5200</t>
        </is>
      </c>
      <c r="F1310" s="5" t="inlineStr">
        <is>
          <t>PMC</t>
        </is>
      </c>
      <c r="G1310" t="inlineStr">
        <is>
          <t>Project</t>
        </is>
      </c>
      <c r="H1310" s="6" t="n">
        <v>20000</v>
      </c>
      <c r="I1310" s="6" t="n">
        <v>0</v>
      </c>
      <c r="J1310" s="7" t="n">
        <v>20000</v>
      </c>
      <c r="K1310" s="8">
        <f>IF(H1310=0,0,I1310/H1310)</f>
        <v/>
      </c>
      <c r="L1310" s="11" t="inlineStr">
        <is>
          <t>Not Started</t>
        </is>
      </c>
    </row>
    <row r="1311">
      <c r="A1311" t="inlineStr">
        <is>
          <t>Canyon Villa</t>
        </is>
      </c>
      <c r="B1311" t="n">
        <v>2025</v>
      </c>
      <c r="C1311" t="inlineStr">
        <is>
          <t>Electrical distribution</t>
        </is>
      </c>
      <c r="D1311" s="4" t="inlineStr">
        <is>
          <t>Repair electric to pole lights and photo cells</t>
        </is>
      </c>
      <c r="E1311" t="inlineStr">
        <is>
          <t>80000-4800</t>
        </is>
      </c>
      <c r="F1311" s="10" t="inlineStr">
        <is>
          <t>GC</t>
        </is>
      </c>
      <c r="G1311" t="inlineStr">
        <is>
          <t>Project</t>
        </is>
      </c>
      <c r="H1311" s="6" t="n">
        <v>20000</v>
      </c>
      <c r="I1311" s="6" t="n">
        <v>2579</v>
      </c>
      <c r="J1311" s="7" t="n">
        <v>17421</v>
      </c>
      <c r="K1311" s="8">
        <f>IF(H1311=0,0,I1311/H1311)</f>
        <v/>
      </c>
      <c r="L1311" s="9" t="inlineStr">
        <is>
          <t>In Progress</t>
        </is>
      </c>
    </row>
    <row r="1312">
      <c r="A1312" t="inlineStr">
        <is>
          <t>Canyon Villa</t>
        </is>
      </c>
      <c r="B1312" t="n">
        <v>2025</v>
      </c>
      <c r="C1312" t="inlineStr">
        <is>
          <t>Common area light fixtures</t>
        </is>
      </c>
      <c r="D1312" s="4" t="inlineStr">
        <is>
          <t>replace exterior building lights and post lights</t>
        </is>
      </c>
      <c r="E1312" t="inlineStr">
        <is>
          <t>83000-3200</t>
        </is>
      </c>
      <c r="F1312" s="10" t="inlineStr">
        <is>
          <t>GC</t>
        </is>
      </c>
      <c r="G1312" t="inlineStr">
        <is>
          <t>Project</t>
        </is>
      </c>
      <c r="H1312" s="6" t="n">
        <v>32000</v>
      </c>
      <c r="I1312" s="6" t="n">
        <v>4126</v>
      </c>
      <c r="J1312" s="7" t="n">
        <v>27874</v>
      </c>
      <c r="K1312" s="8">
        <f>IF(H1312=0,0,I1312/H1312)</f>
        <v/>
      </c>
      <c r="L1312" s="9" t="inlineStr">
        <is>
          <t>In Progress</t>
        </is>
      </c>
    </row>
    <row r="1313">
      <c r="A1313" t="inlineStr">
        <is>
          <t>Canyon Villa</t>
        </is>
      </c>
      <c r="B1313" t="n">
        <v>2025</v>
      </c>
      <c r="C1313" t="inlineStr">
        <is>
          <t>Replace transformer</t>
        </is>
      </c>
      <c r="D1313" s="4" t="inlineStr">
        <is>
          <t>EPCA - Contact the local utility to replace one utility
transformer exhibiting significant corrosion. The
unit is neares</t>
        </is>
      </c>
      <c r="E1313" t="inlineStr">
        <is>
          <t>80000-4800</t>
        </is>
      </c>
      <c r="F1313" s="10" t="inlineStr">
        <is>
          <t>GC</t>
        </is>
      </c>
      <c r="G1313" t="inlineStr">
        <is>
          <t>Project</t>
        </is>
      </c>
      <c r="H1313" s="6" t="n">
        <v>50000</v>
      </c>
      <c r="I1313" s="6" t="n">
        <v>6447</v>
      </c>
      <c r="J1313" s="7" t="n">
        <v>43553</v>
      </c>
      <c r="K1313" s="8">
        <f>IF(H1313=0,0,I1313/H1313)</f>
        <v/>
      </c>
      <c r="L1313" s="9" t="inlineStr">
        <is>
          <t>In Progress</t>
        </is>
      </c>
    </row>
    <row r="1314">
      <c r="A1314" t="inlineStr">
        <is>
          <t>Canyon Villa</t>
        </is>
      </c>
      <c r="B1314" t="n">
        <v>2025</v>
      </c>
      <c r="C1314" t="inlineStr">
        <is>
          <t>Install GFCI protection</t>
        </is>
      </c>
      <c r="D1314" s="4" t="inlineStr">
        <is>
          <t>EPCA - Install GFCI protection on the counter-height
kitchen power outlets. Only 1 protected outlet was
observed in each</t>
        </is>
      </c>
      <c r="E1314" t="inlineStr">
        <is>
          <t>80000-4800</t>
        </is>
      </c>
      <c r="F1314" s="5" t="inlineStr">
        <is>
          <t>PMC</t>
        </is>
      </c>
      <c r="G1314" t="inlineStr">
        <is>
          <t>Project</t>
        </is>
      </c>
      <c r="H1314" s="6" t="n">
        <v>36600</v>
      </c>
      <c r="I1314" s="6" t="n">
        <v>0</v>
      </c>
      <c r="J1314" s="7" t="n">
        <v>36600</v>
      </c>
      <c r="K1314" s="8">
        <f>IF(H1314=0,0,I1314/H1314)</f>
        <v/>
      </c>
      <c r="L1314" s="11" t="inlineStr">
        <is>
          <t>Not Started</t>
        </is>
      </c>
    </row>
    <row r="1315">
      <c r="A1315" t="inlineStr">
        <is>
          <t>Canyon Villa</t>
        </is>
      </c>
      <c r="B1315" t="n">
        <v>2025</v>
      </c>
      <c r="C1315" t="inlineStr">
        <is>
          <t>Preventative Maintenance - Breaker Panels</t>
        </is>
      </c>
      <c r="D1315" s="4" t="inlineStr">
        <is>
          <t>EPCA - Perform preventative maintenance on the
electrical systems throughout the site, including
opening breaker panels,</t>
        </is>
      </c>
      <c r="E1315" t="inlineStr">
        <is>
          <t>80000-4800</t>
        </is>
      </c>
      <c r="F1315" s="5" t="inlineStr">
        <is>
          <t>PMC</t>
        </is>
      </c>
      <c r="G1315" t="inlineStr">
        <is>
          <t>Project</t>
        </is>
      </c>
      <c r="H1315" s="6" t="n">
        <v>18300</v>
      </c>
      <c r="I1315" s="6" t="n">
        <v>0</v>
      </c>
      <c r="J1315" s="7" t="n">
        <v>18300</v>
      </c>
      <c r="K1315" s="8">
        <f>IF(H1315=0,0,I1315/H1315)</f>
        <v/>
      </c>
      <c r="L1315" s="11" t="inlineStr">
        <is>
          <t>Not Started</t>
        </is>
      </c>
    </row>
    <row r="1316">
      <c r="A1316" t="inlineStr">
        <is>
          <t>Canyon Villa</t>
        </is>
      </c>
      <c r="B1316" t="n">
        <v>2025</v>
      </c>
      <c r="C1316" t="inlineStr">
        <is>
          <t>Contingency</t>
        </is>
      </c>
      <c r="D1316" s="4" t="inlineStr">
        <is>
          <t>Contingency Amount</t>
        </is>
      </c>
      <c r="E1316" t="inlineStr">
        <is>
          <t>80000-7700</t>
        </is>
      </c>
      <c r="F1316" s="10" t="inlineStr">
        <is>
          <t>GC</t>
        </is>
      </c>
      <c r="G1316" s="2" t="inlineStr">
        <is>
          <t>Contingency</t>
        </is>
      </c>
      <c r="H1316" s="6" t="n">
        <v>33781</v>
      </c>
      <c r="I1316" s="6" t="n">
        <v>4356</v>
      </c>
      <c r="J1316" s="7" t="n">
        <v>29425</v>
      </c>
      <c r="K1316" s="8">
        <f>IF(H1316=0,0,I1316/H1316)</f>
        <v/>
      </c>
      <c r="L1316" s="5" t="inlineStr">
        <is>
          <t>Reserve</t>
        </is>
      </c>
    </row>
    <row r="1317">
      <c r="A1317" t="inlineStr">
        <is>
          <t>Canyon Villa</t>
        </is>
      </c>
      <c r="B1317" t="n">
        <v>2025</v>
      </c>
      <c r="C1317" t="inlineStr">
        <is>
          <t>Construction Management Fee</t>
        </is>
      </c>
      <c r="D1317" s="4" t="inlineStr">
        <is>
          <t>CM Fees</t>
        </is>
      </c>
      <c r="E1317" t="inlineStr">
        <is>
          <t>80000-7200</t>
        </is>
      </c>
      <c r="F1317" s="10" t="inlineStr">
        <is>
          <t>GC</t>
        </is>
      </c>
      <c r="G1317" s="2" t="inlineStr">
        <is>
          <t>CM Fee</t>
        </is>
      </c>
      <c r="H1317" s="6" t="n">
        <v>64822</v>
      </c>
      <c r="I1317" s="6" t="n">
        <v>8358</v>
      </c>
      <c r="J1317" s="7" t="n">
        <v>56463</v>
      </c>
      <c r="K1317" s="8">
        <f>IF(H1317=0,0,I1317/H1317)</f>
        <v/>
      </c>
      <c r="L1317" s="5" t="inlineStr">
        <is>
          <t>Reserve</t>
        </is>
      </c>
    </row>
    <row r="1318">
      <c r="A1318" t="inlineStr">
        <is>
          <t>Chaparral</t>
        </is>
      </c>
      <c r="B1318" t="n">
        <v>2025</v>
      </c>
      <c r="C1318" t="inlineStr">
        <is>
          <t>Landscape Cleanup and Enhancements</t>
        </is>
      </c>
      <c r="D1318" s="4" t="inlineStr">
        <is>
          <t>Initial property tree trim, landscape cleanup, entry and tour path enhancements, etc</t>
        </is>
      </c>
      <c r="E1318" t="inlineStr">
        <is>
          <t>51043-00</t>
        </is>
      </c>
      <c r="F1318" s="5" t="inlineStr">
        <is>
          <t>PMC</t>
        </is>
      </c>
      <c r="G1318" t="inlineStr">
        <is>
          <t>Project</t>
        </is>
      </c>
      <c r="H1318" s="6" t="n">
        <v>20000</v>
      </c>
      <c r="I1318" s="6" t="n">
        <v>7420</v>
      </c>
      <c r="J1318" s="7" t="n">
        <v>12580</v>
      </c>
      <c r="K1318" s="8">
        <f>IF(H1318=0,0,I1318/H1318)</f>
        <v/>
      </c>
      <c r="L1318" s="9" t="inlineStr">
        <is>
          <t>In Progress</t>
        </is>
      </c>
    </row>
    <row r="1319">
      <c r="A1319" t="inlineStr">
        <is>
          <t>Chaparral</t>
        </is>
      </c>
      <c r="B1319" t="n">
        <v>2025</v>
      </c>
      <c r="C1319" t="inlineStr">
        <is>
          <t>Asphalt pavement</t>
        </is>
      </c>
      <c r="D1319" s="4" t="inlineStr">
        <is>
          <t>Mill and overlay asphalt throughout entire property
Includes Equity PCA Item 3.2.2- Asphalt Pavment; Mill and overlay ap</t>
        </is>
      </c>
      <c r="E1319" t="inlineStr">
        <is>
          <t>51050-00</t>
        </is>
      </c>
      <c r="F1319" s="10" t="inlineStr">
        <is>
          <t>GC</t>
        </is>
      </c>
      <c r="G1319" t="inlineStr">
        <is>
          <t>Project</t>
        </is>
      </c>
      <c r="H1319" s="6" t="n">
        <v>740000</v>
      </c>
      <c r="I1319" s="6" t="n">
        <v>740000</v>
      </c>
      <c r="J1319" s="7" t="n">
        <v>0</v>
      </c>
      <c r="K1319" s="8">
        <f>IF(H1319=0,0,I1319/H1319)</f>
        <v/>
      </c>
      <c r="L1319" s="10" t="inlineStr">
        <is>
          <t>Completed</t>
        </is>
      </c>
    </row>
    <row r="1320">
      <c r="A1320" t="inlineStr">
        <is>
          <t>Chaparral</t>
        </is>
      </c>
      <c r="B1320" t="n">
        <v>2025</v>
      </c>
      <c r="C1320" t="inlineStr">
        <is>
          <t>Stripe parking areas</t>
        </is>
      </c>
      <c r="D1320" s="4" t="inlineStr">
        <is>
          <t>Stripe throughout property</t>
        </is>
      </c>
      <c r="E1320" t="inlineStr">
        <is>
          <t>51053-00</t>
        </is>
      </c>
      <c r="F1320" s="10" t="inlineStr">
        <is>
          <t>GC</t>
        </is>
      </c>
      <c r="G1320" t="inlineStr">
        <is>
          <t>Project</t>
        </is>
      </c>
      <c r="H1320" s="6" t="n">
        <v>35000</v>
      </c>
      <c r="I1320" s="6" t="n">
        <v>35000</v>
      </c>
      <c r="J1320" s="7" t="n">
        <v>0</v>
      </c>
      <c r="K1320" s="8">
        <f>IF(H1320=0,0,I1320/H1320)</f>
        <v/>
      </c>
      <c r="L1320" s="10" t="inlineStr">
        <is>
          <t>Completed</t>
        </is>
      </c>
    </row>
    <row r="1321">
      <c r="A1321" t="inlineStr">
        <is>
          <t>Chaparral</t>
        </is>
      </c>
      <c r="B1321" t="n">
        <v>2025</v>
      </c>
      <c r="C1321" t="inlineStr">
        <is>
          <t xml:space="preserve">Asphalt Coating </t>
        </is>
      </c>
      <c r="D1321" s="4" t="inlineStr">
        <is>
          <t>Double seal coat entire pavement throughout property</t>
        </is>
      </c>
      <c r="E1321" t="inlineStr">
        <is>
          <t>51053-00</t>
        </is>
      </c>
      <c r="F1321" s="10" t="inlineStr">
        <is>
          <t>GC</t>
        </is>
      </c>
      <c r="G1321" t="inlineStr">
        <is>
          <t>Project</t>
        </is>
      </c>
      <c r="H1321" s="6" t="n">
        <v>525000</v>
      </c>
      <c r="I1321" s="6" t="n">
        <v>525000</v>
      </c>
      <c r="J1321" s="7" t="n">
        <v>0</v>
      </c>
      <c r="K1321" s="8">
        <f>IF(H1321=0,0,I1321/H1321)</f>
        <v/>
      </c>
      <c r="L1321" s="10" t="inlineStr">
        <is>
          <t>Completed</t>
        </is>
      </c>
    </row>
    <row r="1322">
      <c r="A1322" t="inlineStr">
        <is>
          <t>Chaparral</t>
        </is>
      </c>
      <c r="B1322" t="n">
        <v>2025</v>
      </c>
      <c r="C1322" t="inlineStr">
        <is>
          <t>ADA parking &amp; curb cuts</t>
        </is>
      </c>
      <c r="D1322" s="4" t="inlineStr">
        <is>
          <t>Restripe all handicap parking spots</t>
        </is>
      </c>
      <c r="E1322" t="inlineStr">
        <is>
          <t>51091-00</t>
        </is>
      </c>
      <c r="F1322" s="10" t="inlineStr">
        <is>
          <t>GC</t>
        </is>
      </c>
      <c r="G1322" t="inlineStr">
        <is>
          <t>Project</t>
        </is>
      </c>
      <c r="H1322" s="6" t="n">
        <v>25000</v>
      </c>
      <c r="I1322" s="6" t="n">
        <v>25000</v>
      </c>
      <c r="J1322" s="7" t="n">
        <v>0</v>
      </c>
      <c r="K1322" s="8">
        <f>IF(H1322=0,0,I1322/H1322)</f>
        <v/>
      </c>
      <c r="L1322" s="10" t="inlineStr">
        <is>
          <t>Completed</t>
        </is>
      </c>
    </row>
    <row r="1323">
      <c r="A1323" t="inlineStr">
        <is>
          <t>Chaparral</t>
        </is>
      </c>
      <c r="B1323" t="n">
        <v>2025</v>
      </c>
      <c r="C1323" t="inlineStr">
        <is>
          <t>Sidewalks</t>
        </is>
      </c>
      <c r="D1323" s="4" t="inlineStr">
        <is>
          <t>Replace cracked sidewalks throughout property</t>
        </is>
      </c>
      <c r="E1323" t="inlineStr">
        <is>
          <t>51091-00</t>
        </is>
      </c>
      <c r="F1323" s="10" t="inlineStr">
        <is>
          <t>GC</t>
        </is>
      </c>
      <c r="G1323" t="inlineStr">
        <is>
          <t>Project</t>
        </is>
      </c>
      <c r="H1323" s="6" t="n">
        <v>4500</v>
      </c>
      <c r="I1323" s="6" t="n">
        <v>4500</v>
      </c>
      <c r="J1323" s="7" t="n">
        <v>0</v>
      </c>
      <c r="K1323" s="8">
        <f>IF(H1323=0,0,I1323/H1323)</f>
        <v/>
      </c>
      <c r="L1323" s="10" t="inlineStr">
        <is>
          <t>Completed</t>
        </is>
      </c>
    </row>
    <row r="1324">
      <c r="A1324" t="inlineStr">
        <is>
          <t>Chaparral</t>
        </is>
      </c>
      <c r="B1324" t="n">
        <v>2025</v>
      </c>
      <c r="C1324" t="inlineStr">
        <is>
          <t>Resurface swimming pool</t>
        </is>
      </c>
      <c r="D1324" s="4" t="inlineStr">
        <is>
          <t>Resurface both pools, not including spas (completed recently)</t>
        </is>
      </c>
      <c r="E1324" t="inlineStr">
        <is>
          <t>51023-00</t>
        </is>
      </c>
      <c r="F1324" s="10" t="inlineStr">
        <is>
          <t>GC</t>
        </is>
      </c>
      <c r="G1324" t="inlineStr">
        <is>
          <t>Project</t>
        </is>
      </c>
      <c r="H1324" s="6" t="n">
        <v>67500</v>
      </c>
      <c r="I1324" s="6" t="n">
        <v>67500</v>
      </c>
      <c r="J1324" s="7" t="n">
        <v>0</v>
      </c>
      <c r="K1324" s="8">
        <f>IF(H1324=0,0,I1324/H1324)</f>
        <v/>
      </c>
      <c r="L1324" s="10" t="inlineStr">
        <is>
          <t>Completed</t>
        </is>
      </c>
    </row>
    <row r="1325">
      <c r="A1325" t="inlineStr">
        <is>
          <t>Chaparral</t>
        </is>
      </c>
      <c r="B1325" t="n">
        <v>2025</v>
      </c>
      <c r="C1325" t="inlineStr">
        <is>
          <t>Replace swimming pool coping</t>
        </is>
      </c>
      <c r="D1325" s="4" t="inlineStr">
        <is>
          <t>Deck-o-seal coping around both pools</t>
        </is>
      </c>
      <c r="E1325" t="inlineStr">
        <is>
          <t>51021-00</t>
        </is>
      </c>
      <c r="F1325" s="10" t="inlineStr">
        <is>
          <t>GC</t>
        </is>
      </c>
      <c r="G1325" t="inlineStr">
        <is>
          <t>Project</t>
        </is>
      </c>
      <c r="H1325" s="6" t="n">
        <v>6000</v>
      </c>
      <c r="I1325" s="6" t="n">
        <v>6000</v>
      </c>
      <c r="J1325" s="7" t="n">
        <v>0</v>
      </c>
      <c r="K1325" s="8">
        <f>IF(H1325=0,0,I1325/H1325)</f>
        <v/>
      </c>
      <c r="L1325" s="10" t="inlineStr">
        <is>
          <t>Completed</t>
        </is>
      </c>
    </row>
    <row r="1326">
      <c r="A1326" t="inlineStr">
        <is>
          <t>Chaparral</t>
        </is>
      </c>
      <c r="B1326" t="n">
        <v>2025</v>
      </c>
      <c r="C1326" t="inlineStr">
        <is>
          <t>Fences &amp; gates - swimming pool</t>
        </is>
      </c>
      <c r="D1326" s="4" t="inlineStr">
        <is>
          <t>Scrap, prime and paint both pool fences. Add metal fence topper to extend height on gates and improve gate security. Pro</t>
        </is>
      </c>
      <c r="E1326" t="inlineStr">
        <is>
          <t>51076-00</t>
        </is>
      </c>
      <c r="F1326" s="10" t="inlineStr">
        <is>
          <t>GC</t>
        </is>
      </c>
      <c r="G1326" t="inlineStr">
        <is>
          <t>Project</t>
        </is>
      </c>
      <c r="H1326" s="6" t="n">
        <v>37600</v>
      </c>
      <c r="I1326" s="6" t="n">
        <v>37600</v>
      </c>
      <c r="J1326" s="7" t="n">
        <v>0</v>
      </c>
      <c r="K1326" s="8">
        <f>IF(H1326=0,0,I1326/H1326)</f>
        <v/>
      </c>
      <c r="L1326" s="10" t="inlineStr">
        <is>
          <t>Completed</t>
        </is>
      </c>
    </row>
    <row r="1327">
      <c r="A1327" t="inlineStr">
        <is>
          <t>Chaparral</t>
        </is>
      </c>
      <c r="B1327" t="n">
        <v>2025</v>
      </c>
      <c r="C1327" t="inlineStr">
        <is>
          <t>Sport Court</t>
        </is>
      </c>
      <c r="D1327" s="4" t="inlineStr">
        <is>
          <t>Resurface and stripe for tennis &amp; pickleball. Fencing and lighting repairs. Includes Equity PCA Item 3.2.9- Tennis Court</t>
        </is>
      </c>
      <c r="E1327" t="inlineStr">
        <is>
          <t>51027-00</t>
        </is>
      </c>
      <c r="F1327" s="10" t="inlineStr">
        <is>
          <t>GC</t>
        </is>
      </c>
      <c r="G1327" t="inlineStr">
        <is>
          <t>Project</t>
        </is>
      </c>
      <c r="H1327" s="6" t="n">
        <v>55000</v>
      </c>
      <c r="I1327" s="6" t="n">
        <v>55000</v>
      </c>
      <c r="J1327" s="7" t="n">
        <v>0</v>
      </c>
      <c r="K1327" s="8">
        <f>IF(H1327=0,0,I1327/H1327)</f>
        <v/>
      </c>
      <c r="L1327" s="10" t="inlineStr">
        <is>
          <t>Completed</t>
        </is>
      </c>
    </row>
    <row r="1328">
      <c r="A1328" t="inlineStr">
        <is>
          <t>Chaparral</t>
        </is>
      </c>
      <c r="B1328" t="n">
        <v>2025</v>
      </c>
      <c r="C1328" t="inlineStr">
        <is>
          <t xml:space="preserve">Retaining walls </t>
        </is>
      </c>
      <c r="D1328" s="4" t="inlineStr">
        <is>
          <t>Equity PCA Item 3.2.5- Install weepholes on southern perimeter concrete masonry retaining walls</t>
        </is>
      </c>
      <c r="E1328" t="inlineStr">
        <is>
          <t>51085-00</t>
        </is>
      </c>
      <c r="F1328" s="10" t="inlineStr">
        <is>
          <t>GC</t>
        </is>
      </c>
      <c r="G1328" t="inlineStr">
        <is>
          <t>Project</t>
        </is>
      </c>
      <c r="H1328" s="6" t="n">
        <v>2400</v>
      </c>
      <c r="I1328" s="6" t="n">
        <v>2400</v>
      </c>
      <c r="J1328" s="7" t="n">
        <v>0</v>
      </c>
      <c r="K1328" s="8">
        <f>IF(H1328=0,0,I1328/H1328)</f>
        <v/>
      </c>
      <c r="L1328" s="10" t="inlineStr">
        <is>
          <t>Completed</t>
        </is>
      </c>
    </row>
    <row r="1329">
      <c r="A1329" t="inlineStr">
        <is>
          <t>Chaparral</t>
        </is>
      </c>
      <c r="B1329" t="n">
        <v>2025</v>
      </c>
      <c r="C1329" t="inlineStr">
        <is>
          <t>West Poolhouse</t>
        </is>
      </c>
      <c r="D1329" s="4" t="inlineStr">
        <is>
          <t>Equity PCA Item 3.2.9- Eliminate step between pool surround and poolhouse interior to provide wheelchair accessible rout</t>
        </is>
      </c>
      <c r="E1329" t="inlineStr">
        <is>
          <t>51021-00</t>
        </is>
      </c>
      <c r="F1329" s="10" t="inlineStr">
        <is>
          <t>GC</t>
        </is>
      </c>
      <c r="G1329" t="inlineStr">
        <is>
          <t>Project</t>
        </is>
      </c>
      <c r="H1329" s="6" t="n">
        <v>1250</v>
      </c>
      <c r="I1329" s="6" t="n">
        <v>1250</v>
      </c>
      <c r="J1329" s="7" t="n">
        <v>0</v>
      </c>
      <c r="K1329" s="8">
        <f>IF(H1329=0,0,I1329/H1329)</f>
        <v/>
      </c>
      <c r="L1329" s="10" t="inlineStr">
        <is>
          <t>Completed</t>
        </is>
      </c>
    </row>
    <row r="1330">
      <c r="A1330" t="inlineStr">
        <is>
          <t>Chaparral</t>
        </is>
      </c>
      <c r="B1330" t="n">
        <v>2025</v>
      </c>
      <c r="C1330" t="inlineStr">
        <is>
          <t>Pool Equipment</t>
        </is>
      </c>
      <c r="D1330" s="4" t="inlineStr">
        <is>
          <t>Includes Equity PCA Item 3.2.9- Repair active leaks observed at East and West pool heater PVC distribution piping</t>
        </is>
      </c>
      <c r="E1330" t="inlineStr">
        <is>
          <t>51026-00</t>
        </is>
      </c>
      <c r="F1330" s="10" t="inlineStr">
        <is>
          <t>GC</t>
        </is>
      </c>
      <c r="G1330" t="inlineStr">
        <is>
          <t>Project</t>
        </is>
      </c>
      <c r="H1330" s="6" t="n">
        <v>300</v>
      </c>
      <c r="I1330" s="6" t="n">
        <v>300</v>
      </c>
      <c r="J1330" s="7" t="n">
        <v>0</v>
      </c>
      <c r="K1330" s="8">
        <f>IF(H1330=0,0,I1330/H1330)</f>
        <v/>
      </c>
      <c r="L1330" s="10" t="inlineStr">
        <is>
          <t>Completed</t>
        </is>
      </c>
    </row>
    <row r="1331">
      <c r="A1331" t="inlineStr">
        <is>
          <t>Chaparral</t>
        </is>
      </c>
      <c r="B1331" t="n">
        <v>2025</v>
      </c>
      <c r="C1331" t="inlineStr">
        <is>
          <t>Fences &amp; gates - swimming pool</t>
        </is>
      </c>
      <c r="D1331" s="4" t="inlineStr">
        <is>
          <t>Reinforce or increase size of pool gate gate posts at both pools</t>
        </is>
      </c>
      <c r="E1331" t="inlineStr">
        <is>
          <t>51076-00</t>
        </is>
      </c>
      <c r="F1331" s="10" t="inlineStr">
        <is>
          <t>GC</t>
        </is>
      </c>
      <c r="G1331" t="inlineStr">
        <is>
          <t>Project</t>
        </is>
      </c>
      <c r="H1331" s="6" t="n">
        <v>3000</v>
      </c>
      <c r="I1331" s="6" t="n">
        <v>3000</v>
      </c>
      <c r="J1331" s="7" t="n">
        <v>0</v>
      </c>
      <c r="K1331" s="8">
        <f>IF(H1331=0,0,I1331/H1331)</f>
        <v/>
      </c>
      <c r="L1331" s="10" t="inlineStr">
        <is>
          <t>Completed</t>
        </is>
      </c>
    </row>
    <row r="1332">
      <c r="A1332" t="inlineStr">
        <is>
          <t>Chaparral</t>
        </is>
      </c>
      <c r="B1332" t="n">
        <v>2025</v>
      </c>
      <c r="C1332" t="inlineStr">
        <is>
          <t>Playground equipment</t>
        </is>
      </c>
      <c r="D1332" s="4" t="inlineStr">
        <is>
          <t>Playground Addition</t>
        </is>
      </c>
      <c r="E1332" t="inlineStr">
        <is>
          <t>51020-00</t>
        </is>
      </c>
      <c r="F1332" s="10" t="inlineStr">
        <is>
          <t>GC</t>
        </is>
      </c>
      <c r="G1332" t="inlineStr">
        <is>
          <t>Project</t>
        </is>
      </c>
      <c r="H1332" s="6" t="n">
        <v>40000</v>
      </c>
      <c r="I1332" s="6" t="n">
        <v>0</v>
      </c>
      <c r="J1332" s="7" t="n">
        <v>40000</v>
      </c>
      <c r="K1332" s="8">
        <f>IF(H1332=0,0,I1332/H1332)</f>
        <v/>
      </c>
      <c r="L1332" s="11" t="inlineStr">
        <is>
          <t>Not Started</t>
        </is>
      </c>
    </row>
    <row r="1333">
      <c r="A1333" t="inlineStr">
        <is>
          <t>Chaparral</t>
        </is>
      </c>
      <c r="B1333" t="n">
        <v>2025</v>
      </c>
      <c r="C1333" t="inlineStr">
        <is>
          <t>Picnic areas</t>
        </is>
      </c>
      <c r="D1333" s="4" t="inlineStr">
        <is>
          <t>Tables &amp; Seating</t>
        </is>
      </c>
      <c r="E1333" t="inlineStr">
        <is>
          <t>51160-04</t>
        </is>
      </c>
      <c r="F1333" s="10" t="inlineStr">
        <is>
          <t>GC</t>
        </is>
      </c>
      <c r="G1333" t="inlineStr">
        <is>
          <t>Project</t>
        </is>
      </c>
      <c r="H1333" s="6" t="n">
        <v>10000</v>
      </c>
      <c r="I1333" s="6" t="n">
        <v>0</v>
      </c>
      <c r="J1333" s="7" t="n">
        <v>10000</v>
      </c>
      <c r="K1333" s="8">
        <f>IF(H1333=0,0,I1333/H1333)</f>
        <v/>
      </c>
      <c r="L1333" s="11" t="inlineStr">
        <is>
          <t>Not Started</t>
        </is>
      </c>
    </row>
    <row r="1334">
      <c r="A1334" t="inlineStr">
        <is>
          <t>Chaparral</t>
        </is>
      </c>
      <c r="B1334" t="n">
        <v>2025</v>
      </c>
      <c r="C1334" t="inlineStr">
        <is>
          <t>ADA Accessibility</t>
        </is>
      </c>
      <c r="D1334" s="4" t="inlineStr">
        <is>
          <t>Equity PCA Item- 7.1- Provide compliant scald-protection underneath leasing office men's restroom sink</t>
        </is>
      </c>
      <c r="E1334" t="inlineStr">
        <is>
          <t>51158-00</t>
        </is>
      </c>
      <c r="F1334" s="10" t="inlineStr">
        <is>
          <t>GC</t>
        </is>
      </c>
      <c r="G1334" t="inlineStr">
        <is>
          <t>Project</t>
        </is>
      </c>
      <c r="H1334" s="6" t="n">
        <v>200</v>
      </c>
      <c r="I1334" s="6" t="n">
        <v>200</v>
      </c>
      <c r="J1334" s="7" t="n">
        <v>0</v>
      </c>
      <c r="K1334" s="8">
        <f>IF(H1334=0,0,I1334/H1334)</f>
        <v/>
      </c>
      <c r="L1334" s="10" t="inlineStr">
        <is>
          <t>Completed</t>
        </is>
      </c>
    </row>
    <row r="1335">
      <c r="A1335" t="inlineStr">
        <is>
          <t>Chaparral</t>
        </is>
      </c>
      <c r="B1335" t="n">
        <v>2025</v>
      </c>
      <c r="C1335" t="inlineStr">
        <is>
          <t>Interior Update Placeholder</t>
        </is>
      </c>
      <c r="D1335" s="4" t="inlineStr">
        <is>
          <t>Placeholder Expense</t>
        </is>
      </c>
      <c r="E1335" t="inlineStr">
        <is>
          <t>51150-00</t>
        </is>
      </c>
      <c r="F1335" s="5" t="inlineStr">
        <is>
          <t>PMC</t>
        </is>
      </c>
      <c r="G1335" t="inlineStr">
        <is>
          <t>Project</t>
        </is>
      </c>
      <c r="H1335" s="6" t="n">
        <v>296000</v>
      </c>
      <c r="I1335" s="6" t="n">
        <v>1706</v>
      </c>
      <c r="J1335" s="7" t="n">
        <v>294294</v>
      </c>
      <c r="K1335" s="8">
        <f>IF(H1335=0,0,I1335/H1335)</f>
        <v/>
      </c>
      <c r="L1335" s="9" t="inlineStr">
        <is>
          <t>In Progress</t>
        </is>
      </c>
    </row>
    <row r="1336">
      <c r="A1336" t="inlineStr">
        <is>
          <t>Chaparral</t>
        </is>
      </c>
      <c r="B1336" t="n">
        <v>2025</v>
      </c>
      <c r="C1336" t="inlineStr">
        <is>
          <t>Signage - Building identification</t>
        </is>
      </c>
      <c r="D1336" s="4" t="inlineStr">
        <is>
          <t>Unit number signage needed at doors</t>
        </is>
      </c>
      <c r="E1336" t="inlineStr">
        <is>
          <t>51033-00</t>
        </is>
      </c>
      <c r="F1336" s="5" t="inlineStr">
        <is>
          <t>PMC</t>
        </is>
      </c>
      <c r="G1336" t="inlineStr">
        <is>
          <t>Project</t>
        </is>
      </c>
      <c r="H1336" s="6" t="n">
        <v>22200</v>
      </c>
      <c r="I1336" s="6" t="n">
        <v>0</v>
      </c>
      <c r="J1336" s="7" t="n">
        <v>22200</v>
      </c>
      <c r="K1336" s="8">
        <f>IF(H1336=0,0,I1336/H1336)</f>
        <v/>
      </c>
      <c r="L1336" s="11" t="inlineStr">
        <is>
          <t>Not Started</t>
        </is>
      </c>
    </row>
    <row r="1337">
      <c r="A1337" t="inlineStr">
        <is>
          <t>Chaparral</t>
        </is>
      </c>
      <c r="B1337" t="n">
        <v>2025</v>
      </c>
      <c r="C1337" t="inlineStr">
        <is>
          <t>Fitness Center Remodel (Defer Costs)</t>
        </is>
      </c>
      <c r="D1337" s="4" t="inlineStr">
        <is>
          <t>Paint &amp; Reupholster ($5,000)</t>
        </is>
      </c>
      <c r="E1337" t="inlineStr">
        <is>
          <t>51160-00</t>
        </is>
      </c>
      <c r="F1337" s="10" t="inlineStr">
        <is>
          <t>GC</t>
        </is>
      </c>
      <c r="G1337" t="inlineStr">
        <is>
          <t>Project</t>
        </is>
      </c>
      <c r="H1337" s="6" t="n">
        <v>5000</v>
      </c>
      <c r="I1337" s="6" t="n">
        <v>0</v>
      </c>
      <c r="J1337" s="7" t="n">
        <v>5000</v>
      </c>
      <c r="K1337" s="8">
        <f>IF(H1337=0,0,I1337/H1337)</f>
        <v/>
      </c>
      <c r="L1337" s="11" t="inlineStr">
        <is>
          <t>Not Started</t>
        </is>
      </c>
    </row>
    <row r="1338">
      <c r="A1338" t="inlineStr">
        <is>
          <t>Chaparral</t>
        </is>
      </c>
      <c r="B1338" t="n">
        <v>2025</v>
      </c>
      <c r="C1338" t="inlineStr">
        <is>
          <t>Picnic/Grill Area Remodel</t>
        </is>
      </c>
      <c r="D1338" s="4" t="inlineStr">
        <is>
          <t>Remove and install new stand alone grils throughout property</t>
        </is>
      </c>
      <c r="E1338" t="inlineStr">
        <is>
          <t>51160-04</t>
        </is>
      </c>
      <c r="F1338" s="10" t="inlineStr">
        <is>
          <t>GC</t>
        </is>
      </c>
      <c r="G1338" t="inlineStr">
        <is>
          <t>Project</t>
        </is>
      </c>
      <c r="H1338" s="6" t="n">
        <v>8500</v>
      </c>
      <c r="I1338" s="6" t="n">
        <v>8500</v>
      </c>
      <c r="J1338" s="7" t="n">
        <v>0</v>
      </c>
      <c r="K1338" s="8">
        <f>IF(H1338=0,0,I1338/H1338)</f>
        <v/>
      </c>
      <c r="L1338" s="10" t="inlineStr">
        <is>
          <t>Completed</t>
        </is>
      </c>
    </row>
    <row r="1339">
      <c r="A1339" t="inlineStr">
        <is>
          <t>Chaparral</t>
        </is>
      </c>
      <c r="B1339" t="n">
        <v>2025</v>
      </c>
      <c r="C1339" t="inlineStr">
        <is>
          <t>Package Lockers (Defer Costs)</t>
        </is>
      </c>
      <c r="D1339" s="4" t="inlineStr">
        <is>
          <t>Accept small packages at office, otherwise deliver to door. Look at adding package lockers in enclosed room by 2nd pool.</t>
        </is>
      </c>
      <c r="E1339" t="inlineStr">
        <is>
          <t>51168-00</t>
        </is>
      </c>
      <c r="F1339" s="10" t="inlineStr">
        <is>
          <t>GC</t>
        </is>
      </c>
      <c r="G1339" t="inlineStr">
        <is>
          <t>Project</t>
        </is>
      </c>
      <c r="H1339" s="6" t="n">
        <v>29600</v>
      </c>
      <c r="I1339" s="6" t="n">
        <v>0</v>
      </c>
      <c r="J1339" s="7" t="n">
        <v>29600</v>
      </c>
      <c r="K1339" s="8">
        <f>IF(H1339=0,0,I1339/H1339)</f>
        <v/>
      </c>
      <c r="L1339" s="11" t="inlineStr">
        <is>
          <t>Not Started</t>
        </is>
      </c>
    </row>
    <row r="1340">
      <c r="A1340" t="inlineStr">
        <is>
          <t>Chaparral</t>
        </is>
      </c>
      <c r="B1340" t="n">
        <v>2025</v>
      </c>
      <c r="C1340" t="inlineStr">
        <is>
          <t>Security Camera System</t>
        </is>
      </c>
      <c r="D1340" s="4" t="inlineStr">
        <is>
          <t>Have 23 cameras, need 2-4 more cameras to cover side views</t>
        </is>
      </c>
      <c r="E1340" t="inlineStr">
        <is>
          <t>51993-00</t>
        </is>
      </c>
      <c r="F1340" s="5" t="inlineStr">
        <is>
          <t>PMC</t>
        </is>
      </c>
      <c r="G1340" t="inlineStr">
        <is>
          <t>Project</t>
        </is>
      </c>
      <c r="H1340" s="6" t="n">
        <v>5000</v>
      </c>
      <c r="I1340" s="6" t="n">
        <v>0</v>
      </c>
      <c r="J1340" s="7" t="n">
        <v>5000</v>
      </c>
      <c r="K1340" s="8">
        <f>IF(H1340=0,0,I1340/H1340)</f>
        <v/>
      </c>
      <c r="L1340" s="11" t="inlineStr">
        <is>
          <t>Not Started</t>
        </is>
      </c>
    </row>
    <row r="1341">
      <c r="A1341" t="inlineStr">
        <is>
          <t>Chaparral</t>
        </is>
      </c>
      <c r="B1341" t="n">
        <v>2025</v>
      </c>
      <c r="C1341" t="inlineStr">
        <is>
          <t>Golf Cart</t>
        </is>
      </c>
      <c r="D1341" s="4" t="inlineStr">
        <is>
          <t>Have leasing cart but could use new one</t>
        </is>
      </c>
      <c r="E1341" t="inlineStr">
        <is>
          <t>51994-00</t>
        </is>
      </c>
      <c r="F1341" s="5" t="inlineStr">
        <is>
          <t>PMC</t>
        </is>
      </c>
      <c r="G1341" t="inlineStr">
        <is>
          <t>Project</t>
        </is>
      </c>
      <c r="H1341" s="6" t="n">
        <v>8000</v>
      </c>
      <c r="I1341" s="6" t="n">
        <v>16562</v>
      </c>
      <c r="J1341" s="7" t="n">
        <v>-8562</v>
      </c>
      <c r="K1341" s="8">
        <f>IF(H1341=0,0,I1341/H1341)</f>
        <v/>
      </c>
      <c r="L1341" s="10" t="inlineStr">
        <is>
          <t>Completed</t>
        </is>
      </c>
    </row>
    <row r="1342">
      <c r="A1342" t="inlineStr">
        <is>
          <t>Chaparral</t>
        </is>
      </c>
      <c r="B1342" t="n">
        <v>2025</v>
      </c>
      <c r="C1342" t="inlineStr">
        <is>
          <t>Domestic Water Service Main</t>
        </is>
      </c>
      <c r="D1342" s="4" t="inlineStr">
        <is>
          <t xml:space="preserve">Equity PCA Item- 5.1- The east domestic water service backflow prevention device was observed with an active drip leak. </t>
        </is>
      </c>
      <c r="E1342" t="inlineStr">
        <is>
          <t>51158-00</t>
        </is>
      </c>
      <c r="F1342" s="10" t="inlineStr">
        <is>
          <t>GC</t>
        </is>
      </c>
      <c r="G1342" t="inlineStr">
        <is>
          <t>Project</t>
        </is>
      </c>
      <c r="H1342" s="6" t="n">
        <v>2000</v>
      </c>
      <c r="I1342" s="6" t="n">
        <v>2000</v>
      </c>
      <c r="J1342" s="7" t="n">
        <v>0</v>
      </c>
      <c r="K1342" s="8">
        <f>IF(H1342=0,0,I1342/H1342)</f>
        <v/>
      </c>
      <c r="L1342" s="10" t="inlineStr">
        <is>
          <t>Completed</t>
        </is>
      </c>
    </row>
    <row r="1343">
      <c r="A1343" t="inlineStr">
        <is>
          <t>Chaparral</t>
        </is>
      </c>
      <c r="B1343" t="n">
        <v>2025</v>
      </c>
      <c r="C1343" t="inlineStr">
        <is>
          <t>Domestic Water Hose Bibs</t>
        </is>
      </c>
      <c r="D1343" s="4" t="inlineStr">
        <is>
          <t>Equity PCA Item- 5.1- Hose bibs were observed with active drip leaks on the exterior risers of apartment buildings
E and</t>
        </is>
      </c>
      <c r="E1343" t="inlineStr">
        <is>
          <t>51158-00</t>
        </is>
      </c>
      <c r="F1343" s="10" t="inlineStr">
        <is>
          <t>GC</t>
        </is>
      </c>
      <c r="G1343" t="inlineStr">
        <is>
          <t>Project</t>
        </is>
      </c>
      <c r="H1343" s="6" t="n">
        <v>500</v>
      </c>
      <c r="I1343" s="6" t="n">
        <v>500</v>
      </c>
      <c r="J1343" s="7" t="n">
        <v>0</v>
      </c>
      <c r="K1343" s="8">
        <f>IF(H1343=0,0,I1343/H1343)</f>
        <v/>
      </c>
      <c r="L1343" s="10" t="inlineStr">
        <is>
          <t>Completed</t>
        </is>
      </c>
    </row>
    <row r="1344">
      <c r="A1344" t="inlineStr">
        <is>
          <t>Chaparral</t>
        </is>
      </c>
      <c r="B1344" t="n">
        <v>2025</v>
      </c>
      <c r="C1344" t="inlineStr">
        <is>
          <t>Water Heater T&amp;P Valve Discharge</t>
        </is>
      </c>
      <c r="D1344" s="4" t="inlineStr">
        <is>
          <t>Equity PCA Item- 5.1- The water heater at unit A9 was observed lacking piping from the T&amp;P valve to the building exterio</t>
        </is>
      </c>
      <c r="E1344" t="inlineStr">
        <is>
          <t>51158-00</t>
        </is>
      </c>
      <c r="F1344" s="10" t="inlineStr">
        <is>
          <t>GC</t>
        </is>
      </c>
      <c r="G1344" t="inlineStr">
        <is>
          <t>Project</t>
        </is>
      </c>
      <c r="H1344" s="6" t="n">
        <v>200</v>
      </c>
      <c r="I1344" s="6" t="n">
        <v>200</v>
      </c>
      <c r="J1344" s="7" t="n">
        <v>0</v>
      </c>
      <c r="K1344" s="8">
        <f>IF(H1344=0,0,I1344/H1344)</f>
        <v/>
      </c>
      <c r="L1344" s="10" t="inlineStr">
        <is>
          <t>Completed</t>
        </is>
      </c>
    </row>
    <row r="1345">
      <c r="A1345" t="inlineStr">
        <is>
          <t>Chaparral</t>
        </is>
      </c>
      <c r="B1345" t="n">
        <v>2025</v>
      </c>
      <c r="C1345" t="inlineStr">
        <is>
          <t xml:space="preserve">HVAC inspection and maintenance </t>
        </is>
      </c>
      <c r="D1345" s="4" t="inlineStr">
        <is>
          <t>Add HVAC pads to 3 units at the leasing office. Currently sitting on ground with debris around.</t>
        </is>
      </c>
      <c r="E1345" t="inlineStr">
        <is>
          <t>51120-00</t>
        </is>
      </c>
      <c r="F1345" s="10" t="inlineStr">
        <is>
          <t>GC</t>
        </is>
      </c>
      <c r="G1345" t="inlineStr">
        <is>
          <t>Project</t>
        </is>
      </c>
      <c r="H1345" s="6" t="n">
        <v>750</v>
      </c>
      <c r="I1345" s="6" t="n">
        <v>750</v>
      </c>
      <c r="J1345" s="7" t="n">
        <v>0</v>
      </c>
      <c r="K1345" s="8">
        <f>IF(H1345=0,0,I1345/H1345)</f>
        <v/>
      </c>
      <c r="L1345" s="10" t="inlineStr">
        <is>
          <t>Completed</t>
        </is>
      </c>
    </row>
    <row r="1346">
      <c r="A1346" t="inlineStr">
        <is>
          <t>Chaparral</t>
        </is>
      </c>
      <c r="B1346" t="n">
        <v>2025</v>
      </c>
      <c r="C1346" t="inlineStr">
        <is>
          <t>HVAC Exterior Condensing Unit Refrigerant Line Insulati</t>
        </is>
      </c>
      <c r="D1346" s="4" t="inlineStr">
        <is>
          <t>Equity PCA Item- 5.1- Insulation at the refrigerant lines from the condensing units were deteriorated at many of the uni</t>
        </is>
      </c>
      <c r="E1346" t="inlineStr">
        <is>
          <t>51122-00</t>
        </is>
      </c>
      <c r="F1346" s="10" t="inlineStr">
        <is>
          <t>GC</t>
        </is>
      </c>
      <c r="G1346" t="inlineStr">
        <is>
          <t>Project</t>
        </is>
      </c>
      <c r="H1346" s="6" t="n">
        <v>3700</v>
      </c>
      <c r="I1346" s="6" t="n">
        <v>3700</v>
      </c>
      <c r="J1346" s="7" t="n">
        <v>0</v>
      </c>
      <c r="K1346" s="8">
        <f>IF(H1346=0,0,I1346/H1346)</f>
        <v/>
      </c>
      <c r="L1346" s="10" t="inlineStr">
        <is>
          <t>Completed</t>
        </is>
      </c>
    </row>
    <row r="1347">
      <c r="A1347" t="inlineStr">
        <is>
          <t>Chaparral</t>
        </is>
      </c>
      <c r="B1347" t="n">
        <v>2025</v>
      </c>
      <c r="C1347" t="inlineStr">
        <is>
          <t>Natural Gas Seismic Shutoff Devices</t>
        </is>
      </c>
      <c r="D1347" s="4" t="inlineStr">
        <is>
          <t>Equity PCA Item- 5.1- The natural gas services were not equipped with automatic seismic shut-off devices to prevent dang</t>
        </is>
      </c>
      <c r="E1347" t="inlineStr">
        <is>
          <t>51158-00</t>
        </is>
      </c>
      <c r="F1347" s="10" t="inlineStr">
        <is>
          <t>GC</t>
        </is>
      </c>
      <c r="G1347" t="inlineStr">
        <is>
          <t>Project</t>
        </is>
      </c>
      <c r="H1347" s="6" t="n">
        <v>148000</v>
      </c>
      <c r="I1347" s="6" t="n">
        <v>148000</v>
      </c>
      <c r="J1347" s="7" t="n">
        <v>0</v>
      </c>
      <c r="K1347" s="8">
        <f>IF(H1347=0,0,I1347/H1347)</f>
        <v/>
      </c>
      <c r="L1347" s="10" t="inlineStr">
        <is>
          <t>Completed</t>
        </is>
      </c>
    </row>
    <row r="1348">
      <c r="A1348" t="inlineStr">
        <is>
          <t>Chaparral</t>
        </is>
      </c>
      <c r="B1348" t="n">
        <v>2025</v>
      </c>
      <c r="C1348" t="inlineStr">
        <is>
          <t>Electrical distribution</t>
        </is>
      </c>
      <c r="D1348" s="4" t="inlineStr">
        <is>
          <t>Electrical Panels</t>
        </is>
      </c>
      <c r="E1348" t="inlineStr">
        <is>
          <t>51140-00</t>
        </is>
      </c>
      <c r="F1348" s="10" t="inlineStr">
        <is>
          <t>GC</t>
        </is>
      </c>
      <c r="G1348" t="inlineStr">
        <is>
          <t>Project</t>
        </is>
      </c>
      <c r="H1348" s="6" t="n">
        <v>27000</v>
      </c>
      <c r="I1348" s="6" t="n">
        <v>27000</v>
      </c>
      <c r="J1348" s="7" t="n">
        <v>0</v>
      </c>
      <c r="K1348" s="8">
        <f>IF(H1348=0,0,I1348/H1348)</f>
        <v/>
      </c>
      <c r="L1348" s="10" t="inlineStr">
        <is>
          <t>Completed</t>
        </is>
      </c>
    </row>
    <row r="1349">
      <c r="A1349" t="inlineStr">
        <is>
          <t>Chaparral</t>
        </is>
      </c>
      <c r="B1349" t="n">
        <v>2025</v>
      </c>
      <c r="C1349" t="inlineStr">
        <is>
          <t>Common area light fixtures</t>
        </is>
      </c>
      <c r="D1349" s="4" t="inlineStr">
        <is>
          <t>Replace all pole lights with LED and change tennis court lights with LED</t>
        </is>
      </c>
      <c r="E1349" t="inlineStr">
        <is>
          <t>51141-00</t>
        </is>
      </c>
      <c r="F1349" s="10" t="inlineStr">
        <is>
          <t>GC</t>
        </is>
      </c>
      <c r="G1349" t="inlineStr">
        <is>
          <t>Project</t>
        </is>
      </c>
      <c r="H1349" s="6" t="n">
        <v>55750</v>
      </c>
      <c r="I1349" s="6" t="n">
        <v>55750</v>
      </c>
      <c r="J1349" s="7" t="n">
        <v>0</v>
      </c>
      <c r="K1349" s="8">
        <f>IF(H1349=0,0,I1349/H1349)</f>
        <v/>
      </c>
      <c r="L1349" s="10" t="inlineStr">
        <is>
          <t>Completed</t>
        </is>
      </c>
    </row>
    <row r="1350">
      <c r="A1350" t="inlineStr">
        <is>
          <t>Chaparral</t>
        </is>
      </c>
      <c r="B1350" t="n">
        <v>2025</v>
      </c>
      <c r="C1350" t="inlineStr">
        <is>
          <t xml:space="preserve">Replace breezeway lights </t>
        </is>
      </c>
      <c r="D1350" s="4" t="inlineStr">
        <is>
          <t>Replace all breezeway lights in stairwells with LED</t>
        </is>
      </c>
      <c r="E1350" t="inlineStr">
        <is>
          <t>51141-00</t>
        </is>
      </c>
      <c r="F1350" s="10" t="inlineStr">
        <is>
          <t>GC</t>
        </is>
      </c>
      <c r="G1350" t="inlineStr">
        <is>
          <t>Project</t>
        </is>
      </c>
      <c r="H1350" s="6" t="n">
        <v>16500</v>
      </c>
      <c r="I1350" s="6" t="n">
        <v>16500</v>
      </c>
      <c r="J1350" s="7" t="n">
        <v>0</v>
      </c>
      <c r="K1350" s="8">
        <f>IF(H1350=0,0,I1350/H1350)</f>
        <v/>
      </c>
      <c r="L1350" s="10" t="inlineStr">
        <is>
          <t>Completed</t>
        </is>
      </c>
    </row>
    <row r="1351">
      <c r="A1351" t="inlineStr">
        <is>
          <t>Chaparral</t>
        </is>
      </c>
      <c r="B1351" t="n">
        <v>2025</v>
      </c>
      <c r="C1351" t="inlineStr">
        <is>
          <t>Fire Alarm Panels</t>
        </is>
      </c>
      <c r="D1351" s="4" t="inlineStr">
        <is>
          <t>Equity PCA Item- 5.5.2- Fire alarm control panels (FACP) at Buildings L and N were observed to with active trouble alarm</t>
        </is>
      </c>
      <c r="E1351" t="inlineStr">
        <is>
          <t>51993-00</t>
        </is>
      </c>
      <c r="F1351" s="5" t="inlineStr">
        <is>
          <t>PMC</t>
        </is>
      </c>
      <c r="G1351" t="inlineStr">
        <is>
          <t>Project</t>
        </is>
      </c>
      <c r="H1351" s="6" t="n">
        <v>40000</v>
      </c>
      <c r="I1351" s="6" t="n">
        <v>0</v>
      </c>
      <c r="J1351" s="7" t="n">
        <v>40000</v>
      </c>
      <c r="K1351" s="8">
        <f>IF(H1351=0,0,I1351/H1351)</f>
        <v/>
      </c>
      <c r="L1351" s="11" t="inlineStr">
        <is>
          <t>Not Started</t>
        </is>
      </c>
    </row>
    <row r="1352">
      <c r="A1352" t="inlineStr">
        <is>
          <t>Chaparral</t>
        </is>
      </c>
      <c r="B1352" t="n">
        <v>2025</v>
      </c>
      <c r="C1352" t="inlineStr">
        <is>
          <t>Contingency</t>
        </is>
      </c>
      <c r="D1352" s="4" t="inlineStr">
        <is>
          <t>Contingency Amount</t>
        </is>
      </c>
      <c r="E1352" t="inlineStr">
        <is>
          <t>51175-00</t>
        </is>
      </c>
      <c r="F1352" s="10" t="inlineStr">
        <is>
          <t>GC</t>
        </is>
      </c>
      <c r="G1352" s="2" t="inlineStr">
        <is>
          <t>Contingency</t>
        </is>
      </c>
      <c r="H1352" s="6" t="n">
        <v>87488</v>
      </c>
      <c r="I1352" s="6" t="n">
        <v>0</v>
      </c>
      <c r="J1352" s="7" t="n">
        <v>87488</v>
      </c>
      <c r="K1352" s="8">
        <f>IF(H1352=0,0,I1352/H1352)</f>
        <v/>
      </c>
      <c r="L1352" s="5" t="inlineStr">
        <is>
          <t>Reserve</t>
        </is>
      </c>
    </row>
    <row r="1353">
      <c r="A1353" t="inlineStr">
        <is>
          <t>Chaparral</t>
        </is>
      </c>
      <c r="B1353" t="n">
        <v>2025</v>
      </c>
      <c r="C1353" t="inlineStr">
        <is>
          <t>Construction Management Fee</t>
        </is>
      </c>
      <c r="D1353" s="4" t="inlineStr">
        <is>
          <t>CM Fee</t>
        </is>
      </c>
      <c r="E1353" t="inlineStr">
        <is>
          <t>51190-00</t>
        </is>
      </c>
      <c r="F1353" s="10" t="inlineStr">
        <is>
          <t>GC</t>
        </is>
      </c>
      <c r="G1353" s="2" t="inlineStr">
        <is>
          <t>CM Fee</t>
        </is>
      </c>
      <c r="H1353" s="6" t="n">
        <v>116447</v>
      </c>
      <c r="I1353" s="6" t="n">
        <v>0</v>
      </c>
      <c r="J1353" s="7" t="n">
        <v>116447</v>
      </c>
      <c r="K1353" s="8">
        <f>IF(H1353=0,0,I1353/H1353)</f>
        <v/>
      </c>
      <c r="L1353" s="5" t="inlineStr">
        <is>
          <t>Reserve</t>
        </is>
      </c>
    </row>
    <row r="1354">
      <c r="A1354" t="inlineStr">
        <is>
          <t>Crestmark</t>
        </is>
      </c>
      <c r="B1354" t="n">
        <v>2025</v>
      </c>
      <c r="C1354" t="inlineStr">
        <is>
          <t>Pavement</t>
        </is>
      </c>
      <c r="D1354" s="4" t="inlineStr">
        <is>
          <t>Repair potholes</t>
        </is>
      </c>
      <c r="E1354" t="inlineStr">
        <is>
          <t>84201</t>
        </is>
      </c>
      <c r="F1354" s="10" t="inlineStr">
        <is>
          <t>GC</t>
        </is>
      </c>
      <c r="G1354" t="inlineStr">
        <is>
          <t>Project</t>
        </is>
      </c>
      <c r="H1354" s="6" t="n">
        <v>25000</v>
      </c>
      <c r="I1354" s="6" t="n">
        <v>7500</v>
      </c>
      <c r="J1354" s="7" t="n">
        <v>17500</v>
      </c>
      <c r="K1354" s="8">
        <f>IF(H1354=0,0,I1354/H1354)</f>
        <v/>
      </c>
      <c r="L1354" s="9" t="inlineStr">
        <is>
          <t>In Progress</t>
        </is>
      </c>
    </row>
    <row r="1355">
      <c r="A1355" t="inlineStr">
        <is>
          <t>Crestmark</t>
        </is>
      </c>
      <c r="B1355" t="n">
        <v>2025</v>
      </c>
      <c r="C1355" t="inlineStr">
        <is>
          <t xml:space="preserve">Asphalt Coating </t>
        </is>
      </c>
      <c r="D1355" s="4" t="inlineStr">
        <is>
          <t>Seal Coat and Crack Fill</t>
        </is>
      </c>
      <c r="E1355" t="inlineStr">
        <is>
          <t>84204</t>
        </is>
      </c>
      <c r="F1355" s="5" t="inlineStr">
        <is>
          <t>PMC</t>
        </is>
      </c>
      <c r="G1355" t="inlineStr">
        <is>
          <t>Project</t>
        </is>
      </c>
      <c r="H1355" s="6" t="n">
        <v>144000</v>
      </c>
      <c r="I1355" s="6" t="n">
        <v>6391</v>
      </c>
      <c r="J1355" s="7" t="n">
        <v>137609</v>
      </c>
      <c r="K1355" s="8">
        <f>IF(H1355=0,0,I1355/H1355)</f>
        <v/>
      </c>
      <c r="L1355" s="9" t="inlineStr">
        <is>
          <t>In Progress</t>
        </is>
      </c>
    </row>
    <row r="1356">
      <c r="A1356" t="inlineStr">
        <is>
          <t>Crestmark</t>
        </is>
      </c>
      <c r="B1356" t="n">
        <v>2025</v>
      </c>
      <c r="C1356" t="inlineStr">
        <is>
          <t>Resurface swimming pool</t>
        </is>
      </c>
      <c r="D1356" s="4" t="inlineStr">
        <is>
          <t>Resurface both pools</t>
        </is>
      </c>
      <c r="E1356" t="inlineStr">
        <is>
          <t>84095</t>
        </is>
      </c>
      <c r="F1356" s="10" t="inlineStr">
        <is>
          <t>GC</t>
        </is>
      </c>
      <c r="G1356" t="inlineStr">
        <is>
          <t>Project</t>
        </is>
      </c>
      <c r="H1356" s="6" t="n">
        <v>79000</v>
      </c>
      <c r="I1356" s="6" t="n">
        <v>79000</v>
      </c>
      <c r="J1356" s="7" t="n">
        <v>0</v>
      </c>
      <c r="K1356" s="8">
        <f>IF(H1356=0,0,I1356/H1356)</f>
        <v/>
      </c>
      <c r="L1356" s="10" t="inlineStr">
        <is>
          <t>Completed</t>
        </is>
      </c>
    </row>
    <row r="1357">
      <c r="A1357" t="inlineStr">
        <is>
          <t>Crestmark</t>
        </is>
      </c>
      <c r="B1357" t="n">
        <v>2025</v>
      </c>
      <c r="C1357" t="inlineStr">
        <is>
          <t>Replace swimming pool deck</t>
        </is>
      </c>
      <c r="D1357" s="4" t="inlineStr">
        <is>
          <t>Level pavers and presure wash</t>
        </is>
      </c>
      <c r="E1357" t="inlineStr">
        <is>
          <t>84361</t>
        </is>
      </c>
      <c r="F1357" s="10" t="inlineStr">
        <is>
          <t>GC</t>
        </is>
      </c>
      <c r="G1357" t="inlineStr">
        <is>
          <t>Project</t>
        </is>
      </c>
      <c r="H1357" s="6" t="n">
        <v>31000</v>
      </c>
      <c r="I1357" s="6" t="n">
        <v>31000</v>
      </c>
      <c r="J1357" s="7" t="n">
        <v>0</v>
      </c>
      <c r="K1357" s="8">
        <f>IF(H1357=0,0,I1357/H1357)</f>
        <v/>
      </c>
      <c r="L1357" s="10" t="inlineStr">
        <is>
          <t>Completed</t>
        </is>
      </c>
    </row>
    <row r="1358">
      <c r="A1358" t="inlineStr">
        <is>
          <t>Crestmark</t>
        </is>
      </c>
      <c r="B1358" t="n">
        <v>2025</v>
      </c>
      <c r="C1358" t="inlineStr">
        <is>
          <t>Fences &amp; gates - swimming pool</t>
        </is>
      </c>
      <c r="D1358" s="4" t="inlineStr">
        <is>
          <t>Repair fence and gates</t>
        </is>
      </c>
      <c r="E1358" t="inlineStr">
        <is>
          <t>84361</t>
        </is>
      </c>
      <c r="F1358" s="10" t="inlineStr">
        <is>
          <t>GC</t>
        </is>
      </c>
      <c r="G1358" t="inlineStr">
        <is>
          <t>Project</t>
        </is>
      </c>
      <c r="H1358" s="6" t="n">
        <v>18000</v>
      </c>
      <c r="I1358" s="6" t="n">
        <v>18000</v>
      </c>
      <c r="J1358" s="7" t="n">
        <v>0</v>
      </c>
      <c r="K1358" s="8">
        <f>IF(H1358=0,0,I1358/H1358)</f>
        <v/>
      </c>
      <c r="L1358" s="10" t="inlineStr">
        <is>
          <t>Completed</t>
        </is>
      </c>
    </row>
    <row r="1359">
      <c r="A1359" t="inlineStr">
        <is>
          <t>Crestmark</t>
        </is>
      </c>
      <c r="B1359" t="n">
        <v>2025</v>
      </c>
      <c r="C1359" t="inlineStr">
        <is>
          <t>Carports / Garages</t>
        </is>
      </c>
      <c r="D1359" s="4" t="inlineStr">
        <is>
          <t>Repairs to garage door - The garage door at 14C was observed damaged and should be repaired or replaced at this time.</t>
        </is>
      </c>
      <c r="E1359" t="inlineStr">
        <is>
          <t>84219</t>
        </is>
      </c>
      <c r="F1359" s="5" t="inlineStr">
        <is>
          <t>PMC</t>
        </is>
      </c>
      <c r="G1359" t="inlineStr">
        <is>
          <t>Project</t>
        </is>
      </c>
      <c r="H1359" s="6" t="n">
        <v>26000</v>
      </c>
      <c r="I1359" s="6" t="n">
        <v>0</v>
      </c>
      <c r="J1359" s="7" t="n">
        <v>26000</v>
      </c>
      <c r="K1359" s="8">
        <f>IF(H1359=0,0,I1359/H1359)</f>
        <v/>
      </c>
      <c r="L1359" s="11" t="inlineStr">
        <is>
          <t>Not Started</t>
        </is>
      </c>
    </row>
    <row r="1360">
      <c r="A1360" t="inlineStr">
        <is>
          <t>Crestmark</t>
        </is>
      </c>
      <c r="B1360" t="n">
        <v>2025</v>
      </c>
      <c r="C1360" t="inlineStr">
        <is>
          <t>Stripe parking areas</t>
        </is>
      </c>
      <c r="D1360" s="4" t="inlineStr">
        <is>
          <t>Restripe of parking lot</t>
        </is>
      </c>
      <c r="E1360" t="inlineStr">
        <is>
          <t>84201</t>
        </is>
      </c>
      <c r="F1360" s="5" t="inlineStr">
        <is>
          <t>PMC</t>
        </is>
      </c>
      <c r="G1360" t="inlineStr">
        <is>
          <t>Project</t>
        </is>
      </c>
      <c r="H1360" s="6" t="n">
        <v>28000</v>
      </c>
      <c r="I1360" s="6" t="n">
        <v>0</v>
      </c>
      <c r="J1360" s="7" t="n">
        <v>28000</v>
      </c>
      <c r="K1360" s="8">
        <f>IF(H1360=0,0,I1360/H1360)</f>
        <v/>
      </c>
      <c r="L1360" s="11" t="inlineStr">
        <is>
          <t>Not Started</t>
        </is>
      </c>
    </row>
    <row r="1361">
      <c r="A1361" t="inlineStr">
        <is>
          <t>Crestmark</t>
        </is>
      </c>
      <c r="B1361" t="n">
        <v>2025</v>
      </c>
      <c r="C1361" t="inlineStr">
        <is>
          <t>Sidewalks</t>
        </is>
      </c>
      <c r="D1361" s="4" t="inlineStr">
        <is>
          <t>PNA - Sidewalk Cracks 
LPCA - Sidewalks were observed to be in good to fair condition with cracks noted in isolated area</t>
        </is>
      </c>
      <c r="E1361" t="inlineStr">
        <is>
          <t>84115</t>
        </is>
      </c>
      <c r="F1361" s="5" t="inlineStr">
        <is>
          <t>PMC</t>
        </is>
      </c>
      <c r="G1361" t="inlineStr">
        <is>
          <t>Project</t>
        </is>
      </c>
      <c r="H1361" s="6" t="n">
        <v>5000</v>
      </c>
      <c r="I1361" s="6" t="n">
        <v>1650</v>
      </c>
      <c r="J1361" s="7" t="n">
        <v>3350</v>
      </c>
      <c r="K1361" s="8">
        <f>IF(H1361=0,0,I1361/H1361)</f>
        <v/>
      </c>
      <c r="L1361" s="9" t="inlineStr">
        <is>
          <t>In Progress</t>
        </is>
      </c>
    </row>
    <row r="1362">
      <c r="A1362" t="inlineStr">
        <is>
          <t>Crestmark</t>
        </is>
      </c>
      <c r="B1362" t="n">
        <v>2025</v>
      </c>
      <c r="C1362" t="inlineStr">
        <is>
          <t>Landscape irrigation</t>
        </is>
      </c>
      <c r="D1362" s="4" t="inlineStr">
        <is>
          <t>A leak from the irrigation system was observed at the site stairs between building 5 and the leasing office/clubhouse bu</t>
        </is>
      </c>
      <c r="E1362" t="inlineStr">
        <is>
          <t>84300</t>
        </is>
      </c>
      <c r="F1362" s="5" t="inlineStr">
        <is>
          <t>PMC</t>
        </is>
      </c>
      <c r="G1362" t="inlineStr">
        <is>
          <t>Project</t>
        </is>
      </c>
      <c r="H1362" s="6" t="n">
        <v>1500</v>
      </c>
      <c r="I1362" s="6" t="n">
        <v>877</v>
      </c>
      <c r="J1362" s="7" t="n">
        <v>623</v>
      </c>
      <c r="K1362" s="8">
        <f>IF(H1362=0,0,I1362/H1362)</f>
        <v/>
      </c>
      <c r="L1362" s="9" t="inlineStr">
        <is>
          <t>In Progress</t>
        </is>
      </c>
    </row>
    <row r="1363">
      <c r="A1363" t="inlineStr">
        <is>
          <t>Crestmark</t>
        </is>
      </c>
      <c r="B1363" t="n">
        <v>2025</v>
      </c>
      <c r="C1363" t="inlineStr">
        <is>
          <t>Fences &amp; gates - compactor</t>
        </is>
      </c>
      <c r="D1363" s="4" t="inlineStr">
        <is>
          <t>The gates on the trash compactor enclosures are either damaged or missing. Repairs are recommended at this time.</t>
        </is>
      </c>
      <c r="E1363" t="inlineStr">
        <is>
          <t>84111</t>
        </is>
      </c>
      <c r="F1363" s="5" t="inlineStr">
        <is>
          <t>PMC</t>
        </is>
      </c>
      <c r="G1363" t="inlineStr">
        <is>
          <t>Project</t>
        </is>
      </c>
      <c r="H1363" s="6" t="n">
        <v>5000</v>
      </c>
      <c r="I1363" s="6" t="n">
        <v>1302</v>
      </c>
      <c r="J1363" s="7" t="n">
        <v>3698</v>
      </c>
      <c r="K1363" s="8">
        <f>IF(H1363=0,0,I1363/H1363)</f>
        <v/>
      </c>
      <c r="L1363" s="9" t="inlineStr">
        <is>
          <t>In Progress</t>
        </is>
      </c>
    </row>
    <row r="1364">
      <c r="A1364" t="inlineStr">
        <is>
          <t>Crestmark</t>
        </is>
      </c>
      <c r="B1364" t="n">
        <v>2025</v>
      </c>
      <c r="C1364" t="inlineStr">
        <is>
          <t>Fences &amp; gates - site perimeter</t>
        </is>
      </c>
      <c r="D1364" s="4" t="inlineStr">
        <is>
          <t>The motor for automated gates at Crestmark Drive were reported to be inoperable. Repairs are recommended at this time.</t>
        </is>
      </c>
      <c r="E1364" t="inlineStr">
        <is>
          <t>84205</t>
        </is>
      </c>
      <c r="F1364" s="5" t="inlineStr">
        <is>
          <t>PMC</t>
        </is>
      </c>
      <c r="G1364" t="inlineStr">
        <is>
          <t>Project</t>
        </is>
      </c>
      <c r="H1364" s="6" t="n">
        <v>7000</v>
      </c>
      <c r="I1364" s="6" t="n">
        <v>1823</v>
      </c>
      <c r="J1364" s="7" t="n">
        <v>5177</v>
      </c>
      <c r="K1364" s="8">
        <f>IF(H1364=0,0,I1364/H1364)</f>
        <v/>
      </c>
      <c r="L1364" s="9" t="inlineStr">
        <is>
          <t>In Progress</t>
        </is>
      </c>
    </row>
    <row r="1365">
      <c r="A1365" t="inlineStr">
        <is>
          <t>Crestmark</t>
        </is>
      </c>
      <c r="B1365" t="n">
        <v>2025</v>
      </c>
      <c r="C1365" t="inlineStr">
        <is>
          <t>Landscaping</t>
        </is>
      </c>
      <c r="D1365" s="4" t="inlineStr">
        <is>
          <t>Curb Appeal</t>
        </is>
      </c>
      <c r="E1365" t="inlineStr">
        <is>
          <t>84303</t>
        </is>
      </c>
      <c r="F1365" s="5" t="inlineStr">
        <is>
          <t>PMC</t>
        </is>
      </c>
      <c r="G1365" t="inlineStr">
        <is>
          <t>Project</t>
        </is>
      </c>
      <c r="H1365" s="6" t="n">
        <v>75000</v>
      </c>
      <c r="I1365" s="6" t="n">
        <v>88873</v>
      </c>
      <c r="J1365" s="7" t="n">
        <v>-13873</v>
      </c>
      <c r="K1365" s="8">
        <f>IF(H1365=0,0,I1365/H1365)</f>
        <v/>
      </c>
      <c r="L1365" s="10" t="inlineStr">
        <is>
          <t>Completed</t>
        </is>
      </c>
    </row>
    <row r="1366">
      <c r="A1366" t="inlineStr">
        <is>
          <t>Crestmark</t>
        </is>
      </c>
      <c r="B1366" t="n">
        <v>2025</v>
      </c>
      <c r="C1366" t="inlineStr">
        <is>
          <t>Pressure wash Breezeways</t>
        </is>
      </c>
      <c r="D1366" s="4" t="inlineStr">
        <is>
          <t>Pressure Washing - Breezeways</t>
        </is>
      </c>
      <c r="E1366" t="inlineStr">
        <is>
          <t>84206</t>
        </is>
      </c>
      <c r="F1366" s="10" t="inlineStr">
        <is>
          <t>GC</t>
        </is>
      </c>
      <c r="G1366" t="inlineStr">
        <is>
          <t>Project</t>
        </is>
      </c>
      <c r="H1366" s="6" t="n">
        <v>10000</v>
      </c>
      <c r="I1366" s="6" t="n">
        <v>10000</v>
      </c>
      <c r="J1366" s="7" t="n">
        <v>0</v>
      </c>
      <c r="K1366" s="8">
        <f>IF(H1366=0,0,I1366/H1366)</f>
        <v/>
      </c>
      <c r="L1366" s="10" t="inlineStr">
        <is>
          <t>Completed</t>
        </is>
      </c>
    </row>
    <row r="1367">
      <c r="A1367" t="inlineStr">
        <is>
          <t>Crestmark</t>
        </is>
      </c>
      <c r="B1367" t="n">
        <v>2025</v>
      </c>
      <c r="C1367" t="inlineStr">
        <is>
          <t>Pool Area</t>
        </is>
      </c>
      <c r="D1367" s="4" t="inlineStr">
        <is>
          <t>Pool bathroom upgrades - 1st Call to verify scope</t>
        </is>
      </c>
      <c r="E1367" t="inlineStr">
        <is>
          <t>84361</t>
        </is>
      </c>
      <c r="F1367" s="5" t="inlineStr">
        <is>
          <t>PMC</t>
        </is>
      </c>
      <c r="G1367" t="inlineStr">
        <is>
          <t>Project</t>
        </is>
      </c>
      <c r="H1367" s="6" t="n">
        <v>25000</v>
      </c>
      <c r="I1367" s="6" t="n">
        <v>39730</v>
      </c>
      <c r="J1367" s="7" t="n">
        <v>-14730</v>
      </c>
      <c r="K1367" s="8">
        <f>IF(H1367=0,0,I1367/H1367)</f>
        <v/>
      </c>
      <c r="L1367" s="10" t="inlineStr">
        <is>
          <t>Completed</t>
        </is>
      </c>
    </row>
    <row r="1368">
      <c r="A1368" t="inlineStr">
        <is>
          <t>Crestmark</t>
        </is>
      </c>
      <c r="B1368" t="n">
        <v>2025</v>
      </c>
      <c r="C1368" t="inlineStr">
        <is>
          <t>Playground</t>
        </is>
      </c>
      <c r="D1368" s="4" t="inlineStr">
        <is>
          <t>Replace/repair playground equipment next to blacktop courts</t>
        </is>
      </c>
      <c r="E1368" t="inlineStr">
        <is>
          <t>84195</t>
        </is>
      </c>
      <c r="F1368" s="5" t="inlineStr">
        <is>
          <t>PMC</t>
        </is>
      </c>
      <c r="G1368" t="inlineStr">
        <is>
          <t>Project</t>
        </is>
      </c>
      <c r="H1368" s="6" t="n">
        <v>30000</v>
      </c>
      <c r="I1368" s="6" t="n">
        <v>2300</v>
      </c>
      <c r="J1368" s="7" t="n">
        <v>27700</v>
      </c>
      <c r="K1368" s="8">
        <f>IF(H1368=0,0,I1368/H1368)</f>
        <v/>
      </c>
      <c r="L1368" s="9" t="inlineStr">
        <is>
          <t>In Progress</t>
        </is>
      </c>
    </row>
    <row r="1369">
      <c r="A1369" t="inlineStr">
        <is>
          <t>Crestmark</t>
        </is>
      </c>
      <c r="B1369" t="n">
        <v>2025</v>
      </c>
      <c r="C1369" t="inlineStr">
        <is>
          <t>Concrete deck / floor fill</t>
        </is>
      </c>
      <c r="D1369" s="4" t="inlineStr">
        <is>
          <t>Rout and seal landings</t>
        </is>
      </c>
      <c r="E1369" t="inlineStr">
        <is>
          <t>84102</t>
        </is>
      </c>
      <c r="F1369" s="10" t="inlineStr">
        <is>
          <t>GC</t>
        </is>
      </c>
      <c r="G1369" t="inlineStr">
        <is>
          <t>Project</t>
        </is>
      </c>
      <c r="H1369" s="6" t="n">
        <v>16000</v>
      </c>
      <c r="I1369" s="6" t="n">
        <v>16000</v>
      </c>
      <c r="J1369" s="7" t="n">
        <v>0</v>
      </c>
      <c r="K1369" s="8">
        <f>IF(H1369=0,0,I1369/H1369)</f>
        <v/>
      </c>
      <c r="L1369" s="10" t="inlineStr">
        <is>
          <t>Completed</t>
        </is>
      </c>
    </row>
    <row r="1370">
      <c r="A1370" t="inlineStr">
        <is>
          <t>Crestmark</t>
        </is>
      </c>
      <c r="B1370" t="n">
        <v>2025</v>
      </c>
      <c r="C1370" t="inlineStr">
        <is>
          <t>Repair exterior stair railings</t>
        </is>
      </c>
      <c r="D1370" s="4" t="inlineStr">
        <is>
          <t>Secure railings</t>
        </is>
      </c>
      <c r="E1370" t="inlineStr">
        <is>
          <t>84121</t>
        </is>
      </c>
      <c r="F1370" s="10" t="inlineStr">
        <is>
          <t>GC</t>
        </is>
      </c>
      <c r="G1370" t="inlineStr">
        <is>
          <t>Project</t>
        </is>
      </c>
      <c r="H1370" s="6" t="n">
        <v>7000</v>
      </c>
      <c r="I1370" s="6" t="n">
        <v>7000</v>
      </c>
      <c r="J1370" s="7" t="n">
        <v>0</v>
      </c>
      <c r="K1370" s="8">
        <f>IF(H1370=0,0,I1370/H1370)</f>
        <v/>
      </c>
      <c r="L1370" s="10" t="inlineStr">
        <is>
          <t>Completed</t>
        </is>
      </c>
    </row>
    <row r="1371">
      <c r="A1371" t="inlineStr">
        <is>
          <t>Crestmark</t>
        </is>
      </c>
      <c r="B1371" t="n">
        <v>2025</v>
      </c>
      <c r="C1371" t="inlineStr">
        <is>
          <t>Repair balcony framing &amp; decking</t>
        </is>
      </c>
      <c r="D1371" s="4" t="inlineStr">
        <is>
          <t>Repair 3 landing with structural issues</t>
        </is>
      </c>
      <c r="E1371" t="inlineStr">
        <is>
          <t>84104</t>
        </is>
      </c>
      <c r="F1371" s="10" t="inlineStr">
        <is>
          <t>GC</t>
        </is>
      </c>
      <c r="G1371" t="inlineStr">
        <is>
          <t>Project</t>
        </is>
      </c>
      <c r="H1371" s="6" t="n">
        <v>30000</v>
      </c>
      <c r="I1371" s="6" t="n">
        <v>15000</v>
      </c>
      <c r="J1371" s="7" t="n">
        <v>15000</v>
      </c>
      <c r="K1371" s="8">
        <f>IF(H1371=0,0,I1371/H1371)</f>
        <v/>
      </c>
      <c r="L1371" s="9" t="inlineStr">
        <is>
          <t>In Progress</t>
        </is>
      </c>
    </row>
    <row r="1372">
      <c r="A1372" t="inlineStr">
        <is>
          <t>Crestmark</t>
        </is>
      </c>
      <c r="B1372" t="n">
        <v>2025</v>
      </c>
      <c r="C1372" t="inlineStr">
        <is>
          <t>Repair patio/balcony railings</t>
        </is>
      </c>
      <c r="D1372" s="4" t="inlineStr">
        <is>
          <t>Secure railings</t>
        </is>
      </c>
      <c r="E1372" t="inlineStr">
        <is>
          <t>84121</t>
        </is>
      </c>
      <c r="F1372" s="10" t="inlineStr">
        <is>
          <t>GC</t>
        </is>
      </c>
      <c r="G1372" t="inlineStr">
        <is>
          <t>Project</t>
        </is>
      </c>
      <c r="H1372" s="6" t="n">
        <v>7000</v>
      </c>
      <c r="I1372" s="6" t="n">
        <v>7000</v>
      </c>
      <c r="J1372" s="7" t="n">
        <v>0</v>
      </c>
      <c r="K1372" s="8">
        <f>IF(H1372=0,0,I1372/H1372)</f>
        <v/>
      </c>
      <c r="L1372" s="10" t="inlineStr">
        <is>
          <t>Completed</t>
        </is>
      </c>
    </row>
    <row r="1373">
      <c r="A1373" t="inlineStr">
        <is>
          <t>Crestmark</t>
        </is>
      </c>
      <c r="B1373" t="n">
        <v>2025</v>
      </c>
      <c r="C1373" t="inlineStr">
        <is>
          <t>Asphalt composite shingle roofing</t>
        </is>
      </c>
      <c r="D1373" s="4" t="inlineStr">
        <is>
          <t>Standard roof tune up on ridge, vault and pipe jacks</t>
        </is>
      </c>
      <c r="E1373" t="inlineStr">
        <is>
          <t>84433</t>
        </is>
      </c>
      <c r="F1373" s="10" t="inlineStr">
        <is>
          <t>GC</t>
        </is>
      </c>
      <c r="G1373" t="inlineStr">
        <is>
          <t>Project</t>
        </is>
      </c>
      <c r="H1373" s="6" t="n">
        <v>32000</v>
      </c>
      <c r="I1373" s="6" t="n">
        <v>9600</v>
      </c>
      <c r="J1373" s="7" t="n">
        <v>22400</v>
      </c>
      <c r="K1373" s="8">
        <f>IF(H1373=0,0,I1373/H1373)</f>
        <v/>
      </c>
      <c r="L1373" s="9" t="inlineStr">
        <is>
          <t>In Progress</t>
        </is>
      </c>
    </row>
    <row r="1374">
      <c r="A1374" t="inlineStr">
        <is>
          <t>Crestmark</t>
        </is>
      </c>
      <c r="B1374" t="n">
        <v>2025</v>
      </c>
      <c r="C1374" t="inlineStr">
        <is>
          <t>Gutters &amp; downspouts</t>
        </is>
      </c>
      <c r="D1374" s="4" t="inlineStr">
        <is>
          <t>Clean and repitch gutters throughout property</t>
        </is>
      </c>
      <c r="E1374" t="inlineStr">
        <is>
          <t>84202</t>
        </is>
      </c>
      <c r="F1374" s="10" t="inlineStr">
        <is>
          <t>GC</t>
        </is>
      </c>
      <c r="G1374" t="inlineStr">
        <is>
          <t>Project</t>
        </is>
      </c>
      <c r="H1374" s="6" t="n">
        <v>18000</v>
      </c>
      <c r="I1374" s="6" t="n">
        <v>5400</v>
      </c>
      <c r="J1374" s="7" t="n">
        <v>12600</v>
      </c>
      <c r="K1374" s="8">
        <f>IF(H1374=0,0,I1374/H1374)</f>
        <v/>
      </c>
      <c r="L1374" s="9" t="inlineStr">
        <is>
          <t>In Progress</t>
        </is>
      </c>
    </row>
    <row r="1375">
      <c r="A1375" t="inlineStr">
        <is>
          <t>Crestmark</t>
        </is>
      </c>
      <c r="B1375" t="n">
        <v>2025</v>
      </c>
      <c r="C1375" t="inlineStr">
        <is>
          <t>Siding- Water Intrusion</t>
        </is>
      </c>
      <c r="D1375" s="4" t="inlineStr">
        <is>
          <t>Address water intrusion near bay windows - 32 units</t>
        </is>
      </c>
      <c r="E1375" t="inlineStr">
        <is>
          <t>84113</t>
        </is>
      </c>
      <c r="F1375" s="10" t="inlineStr">
        <is>
          <t>GC</t>
        </is>
      </c>
      <c r="G1375" t="inlineStr">
        <is>
          <t>Project</t>
        </is>
      </c>
      <c r="H1375" s="6" t="n">
        <v>160000</v>
      </c>
      <c r="I1375" s="6" t="n">
        <v>80000</v>
      </c>
      <c r="J1375" s="7" t="n">
        <v>80000</v>
      </c>
      <c r="K1375" s="8">
        <f>IF(H1375=0,0,I1375/H1375)</f>
        <v/>
      </c>
      <c r="L1375" s="9" t="inlineStr">
        <is>
          <t>In Progress</t>
        </is>
      </c>
    </row>
    <row r="1376">
      <c r="A1376" t="inlineStr">
        <is>
          <t>Crestmark</t>
        </is>
      </c>
      <c r="B1376" t="n">
        <v>2025</v>
      </c>
      <c r="C1376" t="inlineStr">
        <is>
          <t>Flashing/Siding</t>
        </is>
      </c>
      <c r="D1376" s="4" t="inlineStr">
        <is>
          <t>A section of metal flashing is missing on the west side of the clock tower. Repairs are recommended.</t>
        </is>
      </c>
      <c r="E1376" t="inlineStr">
        <is>
          <t>84105</t>
        </is>
      </c>
      <c r="F1376" s="5" t="inlineStr">
        <is>
          <t>PMC</t>
        </is>
      </c>
      <c r="G1376" t="inlineStr">
        <is>
          <t>Project</t>
        </is>
      </c>
      <c r="H1376" s="6" t="n">
        <v>700</v>
      </c>
      <c r="I1376" s="6" t="n">
        <v>0</v>
      </c>
      <c r="J1376" s="7" t="n">
        <v>700</v>
      </c>
      <c r="K1376" s="8">
        <f>IF(H1376=0,0,I1376/H1376)</f>
        <v/>
      </c>
      <c r="L1376" s="11" t="inlineStr">
        <is>
          <t>Not Started</t>
        </is>
      </c>
    </row>
    <row r="1377">
      <c r="A1377" t="inlineStr">
        <is>
          <t>Crestmark</t>
        </is>
      </c>
      <c r="B1377" t="n">
        <v>2025</v>
      </c>
      <c r="C1377" t="inlineStr">
        <is>
          <t>Repair / replace vinyl siding</t>
        </is>
      </c>
      <c r="D1377" s="4" t="inlineStr">
        <is>
          <t>Repair Vinyl siding / trim / flashing</t>
        </is>
      </c>
      <c r="E1377" t="inlineStr">
        <is>
          <t>84105</t>
        </is>
      </c>
      <c r="F1377" s="5" t="inlineStr">
        <is>
          <t>PMC</t>
        </is>
      </c>
      <c r="G1377" t="inlineStr">
        <is>
          <t>Project</t>
        </is>
      </c>
      <c r="H1377" s="6" t="n">
        <v>85000</v>
      </c>
      <c r="I1377" s="6" t="n">
        <v>0</v>
      </c>
      <c r="J1377" s="7" t="n">
        <v>85000</v>
      </c>
      <c r="K1377" s="8">
        <f>IF(H1377=0,0,I1377/H1377)</f>
        <v/>
      </c>
      <c r="L1377" s="11" t="inlineStr">
        <is>
          <t>Not Started</t>
        </is>
      </c>
    </row>
    <row r="1378">
      <c r="A1378" t="inlineStr">
        <is>
          <t>Crestmark</t>
        </is>
      </c>
      <c r="B1378" t="n">
        <v>2025</v>
      </c>
      <c r="C1378" t="inlineStr">
        <is>
          <t>Paint/finish</t>
        </is>
      </c>
      <c r="D1378" s="4" t="inlineStr">
        <is>
          <t>Repaint full site</t>
        </is>
      </c>
      <c r="E1378" t="inlineStr">
        <is>
          <t>84101</t>
        </is>
      </c>
      <c r="F1378" s="5" t="inlineStr">
        <is>
          <t>PMC</t>
        </is>
      </c>
      <c r="G1378" t="inlineStr">
        <is>
          <t>Project</t>
        </is>
      </c>
      <c r="H1378" s="6" t="n">
        <v>334000</v>
      </c>
      <c r="I1378" s="6" t="n">
        <v>0</v>
      </c>
      <c r="J1378" s="7" t="n">
        <v>334000</v>
      </c>
      <c r="K1378" s="8">
        <f>IF(H1378=0,0,I1378/H1378)</f>
        <v/>
      </c>
      <c r="L1378" s="11" t="inlineStr">
        <is>
          <t>Not Started</t>
        </is>
      </c>
    </row>
    <row r="1379">
      <c r="A1379" t="inlineStr">
        <is>
          <t>Crestmark</t>
        </is>
      </c>
      <c r="B1379" t="n">
        <v>2025</v>
      </c>
      <c r="C1379" t="inlineStr">
        <is>
          <t>Repair / replace wood trim</t>
        </is>
      </c>
      <c r="D1379" s="4" t="inlineStr">
        <is>
          <t>Replace rotten wood throughout</t>
        </is>
      </c>
      <c r="E1379" t="inlineStr">
        <is>
          <t>84105</t>
        </is>
      </c>
      <c r="F1379" s="5" t="inlineStr">
        <is>
          <t>PMC</t>
        </is>
      </c>
      <c r="G1379" t="inlineStr">
        <is>
          <t>Project</t>
        </is>
      </c>
      <c r="H1379" s="6" t="n">
        <v>83500</v>
      </c>
      <c r="I1379" s="6" t="n">
        <v>0</v>
      </c>
      <c r="J1379" s="7" t="n">
        <v>83500</v>
      </c>
      <c r="K1379" s="8">
        <f>IF(H1379=0,0,I1379/H1379)</f>
        <v/>
      </c>
      <c r="L1379" s="11" t="inlineStr">
        <is>
          <t>Not Started</t>
        </is>
      </c>
    </row>
    <row r="1380">
      <c r="A1380" t="inlineStr">
        <is>
          <t>Crestmark</t>
        </is>
      </c>
      <c r="B1380" t="n">
        <v>2025</v>
      </c>
      <c r="C1380" t="inlineStr">
        <is>
          <t>Install CO Detectors</t>
        </is>
      </c>
      <c r="D1380" s="4" t="inlineStr">
        <is>
          <t>CO detectors were not observed in the units. The fireplaces are reportedly gas-fired units and require a CO detector. In</t>
        </is>
      </c>
      <c r="E1380" t="inlineStr">
        <is>
          <t>83236</t>
        </is>
      </c>
      <c r="F1380" s="5" t="inlineStr">
        <is>
          <t>PMC</t>
        </is>
      </c>
      <c r="G1380" t="inlineStr">
        <is>
          <t>Project</t>
        </is>
      </c>
      <c r="H1380" s="6" t="n">
        <v>20040</v>
      </c>
      <c r="I1380" s="6" t="n">
        <v>35518</v>
      </c>
      <c r="J1380" s="7" t="n">
        <v>-15478</v>
      </c>
      <c r="K1380" s="8">
        <f>IF(H1380=0,0,I1380/H1380)</f>
        <v/>
      </c>
      <c r="L1380" s="10" t="inlineStr">
        <is>
          <t>Completed</t>
        </is>
      </c>
    </row>
    <row r="1381">
      <c r="A1381" t="inlineStr">
        <is>
          <t>Crestmark</t>
        </is>
      </c>
      <c r="B1381" t="n">
        <v>2025</v>
      </c>
      <c r="C1381" t="inlineStr">
        <is>
          <t>Clean Drier vents</t>
        </is>
      </c>
      <c r="D1381" s="4" t="inlineStr">
        <is>
          <t>clean dryer vents and replace damaged covers</t>
        </is>
      </c>
      <c r="E1381" t="inlineStr">
        <is>
          <t>84106</t>
        </is>
      </c>
      <c r="F1381" s="10" t="inlineStr">
        <is>
          <t>GC</t>
        </is>
      </c>
      <c r="G1381" t="inlineStr">
        <is>
          <t>Project</t>
        </is>
      </c>
      <c r="H1381" s="6" t="n">
        <v>16700</v>
      </c>
      <c r="I1381" s="6" t="n">
        <v>16700</v>
      </c>
      <c r="J1381" s="7" t="n">
        <v>0</v>
      </c>
      <c r="K1381" s="8">
        <f>IF(H1381=0,0,I1381/H1381)</f>
        <v/>
      </c>
      <c r="L1381" s="10" t="inlineStr">
        <is>
          <t>Completed</t>
        </is>
      </c>
    </row>
    <row r="1382">
      <c r="A1382" t="inlineStr">
        <is>
          <t>Crestmark</t>
        </is>
      </c>
      <c r="B1382" t="n">
        <v>2025</v>
      </c>
      <c r="C1382" t="inlineStr">
        <is>
          <t>Install GCI Outlets</t>
        </is>
      </c>
      <c r="D1382" s="4" t="inlineStr">
        <is>
          <t>Non-GFCI outlets were observed in the pool restrooms and some secondary bathrooms of the apartment units, including 8-81</t>
        </is>
      </c>
      <c r="E1382" t="inlineStr">
        <is>
          <t>83330</t>
        </is>
      </c>
      <c r="F1382" s="5" t="inlineStr">
        <is>
          <t>PMC</t>
        </is>
      </c>
      <c r="G1382" t="inlineStr">
        <is>
          <t>Project</t>
        </is>
      </c>
      <c r="H1382" s="6" t="n">
        <v>10020</v>
      </c>
      <c r="I1382" s="6" t="n">
        <v>0</v>
      </c>
      <c r="J1382" s="7" t="n">
        <v>10020</v>
      </c>
      <c r="K1382" s="8">
        <f>IF(H1382=0,0,I1382/H1382)</f>
        <v/>
      </c>
      <c r="L1382" s="11" t="inlineStr">
        <is>
          <t>Not Started</t>
        </is>
      </c>
    </row>
    <row r="1383">
      <c r="A1383" t="inlineStr">
        <is>
          <t>Crestmark</t>
        </is>
      </c>
      <c r="B1383" t="n">
        <v>2025</v>
      </c>
      <c r="C1383" t="inlineStr">
        <is>
          <t>Fire Stops</t>
        </is>
      </c>
      <c r="D1383" s="4" t="inlineStr">
        <is>
          <t>Fire stops</t>
        </is>
      </c>
      <c r="E1383" t="inlineStr">
        <is>
          <t>84239</t>
        </is>
      </c>
      <c r="F1383" s="5" t="inlineStr">
        <is>
          <t>PMC</t>
        </is>
      </c>
      <c r="G1383" t="inlineStr">
        <is>
          <t>Project</t>
        </is>
      </c>
      <c r="H1383" s="6" t="n">
        <v>36740</v>
      </c>
      <c r="I1383" s="6" t="n">
        <v>15411</v>
      </c>
      <c r="J1383" s="7" t="n">
        <v>21329</v>
      </c>
      <c r="K1383" s="8">
        <f>IF(H1383=0,0,I1383/H1383)</f>
        <v/>
      </c>
      <c r="L1383" s="9" t="inlineStr">
        <is>
          <t>In Progress</t>
        </is>
      </c>
    </row>
    <row r="1384">
      <c r="A1384" t="inlineStr">
        <is>
          <t>Crestmark</t>
        </is>
      </c>
      <c r="B1384" t="n">
        <v>2025</v>
      </c>
      <c r="C1384" t="inlineStr">
        <is>
          <t>Unit deferred maintenance</t>
        </is>
      </c>
      <c r="D1384" s="4" t="inlineStr">
        <is>
          <t>Repair mechanical closet subfloors</t>
        </is>
      </c>
      <c r="E1384" t="inlineStr">
        <is>
          <t>84304</t>
        </is>
      </c>
      <c r="F1384" s="10" t="inlineStr">
        <is>
          <t>GC</t>
        </is>
      </c>
      <c r="G1384" t="inlineStr">
        <is>
          <t>Project</t>
        </is>
      </c>
      <c r="H1384" s="6" t="n">
        <v>20000</v>
      </c>
      <c r="I1384" s="6" t="n">
        <v>6000</v>
      </c>
      <c r="J1384" s="7" t="n">
        <v>14000</v>
      </c>
      <c r="K1384" s="8">
        <f>IF(H1384=0,0,I1384/H1384)</f>
        <v/>
      </c>
      <c r="L1384" s="9" t="inlineStr">
        <is>
          <t>In Progress</t>
        </is>
      </c>
    </row>
    <row r="1385">
      <c r="A1385" t="inlineStr">
        <is>
          <t>Crestmark</t>
        </is>
      </c>
      <c r="B1385" t="n">
        <v>2025</v>
      </c>
      <c r="C1385" t="inlineStr">
        <is>
          <t>Signage - Entry Monument</t>
        </is>
      </c>
      <c r="D1385" s="4" t="inlineStr">
        <is>
          <t>Noted during concept walk</t>
        </is>
      </c>
      <c r="E1385" t="inlineStr">
        <is>
          <t>84290</t>
        </is>
      </c>
      <c r="F1385" s="5" t="inlineStr">
        <is>
          <t>PMC</t>
        </is>
      </c>
      <c r="G1385" t="inlineStr">
        <is>
          <t>Project</t>
        </is>
      </c>
      <c r="H1385" s="6" t="n">
        <v>10000</v>
      </c>
      <c r="I1385" s="6" t="n">
        <v>0</v>
      </c>
      <c r="J1385" s="7" t="n">
        <v>10000</v>
      </c>
      <c r="K1385" s="8">
        <f>IF(H1385=0,0,I1385/H1385)</f>
        <v/>
      </c>
      <c r="L1385" s="11" t="inlineStr">
        <is>
          <t>Not Started</t>
        </is>
      </c>
    </row>
    <row r="1386">
      <c r="A1386" t="inlineStr">
        <is>
          <t>Crestmark</t>
        </is>
      </c>
      <c r="B1386" t="n">
        <v>2025</v>
      </c>
      <c r="C1386" t="inlineStr">
        <is>
          <t>Signage - Site</t>
        </is>
      </c>
      <c r="D1386" s="4" t="inlineStr">
        <is>
          <t>Added based on Kevin DD email feedback</t>
        </is>
      </c>
      <c r="E1386" t="inlineStr">
        <is>
          <t>84103</t>
        </is>
      </c>
      <c r="F1386" s="5" t="inlineStr">
        <is>
          <t>PMC</t>
        </is>
      </c>
      <c r="G1386" t="inlineStr">
        <is>
          <t>Project</t>
        </is>
      </c>
      <c r="H1386" s="6" t="n">
        <v>5000</v>
      </c>
      <c r="I1386" s="6" t="n">
        <v>2062</v>
      </c>
      <c r="J1386" s="7" t="n">
        <v>2938</v>
      </c>
      <c r="K1386" s="8">
        <f>IF(H1386=0,0,I1386/H1386)</f>
        <v/>
      </c>
      <c r="L1386" s="9" t="inlineStr">
        <is>
          <t>In Progress</t>
        </is>
      </c>
    </row>
    <row r="1387">
      <c r="A1387" t="inlineStr">
        <is>
          <t>Crestmark</t>
        </is>
      </c>
      <c r="B1387" t="n">
        <v>2025</v>
      </c>
      <c r="C1387" t="inlineStr">
        <is>
          <t>Clubhouse</t>
        </is>
      </c>
      <c r="D1387" s="4" t="inlineStr">
        <is>
          <t>Update color scheme and game room</t>
        </is>
      </c>
      <c r="E1387" t="inlineStr">
        <is>
          <t>84116</t>
        </is>
      </c>
      <c r="F1387" s="5" t="inlineStr">
        <is>
          <t>PMC</t>
        </is>
      </c>
      <c r="G1387" t="inlineStr">
        <is>
          <t>Project</t>
        </is>
      </c>
      <c r="H1387" s="6" t="n">
        <v>30000</v>
      </c>
      <c r="I1387" s="6" t="n">
        <v>3425</v>
      </c>
      <c r="J1387" s="7" t="n">
        <v>26575</v>
      </c>
      <c r="K1387" s="8">
        <f>IF(H1387=0,0,I1387/H1387)</f>
        <v/>
      </c>
      <c r="L1387" s="9" t="inlineStr">
        <is>
          <t>In Progress</t>
        </is>
      </c>
    </row>
    <row r="1388">
      <c r="A1388" t="inlineStr">
        <is>
          <t>Crestmark</t>
        </is>
      </c>
      <c r="B1388" t="n">
        <v>2025</v>
      </c>
      <c r="C1388" t="inlineStr">
        <is>
          <t>Fitness Center: New Equipment</t>
        </is>
      </c>
      <c r="D1388" s="4" t="inlineStr">
        <is>
          <t>Supplement existing equipment &amp; redo bathrooms</t>
        </is>
      </c>
      <c r="E1388" t="inlineStr">
        <is>
          <t>84190</t>
        </is>
      </c>
      <c r="F1388" s="5" t="inlineStr">
        <is>
          <t>PMC</t>
        </is>
      </c>
      <c r="G1388" t="inlineStr">
        <is>
          <t>Project</t>
        </is>
      </c>
      <c r="H1388" s="6" t="n">
        <v>20000</v>
      </c>
      <c r="I1388" s="6" t="n">
        <v>0</v>
      </c>
      <c r="J1388" s="7" t="n">
        <v>20000</v>
      </c>
      <c r="K1388" s="8">
        <f>IF(H1388=0,0,I1388/H1388)</f>
        <v/>
      </c>
      <c r="L1388" s="11" t="inlineStr">
        <is>
          <t>Not Started</t>
        </is>
      </c>
    </row>
    <row r="1389">
      <c r="A1389" t="inlineStr">
        <is>
          <t>Crestmark</t>
        </is>
      </c>
      <c r="B1389" t="n">
        <v>2025</v>
      </c>
      <c r="C1389" t="inlineStr">
        <is>
          <t>Pool Area Furniture</t>
        </is>
      </c>
      <c r="D1389" s="4" t="inlineStr">
        <is>
          <t>Split between the two pools</t>
        </is>
      </c>
      <c r="E1389" t="inlineStr">
        <is>
          <t>84360</t>
        </is>
      </c>
      <c r="F1389" s="5" t="inlineStr">
        <is>
          <t>PMC</t>
        </is>
      </c>
      <c r="G1389" t="inlineStr">
        <is>
          <t>Project</t>
        </is>
      </c>
      <c r="H1389" s="6" t="n">
        <v>60000</v>
      </c>
      <c r="I1389" s="6" t="n">
        <v>0</v>
      </c>
      <c r="J1389" s="7" t="n">
        <v>60000</v>
      </c>
      <c r="K1389" s="8">
        <f>IF(H1389=0,0,I1389/H1389)</f>
        <v/>
      </c>
      <c r="L1389" s="11" t="inlineStr">
        <is>
          <t>Not Started</t>
        </is>
      </c>
    </row>
    <row r="1390">
      <c r="A1390" t="inlineStr">
        <is>
          <t>Crestmark</t>
        </is>
      </c>
      <c r="B1390" t="n">
        <v>2025</v>
      </c>
      <c r="C1390" t="inlineStr">
        <is>
          <t>Picnic/Grill Area Remodel</t>
        </is>
      </c>
      <c r="D1390" s="4" t="inlineStr">
        <is>
          <t>Pool 1: $25K &amp; Pool 2: $15K</t>
        </is>
      </c>
      <c r="E1390" t="inlineStr">
        <is>
          <t>84203</t>
        </is>
      </c>
      <c r="F1390" s="5" t="inlineStr">
        <is>
          <t>PMC</t>
        </is>
      </c>
      <c r="G1390" t="inlineStr">
        <is>
          <t>Project</t>
        </is>
      </c>
      <c r="H1390" s="6" t="n">
        <v>40000</v>
      </c>
      <c r="I1390" s="6" t="n">
        <v>0</v>
      </c>
      <c r="J1390" s="7" t="n">
        <v>40000</v>
      </c>
      <c r="K1390" s="8">
        <f>IF(H1390=0,0,I1390/H1390)</f>
        <v/>
      </c>
      <c r="L1390" s="11" t="inlineStr">
        <is>
          <t>Not Started</t>
        </is>
      </c>
    </row>
    <row r="1391">
      <c r="A1391" t="inlineStr">
        <is>
          <t>Crestmark</t>
        </is>
      </c>
      <c r="B1391" t="n">
        <v>2025</v>
      </c>
      <c r="C1391" t="inlineStr">
        <is>
          <t>Sports Courts</t>
        </is>
      </c>
      <c r="D1391" s="4" t="inlineStr">
        <is>
          <t>Convert tennis court to pickle ball court</t>
        </is>
      </c>
      <c r="E1391" t="inlineStr">
        <is>
          <t>84390</t>
        </is>
      </c>
      <c r="F1391" s="10" t="inlineStr">
        <is>
          <t>GC</t>
        </is>
      </c>
      <c r="G1391" t="inlineStr">
        <is>
          <t>Project</t>
        </is>
      </c>
      <c r="H1391" s="6" t="n">
        <v>75000</v>
      </c>
      <c r="I1391" s="6" t="n">
        <v>22500</v>
      </c>
      <c r="J1391" s="7" t="n">
        <v>52500</v>
      </c>
      <c r="K1391" s="8">
        <f>IF(H1391=0,0,I1391/H1391)</f>
        <v/>
      </c>
      <c r="L1391" s="9" t="inlineStr">
        <is>
          <t>In Progress</t>
        </is>
      </c>
    </row>
    <row r="1392">
      <c r="A1392" t="inlineStr">
        <is>
          <t>Crestmark</t>
        </is>
      </c>
      <c r="B1392" t="n">
        <v>2025</v>
      </c>
      <c r="C1392" t="inlineStr">
        <is>
          <t xml:space="preserve">Mailboxes </t>
        </is>
      </c>
      <c r="D1392" s="4" t="inlineStr">
        <is>
          <t>New Mailboxes</t>
        </is>
      </c>
      <c r="E1392" t="inlineStr">
        <is>
          <t>84005</t>
        </is>
      </c>
      <c r="F1392" s="5" t="inlineStr">
        <is>
          <t>PMC</t>
        </is>
      </c>
      <c r="G1392" t="inlineStr">
        <is>
          <t>Project</t>
        </is>
      </c>
      <c r="H1392" s="6" t="n">
        <v>65000</v>
      </c>
      <c r="I1392" s="6" t="n">
        <v>0</v>
      </c>
      <c r="J1392" s="7" t="n">
        <v>65000</v>
      </c>
      <c r="K1392" s="8">
        <f>IF(H1392=0,0,I1392/H1392)</f>
        <v/>
      </c>
      <c r="L1392" s="11" t="inlineStr">
        <is>
          <t>Not Started</t>
        </is>
      </c>
    </row>
    <row r="1393">
      <c r="A1393" t="inlineStr">
        <is>
          <t>Crestmark</t>
        </is>
      </c>
      <c r="B1393" t="n">
        <v>2025</v>
      </c>
      <c r="C1393" t="inlineStr">
        <is>
          <t>Golf Cart</t>
        </is>
      </c>
      <c r="D1393" s="4" t="inlineStr">
        <is>
          <t>Maintenace carts; property has 2 maintenance carts &amp; 1 6-seat leasing</t>
        </is>
      </c>
      <c r="E1393" t="inlineStr">
        <is>
          <t>83375</t>
        </is>
      </c>
      <c r="F1393" s="5" t="inlineStr">
        <is>
          <t>PMC</t>
        </is>
      </c>
      <c r="G1393" t="inlineStr">
        <is>
          <t>Project</t>
        </is>
      </c>
      <c r="H1393" s="6" t="n">
        <v>30000</v>
      </c>
      <c r="I1393" s="6" t="n">
        <v>12840</v>
      </c>
      <c r="J1393" s="7" t="n">
        <v>17160</v>
      </c>
      <c r="K1393" s="8">
        <f>IF(H1393=0,0,I1393/H1393)</f>
        <v/>
      </c>
      <c r="L1393" s="9" t="inlineStr">
        <is>
          <t>In Progress</t>
        </is>
      </c>
    </row>
    <row r="1394">
      <c r="A1394" t="inlineStr">
        <is>
          <t>Crestmark</t>
        </is>
      </c>
      <c r="B1394" t="n">
        <v>2025</v>
      </c>
      <c r="C1394" t="inlineStr">
        <is>
          <t>Replace AC condenser</t>
        </is>
      </c>
      <c r="D1394" s="4" t="inlineStr">
        <is>
          <t>Add insulation to Condensing unit lines</t>
        </is>
      </c>
      <c r="E1394" t="inlineStr">
        <is>
          <t>84217</t>
        </is>
      </c>
      <c r="F1394" s="10" t="inlineStr">
        <is>
          <t>GC</t>
        </is>
      </c>
      <c r="G1394" t="inlineStr">
        <is>
          <t>Project</t>
        </is>
      </c>
      <c r="H1394" s="6" t="n">
        <v>15000</v>
      </c>
      <c r="I1394" s="6" t="n">
        <v>15000</v>
      </c>
      <c r="J1394" s="7" t="n">
        <v>0</v>
      </c>
      <c r="K1394" s="8">
        <f>IF(H1394=0,0,I1394/H1394)</f>
        <v/>
      </c>
      <c r="L1394" s="10" t="inlineStr">
        <is>
          <t>Completed</t>
        </is>
      </c>
    </row>
    <row r="1395">
      <c r="A1395" t="inlineStr">
        <is>
          <t>Crestmark</t>
        </is>
      </c>
      <c r="B1395" t="n">
        <v>2025</v>
      </c>
      <c r="C1395" t="inlineStr">
        <is>
          <t>Replace breezeway lights</t>
        </is>
      </c>
      <c r="D1395" s="4" t="inlineStr">
        <is>
          <t>Inspect and replace emergency lighting</t>
        </is>
      </c>
      <c r="E1395" t="inlineStr">
        <is>
          <t>84210</t>
        </is>
      </c>
      <c r="F1395" s="10" t="inlineStr">
        <is>
          <t>GC</t>
        </is>
      </c>
      <c r="G1395" t="inlineStr">
        <is>
          <t>Project</t>
        </is>
      </c>
      <c r="H1395" s="6" t="n">
        <v>19000</v>
      </c>
      <c r="I1395" s="6" t="n">
        <v>19000</v>
      </c>
      <c r="J1395" s="7" t="n">
        <v>0</v>
      </c>
      <c r="K1395" s="8">
        <f>IF(H1395=0,0,I1395/H1395)</f>
        <v/>
      </c>
      <c r="L1395" s="10" t="inlineStr">
        <is>
          <t>Completed</t>
        </is>
      </c>
    </row>
    <row r="1396">
      <c r="A1396" t="inlineStr">
        <is>
          <t>Crestmark</t>
        </is>
      </c>
      <c r="B1396" t="n">
        <v>2025</v>
      </c>
      <c r="C1396" t="inlineStr">
        <is>
          <t>Contingency</t>
        </is>
      </c>
      <c r="D1396" s="4" t="inlineStr">
        <is>
          <t>Contingency Amount</t>
        </is>
      </c>
      <c r="E1396" t="inlineStr">
        <is>
          <t>84510</t>
        </is>
      </c>
      <c r="F1396" s="10" t="inlineStr">
        <is>
          <t>GC</t>
        </is>
      </c>
      <c r="G1396" s="2" t="inlineStr">
        <is>
          <t>Contingency</t>
        </is>
      </c>
      <c r="H1396" s="6" t="n">
        <v>87760</v>
      </c>
      <c r="I1396" s="6" t="n">
        <v>0</v>
      </c>
      <c r="J1396" s="7" t="n">
        <v>87760</v>
      </c>
      <c r="K1396" s="8">
        <f>IF(H1396=0,0,I1396/H1396)</f>
        <v/>
      </c>
      <c r="L1396" s="5" t="inlineStr">
        <is>
          <t>Reserve</t>
        </is>
      </c>
    </row>
    <row r="1397">
      <c r="A1397" t="inlineStr">
        <is>
          <t>Crestmark</t>
        </is>
      </c>
      <c r="B1397" t="n">
        <v>2025</v>
      </c>
      <c r="C1397" t="inlineStr">
        <is>
          <t>Construction Management Fee</t>
        </is>
      </c>
      <c r="D1397" s="4" t="inlineStr">
        <is>
          <t>CM Fees</t>
        </is>
      </c>
      <c r="E1397" t="inlineStr">
        <is>
          <t>84505</t>
        </is>
      </c>
      <c r="F1397" s="10" t="inlineStr">
        <is>
          <t>GC</t>
        </is>
      </c>
      <c r="G1397" s="2" t="inlineStr">
        <is>
          <t>CM Fee</t>
        </is>
      </c>
      <c r="H1397" s="6" t="n">
        <v>92148</v>
      </c>
      <c r="I1397" s="6" t="n">
        <v>0</v>
      </c>
      <c r="J1397" s="7" t="n">
        <v>92148</v>
      </c>
      <c r="K1397" s="8">
        <f>IF(H1397=0,0,I1397/H1397)</f>
        <v/>
      </c>
      <c r="L1397" s="5" t="inlineStr">
        <is>
          <t>Reserve</t>
        </is>
      </c>
    </row>
    <row r="1398">
      <c r="A1398" t="inlineStr">
        <is>
          <t>Cypress Bend</t>
        </is>
      </c>
      <c r="B1398" t="n">
        <v>2025</v>
      </c>
      <c r="C1398" t="inlineStr">
        <is>
          <t>Landscape Cleanup and Enhancements</t>
        </is>
      </c>
      <c r="D1398" s="4" t="inlineStr">
        <is>
          <t>Initial property tree trim, landscape cleanup, entry and tour path enhancements, etc</t>
        </is>
      </c>
      <c r="E1398" t="inlineStr">
        <is>
          <t>84303</t>
        </is>
      </c>
      <c r="F1398" s="5" t="inlineStr">
        <is>
          <t>PMC</t>
        </is>
      </c>
      <c r="G1398" t="inlineStr">
        <is>
          <t>Project</t>
        </is>
      </c>
      <c r="H1398" s="6" t="n">
        <v>15000</v>
      </c>
      <c r="I1398" s="6" t="n">
        <v>0</v>
      </c>
      <c r="J1398" s="7" t="n">
        <v>15000</v>
      </c>
      <c r="K1398" s="8">
        <f>IF(H1398=0,0,I1398/H1398)</f>
        <v/>
      </c>
      <c r="L1398" s="11" t="inlineStr">
        <is>
          <t>Not Started</t>
        </is>
      </c>
    </row>
    <row r="1399">
      <c r="A1399" t="inlineStr">
        <is>
          <t>Cypress Bend</t>
        </is>
      </c>
      <c r="B1399" t="n">
        <v>2025</v>
      </c>
      <c r="C1399" t="inlineStr">
        <is>
          <t>Pavement</t>
        </is>
      </c>
      <c r="D1399" s="4" t="inlineStr">
        <is>
          <t>PNA - Repair Potholes  PCA 3.2.2 - Areas of linear cracking and isolated spalling around linear cracks was observed at t</t>
        </is>
      </c>
      <c r="E1399" t="inlineStr">
        <is>
          <t>84204</t>
        </is>
      </c>
      <c r="F1399" s="10" t="inlineStr">
        <is>
          <t>GC</t>
        </is>
      </c>
      <c r="G1399" t="inlineStr">
        <is>
          <t>Project</t>
        </is>
      </c>
      <c r="H1399" s="6" t="n">
        <v>21000</v>
      </c>
      <c r="I1399" s="6" t="n">
        <v>21000</v>
      </c>
      <c r="J1399" s="7" t="n">
        <v>0</v>
      </c>
      <c r="K1399" s="8">
        <f>IF(H1399=0,0,I1399/H1399)</f>
        <v/>
      </c>
      <c r="L1399" s="10" t="inlineStr">
        <is>
          <t>Completed</t>
        </is>
      </c>
    </row>
    <row r="1400">
      <c r="A1400" t="inlineStr">
        <is>
          <t>Cypress Bend</t>
        </is>
      </c>
      <c r="B1400" t="n">
        <v>2025</v>
      </c>
      <c r="C1400" t="inlineStr">
        <is>
          <t>Sidewalks</t>
        </is>
      </c>
      <c r="D1400" s="4" t="inlineStr">
        <is>
          <t>PNA - Remove and replace areas of trip hazards.  PCA 3.2.3 -Areas of linear cracking was observed in the concrete walkwa</t>
        </is>
      </c>
      <c r="E1400" t="inlineStr">
        <is>
          <t>84115</t>
        </is>
      </c>
      <c r="F1400" s="10" t="inlineStr">
        <is>
          <t>GC</t>
        </is>
      </c>
      <c r="G1400" t="inlineStr">
        <is>
          <t>Project</t>
        </is>
      </c>
      <c r="H1400" s="6" t="n">
        <v>14000</v>
      </c>
      <c r="I1400" s="6" t="n">
        <v>14000</v>
      </c>
      <c r="J1400" s="7" t="n">
        <v>0</v>
      </c>
      <c r="K1400" s="8">
        <f>IF(H1400=0,0,I1400/H1400)</f>
        <v/>
      </c>
      <c r="L1400" s="10" t="inlineStr">
        <is>
          <t>Completed</t>
        </is>
      </c>
    </row>
    <row r="1401">
      <c r="A1401" t="inlineStr">
        <is>
          <t>Cypress Bend</t>
        </is>
      </c>
      <c r="B1401" t="n">
        <v>2025</v>
      </c>
      <c r="C1401" t="inlineStr">
        <is>
          <t xml:space="preserve">Erosion control </t>
        </is>
      </c>
      <c r="D1401" s="4" t="inlineStr">
        <is>
          <t>PNA - Fill in erosion areas around buildings.</t>
        </is>
      </c>
      <c r="E1401" t="inlineStr">
        <is>
          <t>84517</t>
        </is>
      </c>
      <c r="F1401" s="10" t="inlineStr">
        <is>
          <t>GC</t>
        </is>
      </c>
      <c r="G1401" t="inlineStr">
        <is>
          <t>Project</t>
        </is>
      </c>
      <c r="H1401" s="6" t="n">
        <v>29000</v>
      </c>
      <c r="I1401" s="6" t="n">
        <v>29000</v>
      </c>
      <c r="J1401" s="7" t="n">
        <v>0</v>
      </c>
      <c r="K1401" s="8">
        <f>IF(H1401=0,0,I1401/H1401)</f>
        <v/>
      </c>
      <c r="L1401" s="10" t="inlineStr">
        <is>
          <t>Completed</t>
        </is>
      </c>
    </row>
    <row r="1402">
      <c r="A1402" t="inlineStr">
        <is>
          <t>Cypress Bend</t>
        </is>
      </c>
      <c r="B1402" t="n">
        <v>2025</v>
      </c>
      <c r="C1402" t="inlineStr">
        <is>
          <t>Fences &amp; gates - site perimeter</t>
        </is>
      </c>
      <c r="D1402" s="4" t="inlineStr">
        <is>
          <t>PNA - Repair perimater fencing</t>
        </is>
      </c>
      <c r="E1402" t="inlineStr">
        <is>
          <t>84205</t>
        </is>
      </c>
      <c r="F1402" s="10" t="inlineStr">
        <is>
          <t>GC</t>
        </is>
      </c>
      <c r="G1402" t="inlineStr">
        <is>
          <t>Project</t>
        </is>
      </c>
      <c r="H1402" s="6" t="n">
        <v>43000</v>
      </c>
      <c r="I1402" s="6" t="n">
        <v>43000</v>
      </c>
      <c r="J1402" s="7" t="n">
        <v>0</v>
      </c>
      <c r="K1402" s="8">
        <f>IF(H1402=0,0,I1402/H1402)</f>
        <v/>
      </c>
      <c r="L1402" s="10" t="inlineStr">
        <is>
          <t>Completed</t>
        </is>
      </c>
    </row>
    <row r="1403">
      <c r="A1403" t="inlineStr">
        <is>
          <t>Cypress Bend</t>
        </is>
      </c>
      <c r="B1403" t="n">
        <v>2025</v>
      </c>
      <c r="C1403" t="inlineStr">
        <is>
          <t>Dumpster enclosures</t>
        </is>
      </c>
      <c r="D1403" s="4" t="inlineStr">
        <is>
          <t>PNA - Repair dumpster enclosures  PCA 3.2.7 - Areas of damaged wood fencing was observed east adjacent to Building 12, n</t>
        </is>
      </c>
      <c r="E1403" t="inlineStr">
        <is>
          <t>84111</t>
        </is>
      </c>
      <c r="F1403" s="10" t="inlineStr">
        <is>
          <t>GC</t>
        </is>
      </c>
      <c r="G1403" t="inlineStr">
        <is>
          <t>Project</t>
        </is>
      </c>
      <c r="H1403" s="6" t="n">
        <v>16000</v>
      </c>
      <c r="I1403" s="6" t="n">
        <v>16000</v>
      </c>
      <c r="J1403" s="7" t="n">
        <v>0</v>
      </c>
      <c r="K1403" s="8">
        <f>IF(H1403=0,0,I1403/H1403)</f>
        <v/>
      </c>
      <c r="L1403" s="10" t="inlineStr">
        <is>
          <t>Completed</t>
        </is>
      </c>
    </row>
    <row r="1404">
      <c r="A1404" t="inlineStr">
        <is>
          <t>Cypress Bend</t>
        </is>
      </c>
      <c r="B1404" t="n">
        <v>2025</v>
      </c>
      <c r="C1404" t="inlineStr">
        <is>
          <t>Stripe parking areas</t>
        </is>
      </c>
      <c r="D1404" s="4" t="inlineStr">
        <is>
          <t>Stripe Parking</t>
        </is>
      </c>
      <c r="E1404" t="inlineStr">
        <is>
          <t>84201</t>
        </is>
      </c>
      <c r="F1404" s="10" t="inlineStr">
        <is>
          <t>GC</t>
        </is>
      </c>
      <c r="G1404" t="inlineStr">
        <is>
          <t>Project</t>
        </is>
      </c>
      <c r="H1404" s="6" t="n">
        <v>15000</v>
      </c>
      <c r="I1404" s="6" t="n">
        <v>4500</v>
      </c>
      <c r="J1404" s="7" t="n">
        <v>10500</v>
      </c>
      <c r="K1404" s="8">
        <f>IF(H1404=0,0,I1404/H1404)</f>
        <v/>
      </c>
      <c r="L1404" s="9" t="inlineStr">
        <is>
          <t>In Progress</t>
        </is>
      </c>
    </row>
    <row r="1405">
      <c r="A1405" t="inlineStr">
        <is>
          <t>Cypress Bend</t>
        </is>
      </c>
      <c r="B1405" t="n">
        <v>2025</v>
      </c>
      <c r="C1405" t="inlineStr">
        <is>
          <t>ADA parking &amp; curb cuts</t>
        </is>
      </c>
      <c r="D1405" s="4" t="inlineStr">
        <is>
          <t>PCA 7.1 - Installation of an access aisle adjacent to the accessible parking stall north adjacent to Building 10</t>
        </is>
      </c>
      <c r="E1405" t="inlineStr">
        <is>
          <t>84221</t>
        </is>
      </c>
      <c r="F1405" s="10" t="inlineStr">
        <is>
          <t>GC</t>
        </is>
      </c>
      <c r="G1405" t="inlineStr">
        <is>
          <t>Project</t>
        </is>
      </c>
      <c r="H1405" s="6" t="n">
        <v>250</v>
      </c>
      <c r="I1405" s="6" t="n">
        <v>250</v>
      </c>
      <c r="J1405" s="7" t="n">
        <v>0</v>
      </c>
      <c r="K1405" s="8">
        <f>IF(H1405=0,0,I1405/H1405)</f>
        <v/>
      </c>
      <c r="L1405" s="10" t="inlineStr">
        <is>
          <t>Completed</t>
        </is>
      </c>
    </row>
    <row r="1406">
      <c r="A1406" t="inlineStr">
        <is>
          <t>Cypress Bend</t>
        </is>
      </c>
      <c r="B1406" t="n">
        <v>2025</v>
      </c>
      <c r="C1406" t="inlineStr">
        <is>
          <t>Concrete deck / floor fill</t>
        </is>
      </c>
      <c r="D1406" s="4" t="inlineStr">
        <is>
          <t>Grind and seal cracks in light weight concrete landings</t>
        </is>
      </c>
      <c r="E1406" t="inlineStr">
        <is>
          <t>84110</t>
        </is>
      </c>
      <c r="F1406" s="10" t="inlineStr">
        <is>
          <t>GC</t>
        </is>
      </c>
      <c r="G1406" t="inlineStr">
        <is>
          <t>Project</t>
        </is>
      </c>
      <c r="H1406" s="6" t="n">
        <v>15000</v>
      </c>
      <c r="I1406" s="6" t="n">
        <v>15000</v>
      </c>
      <c r="J1406" s="7" t="n">
        <v>0</v>
      </c>
      <c r="K1406" s="8">
        <f>IF(H1406=0,0,I1406/H1406)</f>
        <v/>
      </c>
      <c r="L1406" s="10" t="inlineStr">
        <is>
          <t>Completed</t>
        </is>
      </c>
    </row>
    <row r="1407">
      <c r="A1407" t="inlineStr">
        <is>
          <t>Cypress Bend</t>
        </is>
      </c>
      <c r="B1407" t="n">
        <v>2025</v>
      </c>
      <c r="C1407" t="inlineStr">
        <is>
          <t>Repair exterior stair railings</t>
        </is>
      </c>
      <c r="D1407" s="4" t="inlineStr">
        <is>
          <t>PNA - Replace damaged railing on staircases.   PCA 4.5 - Rust and corrosion was observed on the metal stringers, handrai</t>
        </is>
      </c>
      <c r="E1407" t="inlineStr">
        <is>
          <t>84121</t>
        </is>
      </c>
      <c r="F1407" s="10" t="inlineStr">
        <is>
          <t>GC</t>
        </is>
      </c>
      <c r="G1407" t="inlineStr">
        <is>
          <t>Project</t>
        </is>
      </c>
      <c r="H1407" s="6" t="n">
        <v>39000</v>
      </c>
      <c r="I1407" s="6" t="n">
        <v>39000</v>
      </c>
      <c r="J1407" s="7" t="n">
        <v>0</v>
      </c>
      <c r="K1407" s="8">
        <f>IF(H1407=0,0,I1407/H1407)</f>
        <v/>
      </c>
      <c r="L1407" s="10" t="inlineStr">
        <is>
          <t>Completed</t>
        </is>
      </c>
    </row>
    <row r="1408">
      <c r="A1408" t="inlineStr">
        <is>
          <t>Cypress Bend</t>
        </is>
      </c>
      <c r="B1408" t="n">
        <v>2025</v>
      </c>
      <c r="C1408" t="inlineStr">
        <is>
          <t>Asphalt composite shingle roofing</t>
        </is>
      </c>
      <c r="D1408" s="4" t="inlineStr">
        <is>
          <t xml:space="preserve">PNA - Roof tune up.  PCA 4.4.1 - Unit 606 was observed to have water staining on the ceiling indicative of a roof leak. </t>
        </is>
      </c>
      <c r="E1408" t="inlineStr">
        <is>
          <t>84433</t>
        </is>
      </c>
      <c r="F1408" s="10" t="inlineStr">
        <is>
          <t>GC</t>
        </is>
      </c>
      <c r="G1408" t="inlineStr">
        <is>
          <t>Project</t>
        </is>
      </c>
      <c r="H1408" s="6" t="n">
        <v>13000</v>
      </c>
      <c r="I1408" s="6" t="n">
        <v>13000</v>
      </c>
      <c r="J1408" s="7" t="n">
        <v>0</v>
      </c>
      <c r="K1408" s="8">
        <f>IF(H1408=0,0,I1408/H1408)</f>
        <v/>
      </c>
      <c r="L1408" s="10" t="inlineStr">
        <is>
          <t>Completed</t>
        </is>
      </c>
    </row>
    <row r="1409">
      <c r="A1409" t="inlineStr">
        <is>
          <t>Cypress Bend</t>
        </is>
      </c>
      <c r="B1409" t="n">
        <v>2025</v>
      </c>
      <c r="C1409" t="inlineStr">
        <is>
          <t>Gutters &amp; downspouts</t>
        </is>
      </c>
      <c r="D1409" s="4" t="inlineStr">
        <is>
          <t>PNA - Clean, repitch, and secure gutters.  PCA 4.4.2 - Building 1 was observed to have a missing gutter system on the so</t>
        </is>
      </c>
      <c r="E1409" t="inlineStr">
        <is>
          <t>84202</t>
        </is>
      </c>
      <c r="F1409" s="10" t="inlineStr">
        <is>
          <t>GC</t>
        </is>
      </c>
      <c r="G1409" t="inlineStr">
        <is>
          <t>Project</t>
        </is>
      </c>
      <c r="H1409" s="6" t="n">
        <v>7500</v>
      </c>
      <c r="I1409" s="6" t="n">
        <v>7500</v>
      </c>
      <c r="J1409" s="7" t="n">
        <v>0</v>
      </c>
      <c r="K1409" s="8">
        <f>IF(H1409=0,0,I1409/H1409)</f>
        <v/>
      </c>
      <c r="L1409" s="10" t="inlineStr">
        <is>
          <t>Completed</t>
        </is>
      </c>
    </row>
    <row r="1410">
      <c r="A1410" t="inlineStr">
        <is>
          <t>Cypress Bend</t>
        </is>
      </c>
      <c r="B1410" t="n">
        <v>2025</v>
      </c>
      <c r="C1410" t="inlineStr">
        <is>
          <t>Flashing</t>
        </is>
      </c>
      <c r="D1410" s="4" t="inlineStr">
        <is>
          <t>Repair damaged flashing</t>
        </is>
      </c>
      <c r="E1410" t="inlineStr">
        <is>
          <t>84433</t>
        </is>
      </c>
      <c r="F1410" s="10" t="inlineStr">
        <is>
          <t>GC</t>
        </is>
      </c>
      <c r="G1410" t="inlineStr">
        <is>
          <t>Project</t>
        </is>
      </c>
      <c r="H1410" s="6" t="n">
        <v>5000</v>
      </c>
      <c r="I1410" s="6" t="n">
        <v>5000</v>
      </c>
      <c r="J1410" s="7" t="n">
        <v>0</v>
      </c>
      <c r="K1410" s="8">
        <f>IF(H1410=0,0,I1410/H1410)</f>
        <v/>
      </c>
      <c r="L1410" s="10" t="inlineStr">
        <is>
          <t>Completed</t>
        </is>
      </c>
    </row>
    <row r="1411">
      <c r="A1411" t="inlineStr">
        <is>
          <t>Cypress Bend</t>
        </is>
      </c>
      <c r="B1411" t="n">
        <v>2025</v>
      </c>
      <c r="C1411" t="inlineStr">
        <is>
          <t xml:space="preserve">Sealants &amp; caulking </t>
        </is>
      </c>
      <c r="D1411" s="4" t="inlineStr">
        <is>
          <t>Roof Sealants</t>
        </is>
      </c>
      <c r="E1411" t="inlineStr">
        <is>
          <t>84433</t>
        </is>
      </c>
      <c r="F1411" s="10" t="inlineStr">
        <is>
          <t>GC</t>
        </is>
      </c>
      <c r="G1411" t="inlineStr">
        <is>
          <t>Project</t>
        </is>
      </c>
      <c r="H1411" s="6" t="n">
        <v>6000</v>
      </c>
      <c r="I1411" s="6" t="n">
        <v>6000</v>
      </c>
      <c r="J1411" s="7" t="n">
        <v>0</v>
      </c>
      <c r="K1411" s="8">
        <f>IF(H1411=0,0,I1411/H1411)</f>
        <v/>
      </c>
      <c r="L1411" s="10" t="inlineStr">
        <is>
          <t>Completed</t>
        </is>
      </c>
    </row>
    <row r="1412">
      <c r="A1412" t="inlineStr">
        <is>
          <t>Cypress Bend</t>
        </is>
      </c>
      <c r="B1412" t="n">
        <v>2025</v>
      </c>
      <c r="C1412" t="inlineStr">
        <is>
          <t>Repair / replace cement fiber siding</t>
        </is>
      </c>
      <c r="D1412" s="4" t="inlineStr">
        <is>
          <t>PNA - Siding repairs.   PCA 4.3.1 - Damaged fiber cement lap board siding was observed on the east elevation of Building</t>
        </is>
      </c>
      <c r="E1412" t="inlineStr">
        <is>
          <t>84206</t>
        </is>
      </c>
      <c r="F1412" s="10" t="inlineStr">
        <is>
          <t>GC</t>
        </is>
      </c>
      <c r="G1412" t="inlineStr">
        <is>
          <t>Project</t>
        </is>
      </c>
      <c r="H1412" s="6" t="n">
        <v>7500</v>
      </c>
      <c r="I1412" s="6" t="n">
        <v>7500</v>
      </c>
      <c r="J1412" s="7" t="n">
        <v>0</v>
      </c>
      <c r="K1412" s="8">
        <f>IF(H1412=0,0,I1412/H1412)</f>
        <v/>
      </c>
      <c r="L1412" s="10" t="inlineStr">
        <is>
          <t>Completed</t>
        </is>
      </c>
    </row>
    <row r="1413">
      <c r="A1413" t="inlineStr">
        <is>
          <t>Cypress Bend</t>
        </is>
      </c>
      <c r="B1413" t="n">
        <v>2025</v>
      </c>
      <c r="C1413" t="inlineStr">
        <is>
          <t>Breezeways</t>
        </is>
      </c>
      <c r="D1413" s="4" t="inlineStr">
        <is>
          <t>PNA - Repair soffits</t>
        </is>
      </c>
      <c r="E1413" t="inlineStr">
        <is>
          <t>84120</t>
        </is>
      </c>
      <c r="F1413" s="10" t="inlineStr">
        <is>
          <t>GC</t>
        </is>
      </c>
      <c r="G1413" t="inlineStr">
        <is>
          <t>Project</t>
        </is>
      </c>
      <c r="H1413" s="6" t="n">
        <v>6000</v>
      </c>
      <c r="I1413" s="6" t="n">
        <v>6000</v>
      </c>
      <c r="J1413" s="7" t="n">
        <v>0</v>
      </c>
      <c r="K1413" s="8">
        <f>IF(H1413=0,0,I1413/H1413)</f>
        <v/>
      </c>
      <c r="L1413" s="10" t="inlineStr">
        <is>
          <t>Completed</t>
        </is>
      </c>
    </row>
    <row r="1414">
      <c r="A1414" t="inlineStr">
        <is>
          <t>Cypress Bend</t>
        </is>
      </c>
      <c r="B1414" t="n">
        <v>2025</v>
      </c>
      <c r="C1414" t="inlineStr">
        <is>
          <t>Exterior building</t>
        </is>
      </c>
      <c r="D1414" s="4" t="inlineStr">
        <is>
          <t>PNA - Exterior painting.  PCA 4.3.1- Exterior cleaning, painting, sealing</t>
        </is>
      </c>
      <c r="E1414" t="inlineStr">
        <is>
          <t>84101</t>
        </is>
      </c>
      <c r="F1414" s="10" t="inlineStr">
        <is>
          <t>GC</t>
        </is>
      </c>
      <c r="G1414" t="inlineStr">
        <is>
          <t>Project</t>
        </is>
      </c>
      <c r="H1414" s="6" t="n">
        <v>195000</v>
      </c>
      <c r="I1414" s="6" t="n">
        <v>167100</v>
      </c>
      <c r="J1414" s="7" t="n">
        <v>27900</v>
      </c>
      <c r="K1414" s="8">
        <f>IF(H1414=0,0,I1414/H1414)</f>
        <v/>
      </c>
      <c r="L1414" s="9" t="inlineStr">
        <is>
          <t>In Progress</t>
        </is>
      </c>
    </row>
    <row r="1415">
      <c r="A1415" t="inlineStr">
        <is>
          <t>Cypress Bend</t>
        </is>
      </c>
      <c r="B1415" t="n">
        <v>2025</v>
      </c>
      <c r="C1415" t="inlineStr">
        <is>
          <t>Repair / replace wood trim</t>
        </is>
      </c>
      <c r="D1415" s="4" t="inlineStr">
        <is>
          <t>PNA - Replace damaged trim</t>
        </is>
      </c>
      <c r="E1415" t="inlineStr">
        <is>
          <t>84105</t>
        </is>
      </c>
      <c r="F1415" s="10" t="inlineStr">
        <is>
          <t>GC</t>
        </is>
      </c>
      <c r="G1415" t="inlineStr">
        <is>
          <t>Project</t>
        </is>
      </c>
      <c r="H1415" s="6" t="n">
        <v>8000</v>
      </c>
      <c r="I1415" s="6" t="n">
        <v>8000</v>
      </c>
      <c r="J1415" s="7" t="n">
        <v>0</v>
      </c>
      <c r="K1415" s="8">
        <f>IF(H1415=0,0,I1415/H1415)</f>
        <v/>
      </c>
      <c r="L1415" s="10" t="inlineStr">
        <is>
          <t>Completed</t>
        </is>
      </c>
    </row>
    <row r="1416">
      <c r="A1416" t="inlineStr">
        <is>
          <t>Cypress Bend</t>
        </is>
      </c>
      <c r="B1416" t="n">
        <v>2025</v>
      </c>
      <c r="C1416" t="inlineStr">
        <is>
          <t>Drier vents</t>
        </is>
      </c>
      <c r="D1416" s="4" t="inlineStr">
        <is>
          <t>PNA - Clean all dryer vents. PCA 5.2 Some of the dryer vents appeared to be damaged and full of debris. Cracked or vents</t>
        </is>
      </c>
      <c r="E1416" t="inlineStr">
        <is>
          <t>84106</t>
        </is>
      </c>
      <c r="F1416" s="10" t="inlineStr">
        <is>
          <t>GC</t>
        </is>
      </c>
      <c r="G1416" t="inlineStr">
        <is>
          <t>Project</t>
        </is>
      </c>
      <c r="H1416" s="6" t="n">
        <v>14400</v>
      </c>
      <c r="I1416" s="6" t="n">
        <v>14400</v>
      </c>
      <c r="J1416" s="7" t="n">
        <v>0</v>
      </c>
      <c r="K1416" s="8">
        <f>IF(H1416=0,0,I1416/H1416)</f>
        <v/>
      </c>
      <c r="L1416" s="10" t="inlineStr">
        <is>
          <t>Completed</t>
        </is>
      </c>
    </row>
    <row r="1417">
      <c r="A1417" t="inlineStr">
        <is>
          <t>Cypress Bend</t>
        </is>
      </c>
      <c r="B1417" t="n">
        <v>2025</v>
      </c>
      <c r="C1417" t="inlineStr">
        <is>
          <t>Garabage Disposals</t>
        </is>
      </c>
      <c r="D1417" s="4" t="inlineStr">
        <is>
          <t>Interior Replacements</t>
        </is>
      </c>
      <c r="E1417" t="inlineStr">
        <is>
          <t>82206</t>
        </is>
      </c>
      <c r="F1417" s="5" t="inlineStr">
        <is>
          <t>PMC</t>
        </is>
      </c>
      <c r="G1417" t="inlineStr">
        <is>
          <t>Project</t>
        </is>
      </c>
      <c r="H1417" s="6" t="n">
        <v>7500</v>
      </c>
      <c r="I1417" s="6" t="n">
        <v>0</v>
      </c>
      <c r="J1417" s="7" t="n">
        <v>7500</v>
      </c>
      <c r="K1417" s="8">
        <f>IF(H1417=0,0,I1417/H1417)</f>
        <v/>
      </c>
      <c r="L1417" s="11" t="inlineStr">
        <is>
          <t>Not Started</t>
        </is>
      </c>
    </row>
    <row r="1418">
      <c r="A1418" t="inlineStr">
        <is>
          <t>Cypress Bend</t>
        </is>
      </c>
      <c r="B1418" t="n">
        <v>2025</v>
      </c>
      <c r="C1418" t="inlineStr">
        <is>
          <t>Fire Stops</t>
        </is>
      </c>
      <c r="D1418" s="4" t="inlineStr">
        <is>
          <t>LowPro (Pair covers 4 burner range)- For range top microwaves</t>
        </is>
      </c>
      <c r="E1418" t="inlineStr">
        <is>
          <t>84239</t>
        </is>
      </c>
      <c r="F1418" s="5" t="inlineStr">
        <is>
          <t>PMC</t>
        </is>
      </c>
      <c r="G1418" t="inlineStr">
        <is>
          <t>Project</t>
        </is>
      </c>
      <c r="H1418" s="6" t="n">
        <v>22440</v>
      </c>
      <c r="I1418" s="6" t="n">
        <v>0</v>
      </c>
      <c r="J1418" s="7" t="n">
        <v>22440</v>
      </c>
      <c r="K1418" s="8">
        <f>IF(H1418=0,0,I1418/H1418)</f>
        <v/>
      </c>
      <c r="L1418" s="11" t="inlineStr">
        <is>
          <t>Not Started</t>
        </is>
      </c>
    </row>
    <row r="1419">
      <c r="A1419" t="inlineStr">
        <is>
          <t>Cypress Bend</t>
        </is>
      </c>
      <c r="B1419" t="n">
        <v>2025</v>
      </c>
      <c r="C1419" t="inlineStr">
        <is>
          <t>Unit deferred maintenance</t>
        </is>
      </c>
      <c r="D1419" s="4" t="inlineStr">
        <is>
          <t>Major Repairs
Floors
18 Bedrooms
13 Living Rooms
3 Kitchens
2 Kitchen Countertop Resurface
2 Interior Door Replacement
E</t>
        </is>
      </c>
      <c r="E1419" t="inlineStr">
        <is>
          <t>84304</t>
        </is>
      </c>
      <c r="F1419" s="5" t="inlineStr">
        <is>
          <t>PMC</t>
        </is>
      </c>
      <c r="G1419" t="inlineStr">
        <is>
          <t>Project</t>
        </is>
      </c>
      <c r="H1419" s="6" t="n">
        <v>21000</v>
      </c>
      <c r="I1419" s="6" t="n">
        <v>0</v>
      </c>
      <c r="J1419" s="7" t="n">
        <v>21000</v>
      </c>
      <c r="K1419" s="8">
        <f>IF(H1419=0,0,I1419/H1419)</f>
        <v/>
      </c>
      <c r="L1419" s="11" t="inlineStr">
        <is>
          <t>Not Started</t>
        </is>
      </c>
    </row>
    <row r="1420">
      <c r="A1420" t="inlineStr">
        <is>
          <t>Cypress Bend</t>
        </is>
      </c>
      <c r="B1420" t="n">
        <v>2025</v>
      </c>
      <c r="C1420" t="inlineStr">
        <is>
          <t>Signage</t>
        </is>
      </c>
      <c r="D1420" s="4" t="inlineStr">
        <is>
          <t>Budget for wall signage, current is dated.</t>
        </is>
      </c>
      <c r="E1420" t="inlineStr">
        <is>
          <t>84103</t>
        </is>
      </c>
      <c r="F1420" s="5" t="inlineStr">
        <is>
          <t>PMC</t>
        </is>
      </c>
      <c r="G1420" t="inlineStr">
        <is>
          <t>Project</t>
        </is>
      </c>
      <c r="H1420" s="6" t="n">
        <v>10000</v>
      </c>
      <c r="I1420" s="6" t="n">
        <v>0</v>
      </c>
      <c r="J1420" s="7" t="n">
        <v>10000</v>
      </c>
      <c r="K1420" s="8">
        <f>IF(H1420=0,0,I1420/H1420)</f>
        <v/>
      </c>
      <c r="L1420" s="11" t="inlineStr">
        <is>
          <t>Not Started</t>
        </is>
      </c>
    </row>
    <row r="1421">
      <c r="A1421" t="inlineStr">
        <is>
          <t>Cypress Bend</t>
        </is>
      </c>
      <c r="B1421" t="n">
        <v>2025</v>
      </c>
      <c r="C1421" t="inlineStr">
        <is>
          <t>Signage - Site</t>
        </is>
      </c>
      <c r="D1421" s="4" t="inlineStr">
        <is>
          <t>PCA 7.1 - Installation of ADA vertical identification parking signage</t>
        </is>
      </c>
      <c r="E1421" t="inlineStr">
        <is>
          <t>84103</t>
        </is>
      </c>
      <c r="F1421" s="5" t="inlineStr">
        <is>
          <t>PMC</t>
        </is>
      </c>
      <c r="G1421" t="inlineStr">
        <is>
          <t>Project</t>
        </is>
      </c>
      <c r="H1421" s="6" t="n">
        <v>450</v>
      </c>
      <c r="I1421" s="6" t="n">
        <v>0</v>
      </c>
      <c r="J1421" s="7" t="n">
        <v>450</v>
      </c>
      <c r="K1421" s="8">
        <f>IF(H1421=0,0,I1421/H1421)</f>
        <v/>
      </c>
      <c r="L1421" s="11" t="inlineStr">
        <is>
          <t>Not Started</t>
        </is>
      </c>
    </row>
    <row r="1422">
      <c r="A1422" t="inlineStr">
        <is>
          <t>Cypress Bend</t>
        </is>
      </c>
      <c r="B1422" t="n">
        <v>2025</v>
      </c>
      <c r="C1422" t="inlineStr">
        <is>
          <t>Clubhouse / Office Remodel</t>
        </is>
      </c>
      <c r="D1422" s="4" t="inlineStr">
        <is>
          <t>PCA 7.1 - Installation of grab bars adjacent to the commode in the leasing office</t>
        </is>
      </c>
      <c r="E1422" t="inlineStr">
        <is>
          <t>84208</t>
        </is>
      </c>
      <c r="F1422" s="5" t="inlineStr">
        <is>
          <t>PMC</t>
        </is>
      </c>
      <c r="G1422" t="inlineStr">
        <is>
          <t>Project</t>
        </is>
      </c>
      <c r="H1422" s="6" t="n">
        <v>500</v>
      </c>
      <c r="I1422" s="6" t="n">
        <v>0</v>
      </c>
      <c r="J1422" s="7" t="n">
        <v>500</v>
      </c>
      <c r="K1422" s="8">
        <f>IF(H1422=0,0,I1422/H1422)</f>
        <v/>
      </c>
      <c r="L1422" s="11" t="inlineStr">
        <is>
          <t>Not Started</t>
        </is>
      </c>
    </row>
    <row r="1423">
      <c r="A1423" t="inlineStr">
        <is>
          <t>Cypress Bend</t>
        </is>
      </c>
      <c r="B1423" t="n">
        <v>2025</v>
      </c>
      <c r="C1423" t="inlineStr">
        <is>
          <t>Clubhouse / Office Furniture</t>
        </is>
      </c>
      <c r="D1423" s="4" t="inlineStr">
        <is>
          <t>No clubhouse, allowance for office furniture</t>
        </is>
      </c>
      <c r="E1423" t="inlineStr">
        <is>
          <t>84306</t>
        </is>
      </c>
      <c r="F1423" s="5" t="inlineStr">
        <is>
          <t>PMC</t>
        </is>
      </c>
      <c r="G1423" t="inlineStr">
        <is>
          <t>Project</t>
        </is>
      </c>
      <c r="H1423" s="6" t="n">
        <v>5000</v>
      </c>
      <c r="I1423" s="6" t="n">
        <v>0</v>
      </c>
      <c r="J1423" s="7" t="n">
        <v>5000</v>
      </c>
      <c r="K1423" s="8">
        <f>IF(H1423=0,0,I1423/H1423)</f>
        <v/>
      </c>
      <c r="L1423" s="11" t="inlineStr">
        <is>
          <t>Not Started</t>
        </is>
      </c>
    </row>
    <row r="1424">
      <c r="A1424" t="inlineStr">
        <is>
          <t>Cypress Bend</t>
        </is>
      </c>
      <c r="B1424" t="n">
        <v>2025</v>
      </c>
      <c r="C1424" t="inlineStr">
        <is>
          <t>Computers</t>
        </is>
      </c>
      <c r="D1424" s="4" t="inlineStr">
        <is>
          <t>Budget for 2 replacement</t>
        </is>
      </c>
      <c r="E1424" t="inlineStr">
        <is>
          <t>82140</t>
        </is>
      </c>
      <c r="F1424" s="5" t="inlineStr">
        <is>
          <t>PMC</t>
        </is>
      </c>
      <c r="G1424" t="inlineStr">
        <is>
          <t>Project</t>
        </is>
      </c>
      <c r="H1424" s="6" t="n">
        <v>4000</v>
      </c>
      <c r="I1424" s="6" t="n">
        <v>9877</v>
      </c>
      <c r="J1424" s="7" t="n">
        <v>-5877</v>
      </c>
      <c r="K1424" s="8">
        <f>IF(H1424=0,0,I1424/H1424)</f>
        <v/>
      </c>
      <c r="L1424" s="10" t="inlineStr">
        <is>
          <t>Completed</t>
        </is>
      </c>
    </row>
    <row r="1425">
      <c r="A1425" t="inlineStr">
        <is>
          <t>Cypress Bend</t>
        </is>
      </c>
      <c r="B1425" t="n">
        <v>2025</v>
      </c>
      <c r="C1425" t="inlineStr">
        <is>
          <t>Playground</t>
        </is>
      </c>
      <c r="D1425" s="4" t="inlineStr">
        <is>
          <t>PCA 3.2.9 - Partner observed that the ground cover beneath the play equipment consisted of grass. According to the Consu</t>
        </is>
      </c>
      <c r="E1425" t="inlineStr">
        <is>
          <t>84195</t>
        </is>
      </c>
      <c r="F1425" s="5" t="inlineStr">
        <is>
          <t>PMC</t>
        </is>
      </c>
      <c r="G1425" t="inlineStr">
        <is>
          <t>Project</t>
        </is>
      </c>
      <c r="H1425" s="6" t="n">
        <v>11250</v>
      </c>
      <c r="I1425" s="6" t="n">
        <v>12048</v>
      </c>
      <c r="J1425" s="7" t="n">
        <v>-798</v>
      </c>
      <c r="K1425" s="8">
        <f>IF(H1425=0,0,I1425/H1425)</f>
        <v/>
      </c>
      <c r="L1425" s="10" t="inlineStr">
        <is>
          <t>Completed</t>
        </is>
      </c>
    </row>
    <row r="1426">
      <c r="A1426" t="inlineStr">
        <is>
          <t>Cypress Bend</t>
        </is>
      </c>
      <c r="B1426" t="n">
        <v>2025</v>
      </c>
      <c r="C1426" t="inlineStr">
        <is>
          <t>Unit Model Update</t>
        </is>
      </c>
      <c r="D1426" s="4" t="inlineStr">
        <is>
          <t>New furniture in model unit</t>
        </is>
      </c>
      <c r="E1426" t="inlineStr">
        <is>
          <t>84280</t>
        </is>
      </c>
      <c r="F1426" s="5" t="inlineStr">
        <is>
          <t>PMC</t>
        </is>
      </c>
      <c r="G1426" t="inlineStr">
        <is>
          <t>Project</t>
        </is>
      </c>
      <c r="H1426" s="6" t="n">
        <v>18000</v>
      </c>
      <c r="I1426" s="6" t="n">
        <v>0</v>
      </c>
      <c r="J1426" s="7" t="n">
        <v>18000</v>
      </c>
      <c r="K1426" s="8">
        <f>IF(H1426=0,0,I1426/H1426)</f>
        <v/>
      </c>
      <c r="L1426" s="11" t="inlineStr">
        <is>
          <t>Not Started</t>
        </is>
      </c>
    </row>
    <row r="1427">
      <c r="A1427" t="inlineStr">
        <is>
          <t>Cypress Bend</t>
        </is>
      </c>
      <c r="B1427" t="n">
        <v>2025</v>
      </c>
      <c r="C1427" t="inlineStr">
        <is>
          <t>Tools &amp; Equipment</t>
        </is>
      </c>
      <c r="D1427" s="4" t="inlineStr">
        <is>
          <t>Water Restoration Equipment- Dehumidifier, 2 blowers, Wet vac
Miscellaneous tools</t>
        </is>
      </c>
      <c r="E1427" t="inlineStr">
        <is>
          <t>83440</t>
        </is>
      </c>
      <c r="F1427" s="5" t="inlineStr">
        <is>
          <t>PMC</t>
        </is>
      </c>
      <c r="G1427" t="inlineStr">
        <is>
          <t>Project</t>
        </is>
      </c>
      <c r="H1427" s="6" t="n">
        <v>10000</v>
      </c>
      <c r="I1427" s="6" t="n">
        <v>866</v>
      </c>
      <c r="J1427" s="7" t="n">
        <v>9134</v>
      </c>
      <c r="K1427" s="8">
        <f>IF(H1427=0,0,I1427/H1427)</f>
        <v/>
      </c>
      <c r="L1427" s="9" t="inlineStr">
        <is>
          <t>In Progress</t>
        </is>
      </c>
    </row>
    <row r="1428">
      <c r="A1428" t="inlineStr">
        <is>
          <t>Cypress Bend</t>
        </is>
      </c>
      <c r="B1428" t="n">
        <v>2025</v>
      </c>
      <c r="C1428" t="inlineStr">
        <is>
          <t>Golf Cart</t>
        </is>
      </c>
      <c r="D1428" s="4" t="inlineStr">
        <is>
          <t>Don't have any carts, nowhere to park them. Could budget for one</t>
        </is>
      </c>
      <c r="E1428" t="inlineStr">
        <is>
          <t>83375</t>
        </is>
      </c>
      <c r="F1428" s="5" t="inlineStr">
        <is>
          <t>PMC</t>
        </is>
      </c>
      <c r="G1428" t="inlineStr">
        <is>
          <t>Project</t>
        </is>
      </c>
      <c r="H1428" s="6" t="n">
        <v>8000</v>
      </c>
      <c r="I1428" s="6" t="n">
        <v>0</v>
      </c>
      <c r="J1428" s="7" t="n">
        <v>8000</v>
      </c>
      <c r="K1428" s="8">
        <f>IF(H1428=0,0,I1428/H1428)</f>
        <v/>
      </c>
      <c r="L1428" s="11" t="inlineStr">
        <is>
          <t>Not Started</t>
        </is>
      </c>
    </row>
    <row r="1429">
      <c r="A1429" t="inlineStr">
        <is>
          <t>Cypress Bend</t>
        </is>
      </c>
      <c r="B1429" t="n">
        <v>2025</v>
      </c>
      <c r="C1429" t="inlineStr">
        <is>
          <t>AC condenser</t>
        </is>
      </c>
      <c r="D1429" s="4" t="inlineStr">
        <is>
          <t>PNA - Reposistion A/C condensers to achive 12" between units</t>
        </is>
      </c>
      <c r="E1429" t="inlineStr">
        <is>
          <t>84220</t>
        </is>
      </c>
      <c r="F1429" s="10" t="inlineStr">
        <is>
          <t>GC</t>
        </is>
      </c>
      <c r="G1429" t="inlineStr">
        <is>
          <t>Project</t>
        </is>
      </c>
      <c r="H1429" s="6" t="n">
        <v>20000</v>
      </c>
      <c r="I1429" s="6" t="n">
        <v>20000</v>
      </c>
      <c r="J1429" s="7" t="n">
        <v>0</v>
      </c>
      <c r="K1429" s="8">
        <f>IF(H1429=0,0,I1429/H1429)</f>
        <v/>
      </c>
      <c r="L1429" s="10" t="inlineStr">
        <is>
          <t>Completed</t>
        </is>
      </c>
    </row>
    <row r="1430">
      <c r="A1430" t="inlineStr">
        <is>
          <t>Cypress Bend</t>
        </is>
      </c>
      <c r="B1430" t="n">
        <v>2025</v>
      </c>
      <c r="C1430" t="inlineStr">
        <is>
          <t>HVAC Preventative Maintenance</t>
        </is>
      </c>
      <c r="D1430" s="4" t="inlineStr">
        <is>
          <t>PCA - 5.2  Supply and return air vents were observed with buildup of debris and need cleaning in buildings 10 and 12 due</t>
        </is>
      </c>
      <c r="E1430" t="inlineStr">
        <is>
          <t>84217</t>
        </is>
      </c>
      <c r="F1430" s="10" t="inlineStr">
        <is>
          <t>GC</t>
        </is>
      </c>
      <c r="G1430" t="inlineStr">
        <is>
          <t>Project</t>
        </is>
      </c>
      <c r="H1430" s="6" t="n">
        <v>15600</v>
      </c>
      <c r="I1430" s="6" t="n">
        <v>0</v>
      </c>
      <c r="J1430" s="7" t="n">
        <v>15600</v>
      </c>
      <c r="K1430" s="8">
        <f>IF(H1430=0,0,I1430/H1430)</f>
        <v/>
      </c>
      <c r="L1430" s="11" t="inlineStr">
        <is>
          <t>Not Started</t>
        </is>
      </c>
    </row>
    <row r="1431">
      <c r="A1431" t="inlineStr">
        <is>
          <t>Cypress Bend</t>
        </is>
      </c>
      <c r="B1431" t="n">
        <v>2025</v>
      </c>
      <c r="C1431" t="inlineStr">
        <is>
          <t>Contingency</t>
        </is>
      </c>
      <c r="D1431" s="4" t="inlineStr">
        <is>
          <t>Contingency Amount</t>
        </is>
      </c>
      <c r="E1431" t="inlineStr">
        <is>
          <t>84510</t>
        </is>
      </c>
      <c r="F1431" s="10" t="inlineStr">
        <is>
          <t>GC</t>
        </is>
      </c>
      <c r="G1431" s="2" t="inlineStr">
        <is>
          <t>Contingency</t>
        </is>
      </c>
      <c r="H1431" s="6" t="n">
        <v>77339</v>
      </c>
      <c r="I1431" s="6" t="n">
        <v>0</v>
      </c>
      <c r="J1431" s="7" t="n">
        <v>77339</v>
      </c>
      <c r="K1431" s="8">
        <f>IF(H1431=0,0,I1431/H1431)</f>
        <v/>
      </c>
      <c r="L1431" s="5" t="inlineStr">
        <is>
          <t>Reserve</t>
        </is>
      </c>
    </row>
    <row r="1432">
      <c r="A1432" t="inlineStr">
        <is>
          <t>Cypress Bend</t>
        </is>
      </c>
      <c r="B1432" t="n">
        <v>2025</v>
      </c>
      <c r="C1432" t="inlineStr">
        <is>
          <t>Construction Management Fee</t>
        </is>
      </c>
      <c r="D1432" s="4" t="inlineStr">
        <is>
          <t>CM Fees</t>
        </is>
      </c>
      <c r="E1432" t="inlineStr">
        <is>
          <t>84505</t>
        </is>
      </c>
      <c r="F1432" s="10" t="inlineStr">
        <is>
          <t>GC</t>
        </is>
      </c>
      <c r="G1432" s="2" t="inlineStr">
        <is>
          <t>CM Fee</t>
        </is>
      </c>
      <c r="H1432" s="6" t="n">
        <v>42724</v>
      </c>
      <c r="I1432" s="6" t="n">
        <v>0</v>
      </c>
      <c r="J1432" s="7" t="n">
        <v>42724</v>
      </c>
      <c r="K1432" s="8">
        <f>IF(H1432=0,0,I1432/H1432)</f>
        <v/>
      </c>
      <c r="L1432" s="5" t="inlineStr">
        <is>
          <t>Reserve</t>
        </is>
      </c>
    </row>
    <row r="1433">
      <c r="A1433" t="inlineStr">
        <is>
          <t>Cypress Bend Village</t>
        </is>
      </c>
      <c r="B1433" t="n">
        <v>2025</v>
      </c>
      <c r="C1433" t="inlineStr">
        <is>
          <t>Storm sewer piping</t>
        </is>
      </c>
      <c r="D1433" s="4" t="inlineStr">
        <is>
          <t>PNA - Add drainage behing 4 building and connect to downspouts</t>
        </is>
      </c>
      <c r="E1433" t="inlineStr">
        <is>
          <t>84385</t>
        </is>
      </c>
      <c r="F1433" s="10" t="inlineStr">
        <is>
          <t>GC</t>
        </is>
      </c>
      <c r="G1433" t="inlineStr">
        <is>
          <t>Project</t>
        </is>
      </c>
      <c r="H1433" s="6" t="n">
        <v>75000</v>
      </c>
      <c r="I1433" s="6" t="n">
        <v>75000</v>
      </c>
      <c r="J1433" s="7" t="n">
        <v>0</v>
      </c>
      <c r="K1433" s="8">
        <f>IF(H1433=0,0,I1433/H1433)</f>
        <v/>
      </c>
      <c r="L1433" s="10" t="inlineStr">
        <is>
          <t>Completed</t>
        </is>
      </c>
    </row>
    <row r="1434">
      <c r="A1434" t="inlineStr">
        <is>
          <t>Cypress Bend Village</t>
        </is>
      </c>
      <c r="B1434" t="n">
        <v>2025</v>
      </c>
      <c r="C1434" t="inlineStr">
        <is>
          <t>Pavement</t>
        </is>
      </c>
      <c r="D1434" s="4" t="inlineStr">
        <is>
          <t>PNA - Repair Potholes  PCA 3.2.2 - Linear cracking was observed in the drive aisles and parking spaces at the entrance d</t>
        </is>
      </c>
      <c r="E1434" t="inlineStr">
        <is>
          <t>84204</t>
        </is>
      </c>
      <c r="F1434" s="10" t="inlineStr">
        <is>
          <t>GC</t>
        </is>
      </c>
      <c r="G1434" t="inlineStr">
        <is>
          <t>Project</t>
        </is>
      </c>
      <c r="H1434" s="6" t="n">
        <v>20000</v>
      </c>
      <c r="I1434" s="6" t="n">
        <v>20000</v>
      </c>
      <c r="J1434" s="7" t="n">
        <v>0</v>
      </c>
      <c r="K1434" s="8">
        <f>IF(H1434=0,0,I1434/H1434)</f>
        <v/>
      </c>
      <c r="L1434" s="10" t="inlineStr">
        <is>
          <t>Completed</t>
        </is>
      </c>
    </row>
    <row r="1435">
      <c r="A1435" t="inlineStr">
        <is>
          <t>Cypress Bend Village</t>
        </is>
      </c>
      <c r="B1435" t="n">
        <v>2025</v>
      </c>
      <c r="C1435" t="inlineStr">
        <is>
          <t>Stripe parking areas</t>
        </is>
      </c>
      <c r="D1435" s="4" t="inlineStr">
        <is>
          <t>Stripe Parking</t>
        </is>
      </c>
      <c r="E1435" t="inlineStr">
        <is>
          <t>84204</t>
        </is>
      </c>
      <c r="F1435" s="10" t="inlineStr">
        <is>
          <t>GC</t>
        </is>
      </c>
      <c r="G1435" t="inlineStr">
        <is>
          <t>Project</t>
        </is>
      </c>
      <c r="H1435" s="6" t="n">
        <v>24000</v>
      </c>
      <c r="I1435" s="6" t="n">
        <v>24000</v>
      </c>
      <c r="J1435" s="7" t="n">
        <v>0</v>
      </c>
      <c r="K1435" s="8">
        <f>IF(H1435=0,0,I1435/H1435)</f>
        <v/>
      </c>
      <c r="L1435" s="10" t="inlineStr">
        <is>
          <t>Completed</t>
        </is>
      </c>
    </row>
    <row r="1436">
      <c r="A1436" t="inlineStr">
        <is>
          <t>Cypress Bend Village</t>
        </is>
      </c>
      <c r="B1436" t="n">
        <v>2025</v>
      </c>
      <c r="C1436" t="inlineStr">
        <is>
          <t>ADA parking &amp; curb cuts</t>
        </is>
      </c>
      <c r="D1436" s="4" t="inlineStr">
        <is>
          <t>PNA - Add rail around ADA Ramp to units  PCA - Installation of vertical identification signage at parking space</t>
        </is>
      </c>
      <c r="E1436" t="inlineStr">
        <is>
          <t>84204</t>
        </is>
      </c>
      <c r="F1436" s="10" t="inlineStr">
        <is>
          <t>GC</t>
        </is>
      </c>
      <c r="G1436" t="inlineStr">
        <is>
          <t>Project</t>
        </is>
      </c>
      <c r="H1436" s="6" t="n">
        <v>14000</v>
      </c>
      <c r="I1436" s="6" t="n">
        <v>14000</v>
      </c>
      <c r="J1436" s="7" t="n">
        <v>0</v>
      </c>
      <c r="K1436" s="8">
        <f>IF(H1436=0,0,I1436/H1436)</f>
        <v/>
      </c>
      <c r="L1436" s="10" t="inlineStr">
        <is>
          <t>Completed</t>
        </is>
      </c>
    </row>
    <row r="1437">
      <c r="A1437" t="inlineStr">
        <is>
          <t>Cypress Bend Village</t>
        </is>
      </c>
      <c r="B1437" t="n">
        <v>2025</v>
      </c>
      <c r="C1437" t="inlineStr">
        <is>
          <t>Sidewalks</t>
        </is>
      </c>
      <c r="D1437" s="4" t="inlineStr">
        <is>
          <t>PNA - remove and replace areas of trip hazards  PCA 3.2.3 - Potential tripping hazards due to heaved concrete sections w</t>
        </is>
      </c>
      <c r="E1437" t="inlineStr">
        <is>
          <t>84221</t>
        </is>
      </c>
      <c r="F1437" s="10" t="inlineStr">
        <is>
          <t>GC</t>
        </is>
      </c>
      <c r="G1437" t="inlineStr">
        <is>
          <t>Project</t>
        </is>
      </c>
      <c r="H1437" s="6" t="n">
        <v>14400</v>
      </c>
      <c r="I1437" s="6" t="n">
        <v>14400</v>
      </c>
      <c r="J1437" s="7" t="n">
        <v>0</v>
      </c>
      <c r="K1437" s="8">
        <f>IF(H1437=0,0,I1437/H1437)</f>
        <v/>
      </c>
      <c r="L1437" s="10" t="inlineStr">
        <is>
          <t>Completed</t>
        </is>
      </c>
    </row>
    <row r="1438">
      <c r="A1438" t="inlineStr">
        <is>
          <t>Cypress Bend Village</t>
        </is>
      </c>
      <c r="B1438" t="n">
        <v>2025</v>
      </c>
      <c r="C1438" t="inlineStr">
        <is>
          <t>Erosion control / Tree trimming</t>
        </is>
      </c>
      <c r="D1438" s="4" t="inlineStr">
        <is>
          <t>PNA - Fill eroded areas around buildings;  PCA - 3.2.4- Areas of soil erosion were observed on the northeast corner ad e</t>
        </is>
      </c>
      <c r="E1438" t="inlineStr">
        <is>
          <t>83517</t>
        </is>
      </c>
      <c r="F1438" s="10" t="inlineStr">
        <is>
          <t>GC</t>
        </is>
      </c>
      <c r="G1438" t="inlineStr">
        <is>
          <t>Project</t>
        </is>
      </c>
      <c r="H1438" s="6" t="n">
        <v>24000</v>
      </c>
      <c r="I1438" s="6" t="n">
        <v>24000</v>
      </c>
      <c r="J1438" s="7" t="n">
        <v>0</v>
      </c>
      <c r="K1438" s="8">
        <f>IF(H1438=0,0,I1438/H1438)</f>
        <v/>
      </c>
      <c r="L1438" s="10" t="inlineStr">
        <is>
          <t>Completed</t>
        </is>
      </c>
    </row>
    <row r="1439">
      <c r="A1439" t="inlineStr">
        <is>
          <t>Cypress Bend Village</t>
        </is>
      </c>
      <c r="B1439" t="n">
        <v>2025</v>
      </c>
      <c r="C1439" t="inlineStr">
        <is>
          <t>Resurface swimming pool</t>
        </is>
      </c>
      <c r="D1439" s="4" t="inlineStr">
        <is>
          <t>Swimming Pool</t>
        </is>
      </c>
      <c r="E1439" t="inlineStr">
        <is>
          <t>84095</t>
        </is>
      </c>
      <c r="F1439" s="10" t="inlineStr">
        <is>
          <t>GC</t>
        </is>
      </c>
      <c r="G1439" t="inlineStr">
        <is>
          <t>Project</t>
        </is>
      </c>
      <c r="H1439" s="6" t="n">
        <v>42000</v>
      </c>
      <c r="I1439" s="6" t="n">
        <v>18600</v>
      </c>
      <c r="J1439" s="7" t="n">
        <v>23400</v>
      </c>
      <c r="K1439" s="8">
        <f>IF(H1439=0,0,I1439/H1439)</f>
        <v/>
      </c>
      <c r="L1439" s="9" t="inlineStr">
        <is>
          <t>In Progress</t>
        </is>
      </c>
    </row>
    <row r="1440">
      <c r="A1440" t="inlineStr">
        <is>
          <t>Cypress Bend Village</t>
        </is>
      </c>
      <c r="B1440" t="n">
        <v>2025</v>
      </c>
      <c r="C1440" t="inlineStr">
        <is>
          <t>Replace swimming pool coping</t>
        </is>
      </c>
      <c r="D1440" s="4" t="inlineStr">
        <is>
          <t>PNA - Replace deck-o-seal</t>
        </is>
      </c>
      <c r="E1440" t="inlineStr">
        <is>
          <t>84361</t>
        </is>
      </c>
      <c r="F1440" s="10" t="inlineStr">
        <is>
          <t>GC</t>
        </is>
      </c>
      <c r="G1440" t="inlineStr">
        <is>
          <t>Project</t>
        </is>
      </c>
      <c r="H1440" s="6" t="n">
        <v>6500</v>
      </c>
      <c r="I1440" s="6" t="n">
        <v>6500</v>
      </c>
      <c r="J1440" s="7" t="n">
        <v>0</v>
      </c>
      <c r="K1440" s="8">
        <f>IF(H1440=0,0,I1440/H1440)</f>
        <v/>
      </c>
      <c r="L1440" s="10" t="inlineStr">
        <is>
          <t>Completed</t>
        </is>
      </c>
    </row>
    <row r="1441">
      <c r="A1441" t="inlineStr">
        <is>
          <t>Cypress Bend Village</t>
        </is>
      </c>
      <c r="B1441" t="n">
        <v>2025</v>
      </c>
      <c r="C1441" t="inlineStr">
        <is>
          <t>Replace swimming pool deck</t>
        </is>
      </c>
      <c r="D1441" s="4" t="inlineStr">
        <is>
          <t>PNA - Pressure wash  pool decks</t>
        </is>
      </c>
      <c r="E1441" t="inlineStr">
        <is>
          <t>84361</t>
        </is>
      </c>
      <c r="F1441" s="10" t="inlineStr">
        <is>
          <t>GC</t>
        </is>
      </c>
      <c r="G1441" t="inlineStr">
        <is>
          <t>Project</t>
        </is>
      </c>
      <c r="H1441" s="6" t="n">
        <v>12000</v>
      </c>
      <c r="I1441" s="6" t="n">
        <v>12000</v>
      </c>
      <c r="J1441" s="7" t="n">
        <v>0</v>
      </c>
      <c r="K1441" s="8">
        <f>IF(H1441=0,0,I1441/H1441)</f>
        <v/>
      </c>
      <c r="L1441" s="10" t="inlineStr">
        <is>
          <t>Completed</t>
        </is>
      </c>
    </row>
    <row r="1442">
      <c r="A1442" t="inlineStr">
        <is>
          <t>Cypress Bend Village</t>
        </is>
      </c>
      <c r="B1442" t="n">
        <v>2025</v>
      </c>
      <c r="C1442" t="inlineStr">
        <is>
          <t>Fences &amp; gates - swimming pool</t>
        </is>
      </c>
      <c r="D1442" s="4" t="inlineStr">
        <is>
          <t>PNA - Adjust gates and repair gate latches</t>
        </is>
      </c>
      <c r="E1442" t="inlineStr">
        <is>
          <t>84361</t>
        </is>
      </c>
      <c r="F1442" s="10" t="inlineStr">
        <is>
          <t>GC</t>
        </is>
      </c>
      <c r="G1442" t="inlineStr">
        <is>
          <t>Project</t>
        </is>
      </c>
      <c r="H1442" s="6" t="n">
        <v>6500</v>
      </c>
      <c r="I1442" s="6" t="n">
        <v>6500</v>
      </c>
      <c r="J1442" s="7" t="n">
        <v>0</v>
      </c>
      <c r="K1442" s="8">
        <f>IF(H1442=0,0,I1442/H1442)</f>
        <v/>
      </c>
      <c r="L1442" s="10" t="inlineStr">
        <is>
          <t>Completed</t>
        </is>
      </c>
    </row>
    <row r="1443">
      <c r="A1443" t="inlineStr">
        <is>
          <t>Cypress Bend Village</t>
        </is>
      </c>
      <c r="B1443" t="n">
        <v>2025</v>
      </c>
      <c r="C1443" t="inlineStr">
        <is>
          <t>Dumpster enclosures</t>
        </is>
      </c>
      <c r="D1443" s="4" t="inlineStr">
        <is>
          <t>PNA - Repair compactor areas</t>
        </is>
      </c>
      <c r="E1443" t="inlineStr">
        <is>
          <t>84111</t>
        </is>
      </c>
      <c r="F1443" s="10" t="inlineStr">
        <is>
          <t>GC</t>
        </is>
      </c>
      <c r="G1443" t="inlineStr">
        <is>
          <t>Project</t>
        </is>
      </c>
      <c r="H1443" s="6" t="n">
        <v>16000</v>
      </c>
      <c r="I1443" s="6" t="n">
        <v>16000</v>
      </c>
      <c r="J1443" s="7" t="n">
        <v>0</v>
      </c>
      <c r="K1443" s="8">
        <f>IF(H1443=0,0,I1443/H1443)</f>
        <v/>
      </c>
      <c r="L1443" s="10" t="inlineStr">
        <is>
          <t>Completed</t>
        </is>
      </c>
    </row>
    <row r="1444">
      <c r="A1444" t="inlineStr">
        <is>
          <t>Cypress Bend Village</t>
        </is>
      </c>
      <c r="B1444" t="n">
        <v>2025</v>
      </c>
      <c r="C1444" t="inlineStr">
        <is>
          <t>Fences &amp; gates - site perimeter</t>
        </is>
      </c>
      <c r="D1444" s="4" t="inlineStr">
        <is>
          <t xml:space="preserve">PCA 3.2.7 - Isolated areas of damaged fencing was observed north adjacent to Building 12, south adjacent to Building 4, </t>
        </is>
      </c>
      <c r="E1444" t="inlineStr">
        <is>
          <t>84205</t>
        </is>
      </c>
      <c r="F1444" s="10" t="inlineStr">
        <is>
          <t>GC</t>
        </is>
      </c>
      <c r="G1444" t="inlineStr">
        <is>
          <t>Project</t>
        </is>
      </c>
      <c r="H1444" s="6" t="n">
        <v>980</v>
      </c>
      <c r="I1444" s="6" t="n">
        <v>980</v>
      </c>
      <c r="J1444" s="7" t="n">
        <v>0</v>
      </c>
      <c r="K1444" s="8">
        <f>IF(H1444=0,0,I1444/H1444)</f>
        <v/>
      </c>
      <c r="L1444" s="10" t="inlineStr">
        <is>
          <t>Completed</t>
        </is>
      </c>
    </row>
    <row r="1445">
      <c r="A1445" t="inlineStr">
        <is>
          <t>Cypress Bend Village</t>
        </is>
      </c>
      <c r="B1445" t="n">
        <v>2025</v>
      </c>
      <c r="C1445" t="inlineStr">
        <is>
          <t>Concrete deck / floor fill</t>
        </is>
      </c>
      <c r="D1445" s="4" t="inlineStr">
        <is>
          <t>PNA - Grind and seal cracks in light weight concrete landings</t>
        </is>
      </c>
      <c r="E1445" t="inlineStr">
        <is>
          <t>84206</t>
        </is>
      </c>
      <c r="F1445" s="10" t="inlineStr">
        <is>
          <t>GC</t>
        </is>
      </c>
      <c r="G1445" t="inlineStr">
        <is>
          <t>Project</t>
        </is>
      </c>
      <c r="H1445" s="6" t="n">
        <v>12000</v>
      </c>
      <c r="I1445" s="6" t="n">
        <v>12000</v>
      </c>
      <c r="J1445" s="7" t="n">
        <v>0</v>
      </c>
      <c r="K1445" s="8">
        <f>IF(H1445=0,0,I1445/H1445)</f>
        <v/>
      </c>
      <c r="L1445" s="10" t="inlineStr">
        <is>
          <t>Completed</t>
        </is>
      </c>
    </row>
    <row r="1446">
      <c r="A1446" t="inlineStr">
        <is>
          <t>Cypress Bend Village</t>
        </is>
      </c>
      <c r="B1446" t="n">
        <v>2025</v>
      </c>
      <c r="C1446" t="inlineStr">
        <is>
          <t>Repair exterior stair treads, stringers, and railings</t>
        </is>
      </c>
      <c r="D1446" s="4" t="inlineStr">
        <is>
          <t>PNA - Replace damaged railing on stair cases PCA 4.5 - Areas of rust and corrosion was observed on the steel stingers an</t>
        </is>
      </c>
      <c r="E1446" t="inlineStr">
        <is>
          <t>84114</t>
        </is>
      </c>
      <c r="F1446" s="10" t="inlineStr">
        <is>
          <t>GC</t>
        </is>
      </c>
      <c r="G1446" t="inlineStr">
        <is>
          <t>Project</t>
        </is>
      </c>
      <c r="H1446" s="6" t="n">
        <v>35000</v>
      </c>
      <c r="I1446" s="6" t="n">
        <v>35000</v>
      </c>
      <c r="J1446" s="7" t="n">
        <v>0</v>
      </c>
      <c r="K1446" s="8">
        <f>IF(H1446=0,0,I1446/H1446)</f>
        <v/>
      </c>
      <c r="L1446" s="10" t="inlineStr">
        <is>
          <t>Completed</t>
        </is>
      </c>
    </row>
    <row r="1447">
      <c r="A1447" t="inlineStr">
        <is>
          <t>Cypress Bend Village</t>
        </is>
      </c>
      <c r="B1447" t="n">
        <v>2025</v>
      </c>
      <c r="C1447" t="inlineStr">
        <is>
          <t>Repair patio/balcony railings</t>
        </is>
      </c>
      <c r="D1447" s="4" t="inlineStr">
        <is>
          <t>PNA - Repair balcony railings</t>
        </is>
      </c>
      <c r="E1447" t="inlineStr">
        <is>
          <t>84121</t>
        </is>
      </c>
      <c r="F1447" s="10" t="inlineStr">
        <is>
          <t>GC</t>
        </is>
      </c>
      <c r="G1447" t="inlineStr">
        <is>
          <t>Project</t>
        </is>
      </c>
      <c r="H1447" s="6" t="n">
        <v>18000</v>
      </c>
      <c r="I1447" s="6" t="n">
        <v>18000</v>
      </c>
      <c r="J1447" s="7" t="n">
        <v>0</v>
      </c>
      <c r="K1447" s="8">
        <f>IF(H1447=0,0,I1447/H1447)</f>
        <v/>
      </c>
      <c r="L1447" s="10" t="inlineStr">
        <is>
          <t>Completed</t>
        </is>
      </c>
    </row>
    <row r="1448">
      <c r="A1448" t="inlineStr">
        <is>
          <t>Cypress Bend Village</t>
        </is>
      </c>
      <c r="B1448" t="n">
        <v>2025</v>
      </c>
      <c r="C1448" t="inlineStr">
        <is>
          <t>Expansion Joints</t>
        </is>
      </c>
      <c r="D1448" s="4" t="inlineStr">
        <is>
          <t>Building Expansion Joints</t>
        </is>
      </c>
      <c r="E1448" t="inlineStr">
        <is>
          <t>84102</t>
        </is>
      </c>
      <c r="F1448" s="10" t="inlineStr">
        <is>
          <t>GC</t>
        </is>
      </c>
      <c r="G1448" t="inlineStr">
        <is>
          <t>Project</t>
        </is>
      </c>
      <c r="H1448" s="6" t="n">
        <v>8000</v>
      </c>
      <c r="I1448" s="6" t="n">
        <v>8000</v>
      </c>
      <c r="J1448" s="7" t="n">
        <v>0</v>
      </c>
      <c r="K1448" s="8">
        <f>IF(H1448=0,0,I1448/H1448)</f>
        <v/>
      </c>
      <c r="L1448" s="10" t="inlineStr">
        <is>
          <t>Completed</t>
        </is>
      </c>
    </row>
    <row r="1449">
      <c r="A1449" t="inlineStr">
        <is>
          <t>Cypress Bend Village</t>
        </is>
      </c>
      <c r="B1449" t="n">
        <v>2025</v>
      </c>
      <c r="C1449" t="inlineStr">
        <is>
          <t>Asphalt composite shingle roofing</t>
        </is>
      </c>
      <c r="D1449" s="4" t="inlineStr">
        <is>
          <t>PNA - Roof tune up</t>
        </is>
      </c>
      <c r="E1449" t="inlineStr">
        <is>
          <t>84433</t>
        </is>
      </c>
      <c r="F1449" s="10" t="inlineStr">
        <is>
          <t>GC</t>
        </is>
      </c>
      <c r="G1449" t="inlineStr">
        <is>
          <t>Project</t>
        </is>
      </c>
      <c r="H1449" s="6" t="n">
        <v>18000</v>
      </c>
      <c r="I1449" s="6" t="n">
        <v>18000</v>
      </c>
      <c r="J1449" s="7" t="n">
        <v>0</v>
      </c>
      <c r="K1449" s="8">
        <f>IF(H1449=0,0,I1449/H1449)</f>
        <v/>
      </c>
      <c r="L1449" s="10" t="inlineStr">
        <is>
          <t>Completed</t>
        </is>
      </c>
    </row>
    <row r="1450">
      <c r="A1450" t="inlineStr">
        <is>
          <t>Cypress Bend Village</t>
        </is>
      </c>
      <c r="B1450" t="n">
        <v>2025</v>
      </c>
      <c r="C1450" t="inlineStr">
        <is>
          <t>Gutters &amp; downspouts</t>
        </is>
      </c>
      <c r="D1450" s="4" t="inlineStr">
        <is>
          <t>PNA - Clean, repitch, and secure gutters</t>
        </is>
      </c>
      <c r="E1450" t="inlineStr">
        <is>
          <t>84202</t>
        </is>
      </c>
      <c r="F1450" s="10" t="inlineStr">
        <is>
          <t>GC</t>
        </is>
      </c>
      <c r="G1450" t="inlineStr">
        <is>
          <t>Project</t>
        </is>
      </c>
      <c r="H1450" s="6" t="n">
        <v>9500</v>
      </c>
      <c r="I1450" s="6" t="n">
        <v>9500</v>
      </c>
      <c r="J1450" s="7" t="n">
        <v>0</v>
      </c>
      <c r="K1450" s="8">
        <f>IF(H1450=0,0,I1450/H1450)</f>
        <v/>
      </c>
      <c r="L1450" s="10" t="inlineStr">
        <is>
          <t>Completed</t>
        </is>
      </c>
    </row>
    <row r="1451">
      <c r="A1451" t="inlineStr">
        <is>
          <t>Cypress Bend Village</t>
        </is>
      </c>
      <c r="B1451" t="n">
        <v>2025</v>
      </c>
      <c r="C1451" t="inlineStr">
        <is>
          <t>Flashing</t>
        </is>
      </c>
      <c r="D1451" s="4" t="inlineStr">
        <is>
          <t>PNA - Repair damaged flashing</t>
        </is>
      </c>
      <c r="E1451" t="inlineStr">
        <is>
          <t>84433</t>
        </is>
      </c>
      <c r="F1451" s="10" t="inlineStr">
        <is>
          <t>GC</t>
        </is>
      </c>
      <c r="G1451" t="inlineStr">
        <is>
          <t>Project</t>
        </is>
      </c>
      <c r="H1451" s="6" t="n">
        <v>6000</v>
      </c>
      <c r="I1451" s="6" t="n">
        <v>6000</v>
      </c>
      <c r="J1451" s="7" t="n">
        <v>0</v>
      </c>
      <c r="K1451" s="8">
        <f>IF(H1451=0,0,I1451/H1451)</f>
        <v/>
      </c>
      <c r="L1451" s="10" t="inlineStr">
        <is>
          <t>Completed</t>
        </is>
      </c>
    </row>
    <row r="1452">
      <c r="A1452" t="inlineStr">
        <is>
          <t>Cypress Bend Village</t>
        </is>
      </c>
      <c r="B1452" t="n">
        <v>2025</v>
      </c>
      <c r="C1452" t="inlineStr">
        <is>
          <t xml:space="preserve">Sealants &amp; caulking </t>
        </is>
      </c>
      <c r="D1452" s="4" t="inlineStr">
        <is>
          <t>Roof Sealants</t>
        </is>
      </c>
      <c r="E1452" t="inlineStr">
        <is>
          <t>84433</t>
        </is>
      </c>
      <c r="F1452" s="10" t="inlineStr">
        <is>
          <t>GC</t>
        </is>
      </c>
      <c r="G1452" t="inlineStr">
        <is>
          <t>Project</t>
        </is>
      </c>
      <c r="H1452" s="6" t="n">
        <v>6000</v>
      </c>
      <c r="I1452" s="6" t="n">
        <v>6000</v>
      </c>
      <c r="J1452" s="7" t="n">
        <v>0</v>
      </c>
      <c r="K1452" s="8">
        <f>IF(H1452=0,0,I1452/H1452)</f>
        <v/>
      </c>
      <c r="L1452" s="10" t="inlineStr">
        <is>
          <t>Completed</t>
        </is>
      </c>
    </row>
    <row r="1453">
      <c r="A1453" t="inlineStr">
        <is>
          <t>Cypress Bend Village</t>
        </is>
      </c>
      <c r="B1453" t="n">
        <v>2025</v>
      </c>
      <c r="C1453" t="inlineStr">
        <is>
          <t>Breezeways</t>
        </is>
      </c>
      <c r="D1453" s="4" t="inlineStr">
        <is>
          <t>Repair soffits</t>
        </is>
      </c>
      <c r="E1453" t="inlineStr">
        <is>
          <t>84120</t>
        </is>
      </c>
      <c r="F1453" s="10" t="inlineStr">
        <is>
          <t>GC</t>
        </is>
      </c>
      <c r="G1453" t="inlineStr">
        <is>
          <t>Project</t>
        </is>
      </c>
      <c r="H1453" s="6" t="n">
        <v>6000</v>
      </c>
      <c r="I1453" s="6" t="n">
        <v>6000</v>
      </c>
      <c r="J1453" s="7" t="n">
        <v>0</v>
      </c>
      <c r="K1453" s="8">
        <f>IF(H1453=0,0,I1453/H1453)</f>
        <v/>
      </c>
      <c r="L1453" s="10" t="inlineStr">
        <is>
          <t>Completed</t>
        </is>
      </c>
    </row>
    <row r="1454">
      <c r="A1454" t="inlineStr">
        <is>
          <t>Cypress Bend Village</t>
        </is>
      </c>
      <c r="B1454" t="n">
        <v>2025</v>
      </c>
      <c r="C1454" t="inlineStr">
        <is>
          <t>Exterior building</t>
        </is>
      </c>
      <c r="D1454" s="4" t="inlineStr">
        <is>
          <t xml:space="preserve">PNA - Repaint community  PCA 4.3.1 - Areas of damaged siding were observed on the east and south elevations of Building </t>
        </is>
      </c>
      <c r="E1454" t="inlineStr">
        <is>
          <t>84101</t>
        </is>
      </c>
      <c r="F1454" s="10" t="inlineStr">
        <is>
          <t>GC</t>
        </is>
      </c>
      <c r="G1454" t="inlineStr">
        <is>
          <t>Project</t>
        </is>
      </c>
      <c r="H1454" s="6" t="n">
        <v>198000</v>
      </c>
      <c r="I1454" s="6" t="n">
        <v>185750</v>
      </c>
      <c r="J1454" s="7" t="n">
        <v>12250</v>
      </c>
      <c r="K1454" s="8">
        <f>IF(H1454=0,0,I1454/H1454)</f>
        <v/>
      </c>
      <c r="L1454" s="9" t="inlineStr">
        <is>
          <t>In Progress</t>
        </is>
      </c>
    </row>
    <row r="1455">
      <c r="A1455" t="inlineStr">
        <is>
          <t>Cypress Bend Village</t>
        </is>
      </c>
      <c r="B1455" t="n">
        <v>2025</v>
      </c>
      <c r="C1455" t="inlineStr">
        <is>
          <t>Repair / replace wood trim</t>
        </is>
      </c>
      <c r="D1455" s="4" t="inlineStr">
        <is>
          <t>Replace damaged trim</t>
        </is>
      </c>
      <c r="E1455" t="inlineStr">
        <is>
          <t>84105</t>
        </is>
      </c>
      <c r="F1455" s="10" t="inlineStr">
        <is>
          <t>GC</t>
        </is>
      </c>
      <c r="G1455" t="inlineStr">
        <is>
          <t>Project</t>
        </is>
      </c>
      <c r="H1455" s="6" t="n">
        <v>8000</v>
      </c>
      <c r="I1455" s="6" t="n">
        <v>8000</v>
      </c>
      <c r="J1455" s="7" t="n">
        <v>0</v>
      </c>
      <c r="K1455" s="8">
        <f>IF(H1455=0,0,I1455/H1455)</f>
        <v/>
      </c>
      <c r="L1455" s="10" t="inlineStr">
        <is>
          <t>Completed</t>
        </is>
      </c>
    </row>
    <row r="1456">
      <c r="A1456" t="inlineStr">
        <is>
          <t>Cypress Bend Village</t>
        </is>
      </c>
      <c r="B1456" t="n">
        <v>2025</v>
      </c>
      <c r="C1456" t="inlineStr">
        <is>
          <t>Drier vents</t>
        </is>
      </c>
      <c r="D1456" s="4" t="inlineStr">
        <is>
          <t>PNA - Clean drier vents and repair as needed. PCA 5.2 - Some of the dryer vents appeared to be damaged and full of debri</t>
        </is>
      </c>
      <c r="E1456" t="inlineStr">
        <is>
          <t>84106</t>
        </is>
      </c>
      <c r="F1456" s="10" t="inlineStr">
        <is>
          <t>GC</t>
        </is>
      </c>
      <c r="G1456" t="inlineStr">
        <is>
          <t>Project</t>
        </is>
      </c>
      <c r="H1456" s="6" t="n">
        <v>16660</v>
      </c>
      <c r="I1456" s="6" t="n">
        <v>24500</v>
      </c>
      <c r="J1456" s="7" t="n">
        <v>-7840</v>
      </c>
      <c r="K1456" s="8">
        <f>IF(H1456=0,0,I1456/H1456)</f>
        <v/>
      </c>
      <c r="L1456" s="10" t="inlineStr">
        <is>
          <t>Completed</t>
        </is>
      </c>
    </row>
    <row r="1457">
      <c r="A1457" t="inlineStr">
        <is>
          <t>Cypress Bend Village</t>
        </is>
      </c>
      <c r="B1457" t="n">
        <v>2025</v>
      </c>
      <c r="C1457" t="inlineStr">
        <is>
          <t>Fire Stops</t>
        </is>
      </c>
      <c r="D1457" s="4" t="inlineStr">
        <is>
          <t>LowPro (Pair covers 4 burner range)- For range top microwaves</t>
        </is>
      </c>
      <c r="E1457" t="inlineStr">
        <is>
          <t>84239</t>
        </is>
      </c>
      <c r="F1457" s="5" t="inlineStr">
        <is>
          <t>PMC</t>
        </is>
      </c>
      <c r="G1457" t="inlineStr">
        <is>
          <t>Project</t>
        </is>
      </c>
      <c r="H1457" s="6" t="n">
        <v>23375</v>
      </c>
      <c r="I1457" s="6" t="n">
        <v>0</v>
      </c>
      <c r="J1457" s="7" t="n">
        <v>23375</v>
      </c>
      <c r="K1457" s="8">
        <f>IF(H1457=0,0,I1457/H1457)</f>
        <v/>
      </c>
      <c r="L1457" s="11" t="inlineStr">
        <is>
          <t>Not Started</t>
        </is>
      </c>
    </row>
    <row r="1458">
      <c r="A1458" t="inlineStr">
        <is>
          <t>Cypress Bend Village</t>
        </is>
      </c>
      <c r="B1458" t="n">
        <v>2025</v>
      </c>
      <c r="C1458" t="inlineStr">
        <is>
          <t>Unit Deferred Maintenance</t>
        </is>
      </c>
      <c r="D1458" s="4" t="inlineStr">
        <is>
          <t>2 Units have mold: (1-601, 1-610)
97% of water heaters &gt; 10 years old
Major Repairs
Flooring repair:
17 Bedrooms
18 Livi</t>
        </is>
      </c>
      <c r="E1458" t="inlineStr">
        <is>
          <t>84304</t>
        </is>
      </c>
      <c r="F1458" s="5" t="inlineStr">
        <is>
          <t>PMC</t>
        </is>
      </c>
      <c r="G1458" t="inlineStr">
        <is>
          <t>Project</t>
        </is>
      </c>
      <c r="H1458" s="6" t="n">
        <v>26000</v>
      </c>
      <c r="I1458" s="6" t="n">
        <v>0</v>
      </c>
      <c r="J1458" s="7" t="n">
        <v>26000</v>
      </c>
      <c r="K1458" s="8">
        <f>IF(H1458=0,0,I1458/H1458)</f>
        <v/>
      </c>
      <c r="L1458" s="11" t="inlineStr">
        <is>
          <t>Not Started</t>
        </is>
      </c>
    </row>
    <row r="1459">
      <c r="A1459" t="inlineStr">
        <is>
          <t>Cypress Bend Village</t>
        </is>
      </c>
      <c r="B1459" t="n">
        <v>2025</v>
      </c>
      <c r="C1459" t="inlineStr">
        <is>
          <t>Clubhouse / Office Remodel</t>
        </is>
      </c>
      <c r="D1459" s="4" t="inlineStr">
        <is>
          <t>No clubhouse, allowance for office</t>
        </is>
      </c>
      <c r="E1459" t="inlineStr">
        <is>
          <t>84208</t>
        </is>
      </c>
      <c r="F1459" s="5" t="inlineStr">
        <is>
          <t>PMC</t>
        </is>
      </c>
      <c r="G1459" t="inlineStr">
        <is>
          <t>Project</t>
        </is>
      </c>
      <c r="H1459" s="6" t="n">
        <v>7500</v>
      </c>
      <c r="I1459" s="6" t="n">
        <v>3871</v>
      </c>
      <c r="J1459" s="7" t="n">
        <v>3629</v>
      </c>
      <c r="K1459" s="8">
        <f>IF(H1459=0,0,I1459/H1459)</f>
        <v/>
      </c>
      <c r="L1459" s="9" t="inlineStr">
        <is>
          <t>In Progress</t>
        </is>
      </c>
    </row>
    <row r="1460">
      <c r="A1460" t="inlineStr">
        <is>
          <t>Cypress Bend Village</t>
        </is>
      </c>
      <c r="B1460" t="n">
        <v>2025</v>
      </c>
      <c r="C1460" t="inlineStr">
        <is>
          <t>Computers</t>
        </is>
      </c>
      <c r="D1460" s="4" t="inlineStr">
        <is>
          <t>Budget for 3 replacement</t>
        </is>
      </c>
      <c r="E1460" t="inlineStr">
        <is>
          <t>83265</t>
        </is>
      </c>
      <c r="F1460" s="5" t="inlineStr">
        <is>
          <t>PMC</t>
        </is>
      </c>
      <c r="G1460" t="inlineStr">
        <is>
          <t>Project</t>
        </is>
      </c>
      <c r="H1460" s="6" t="n">
        <v>6000</v>
      </c>
      <c r="I1460" s="6" t="n">
        <v>75832</v>
      </c>
      <c r="J1460" s="7" t="n">
        <v>-69832</v>
      </c>
      <c r="K1460" s="8">
        <f>IF(H1460=0,0,I1460/H1460)</f>
        <v/>
      </c>
      <c r="L1460" s="10" t="inlineStr">
        <is>
          <t>Completed</t>
        </is>
      </c>
    </row>
    <row r="1461">
      <c r="A1461" t="inlineStr">
        <is>
          <t>Cypress Bend Village</t>
        </is>
      </c>
      <c r="B1461" t="n">
        <v>2025</v>
      </c>
      <c r="C1461" t="inlineStr">
        <is>
          <t>Fitness Equipment</t>
        </is>
      </c>
      <c r="D1461" s="4" t="inlineStr">
        <is>
          <t>Add equipment</t>
        </is>
      </c>
      <c r="E1461" t="inlineStr">
        <is>
          <t>84190</t>
        </is>
      </c>
      <c r="F1461" s="5" t="inlineStr">
        <is>
          <t>PMC</t>
        </is>
      </c>
      <c r="G1461" t="inlineStr">
        <is>
          <t>Project</t>
        </is>
      </c>
      <c r="H1461" s="6" t="n">
        <v>25000</v>
      </c>
      <c r="I1461" s="6" t="n">
        <v>0</v>
      </c>
      <c r="J1461" s="7" t="n">
        <v>25000</v>
      </c>
      <c r="K1461" s="8">
        <f>IF(H1461=0,0,I1461/H1461)</f>
        <v/>
      </c>
      <c r="L1461" s="11" t="inlineStr">
        <is>
          <t>Not Started</t>
        </is>
      </c>
    </row>
    <row r="1462">
      <c r="A1462" t="inlineStr">
        <is>
          <t>Cypress Bend Village</t>
        </is>
      </c>
      <c r="B1462" t="n">
        <v>2025</v>
      </c>
      <c r="C1462" t="inlineStr">
        <is>
          <t>Pool Area Remodel</t>
        </is>
      </c>
      <c r="D1462" s="4" t="inlineStr">
        <is>
          <t>Add gazebo, turf next to clubhouse</t>
        </is>
      </c>
      <c r="E1462" t="inlineStr">
        <is>
          <t>84361</t>
        </is>
      </c>
      <c r="F1462" s="10" t="inlineStr">
        <is>
          <t>GC</t>
        </is>
      </c>
      <c r="G1462" t="inlineStr">
        <is>
          <t>Project</t>
        </is>
      </c>
      <c r="H1462" s="6" t="n">
        <v>30000</v>
      </c>
      <c r="I1462" s="6" t="n">
        <v>30000</v>
      </c>
      <c r="J1462" s="7" t="n">
        <v>0</v>
      </c>
      <c r="K1462" s="8">
        <f>IF(H1462=0,0,I1462/H1462)</f>
        <v/>
      </c>
      <c r="L1462" s="10" t="inlineStr">
        <is>
          <t>Completed</t>
        </is>
      </c>
    </row>
    <row r="1463">
      <c r="A1463" t="inlineStr">
        <is>
          <t>Cypress Bend Village</t>
        </is>
      </c>
      <c r="B1463" t="n">
        <v>2025</v>
      </c>
      <c r="C1463" t="inlineStr">
        <is>
          <t>Pool Furniture</t>
        </is>
      </c>
      <c r="D1463" s="4" t="inlineStr">
        <is>
          <t>New furniture</t>
        </is>
      </c>
      <c r="E1463" t="inlineStr">
        <is>
          <t>84360</t>
        </is>
      </c>
      <c r="F1463" s="5" t="inlineStr">
        <is>
          <t>PMC</t>
        </is>
      </c>
      <c r="G1463" t="inlineStr">
        <is>
          <t>Project</t>
        </is>
      </c>
      <c r="H1463" s="6" t="n">
        <v>15000</v>
      </c>
      <c r="I1463" s="6" t="n">
        <v>0</v>
      </c>
      <c r="J1463" s="7" t="n">
        <v>15000</v>
      </c>
      <c r="K1463" s="8">
        <f>IF(H1463=0,0,I1463/H1463)</f>
        <v/>
      </c>
      <c r="L1463" s="11" t="inlineStr">
        <is>
          <t>Not Started</t>
        </is>
      </c>
    </row>
    <row r="1464">
      <c r="A1464" t="inlineStr">
        <is>
          <t>Cypress Bend Village</t>
        </is>
      </c>
      <c r="B1464" t="n">
        <v>2025</v>
      </c>
      <c r="C1464" t="inlineStr">
        <is>
          <t>Dog Park</t>
        </is>
      </c>
      <c r="D1464" s="4" t="inlineStr">
        <is>
          <t>Water/Wash Station with concrete pad ($6k)
Dog turf ($10/sqft)
Shade sail or pergola</t>
        </is>
      </c>
      <c r="E1464" t="inlineStr">
        <is>
          <t>84130</t>
        </is>
      </c>
      <c r="F1464" s="10" t="inlineStr">
        <is>
          <t>GC</t>
        </is>
      </c>
      <c r="G1464" t="inlineStr">
        <is>
          <t>Project</t>
        </is>
      </c>
      <c r="H1464" s="6" t="n">
        <v>15000</v>
      </c>
      <c r="I1464" s="6" t="n">
        <v>15000</v>
      </c>
      <c r="J1464" s="7" t="n">
        <v>0</v>
      </c>
      <c r="K1464" s="8">
        <f>IF(H1464=0,0,I1464/H1464)</f>
        <v/>
      </c>
      <c r="L1464" s="10" t="inlineStr">
        <is>
          <t>Completed</t>
        </is>
      </c>
    </row>
    <row r="1465">
      <c r="A1465" t="inlineStr">
        <is>
          <t>Cypress Bend Village</t>
        </is>
      </c>
      <c r="B1465" t="n">
        <v>2025</v>
      </c>
      <c r="C1465" t="inlineStr">
        <is>
          <t>Model Unit Update</t>
        </is>
      </c>
      <c r="D1465" s="4" t="inlineStr">
        <is>
          <t>New furniture in model unit</t>
        </is>
      </c>
      <c r="E1465" t="inlineStr">
        <is>
          <t>84280</t>
        </is>
      </c>
      <c r="F1465" s="5" t="inlineStr">
        <is>
          <t>PMC</t>
        </is>
      </c>
      <c r="G1465" t="inlineStr">
        <is>
          <t>Project</t>
        </is>
      </c>
      <c r="H1465" s="6" t="n">
        <v>20000</v>
      </c>
      <c r="I1465" s="6" t="n">
        <v>0</v>
      </c>
      <c r="J1465" s="7" t="n">
        <v>20000</v>
      </c>
      <c r="K1465" s="8">
        <f>IF(H1465=0,0,I1465/H1465)</f>
        <v/>
      </c>
      <c r="L1465" s="11" t="inlineStr">
        <is>
          <t>Not Started</t>
        </is>
      </c>
    </row>
    <row r="1466">
      <c r="A1466" t="inlineStr">
        <is>
          <t>Cypress Bend Village</t>
        </is>
      </c>
      <c r="B1466" t="n">
        <v>2025</v>
      </c>
      <c r="C1466" t="inlineStr">
        <is>
          <t>Security Camera System</t>
        </is>
      </c>
      <c r="D1466" s="4" t="inlineStr">
        <is>
          <t>Manager says system is ok, maybe add license plate reader and a few cameras</t>
        </is>
      </c>
      <c r="E1466" t="inlineStr">
        <is>
          <t>84450</t>
        </is>
      </c>
      <c r="F1466" s="5" t="inlineStr">
        <is>
          <t>PMC</t>
        </is>
      </c>
      <c r="G1466" t="inlineStr">
        <is>
          <t>Project</t>
        </is>
      </c>
      <c r="H1466" s="6" t="n">
        <v>50000</v>
      </c>
      <c r="I1466" s="6" t="n">
        <v>0</v>
      </c>
      <c r="J1466" s="7" t="n">
        <v>50000</v>
      </c>
      <c r="K1466" s="8">
        <f>IF(H1466=0,0,I1466/H1466)</f>
        <v/>
      </c>
      <c r="L1466" s="11" t="inlineStr">
        <is>
          <t>Not Started</t>
        </is>
      </c>
    </row>
    <row r="1467">
      <c r="A1467" t="inlineStr">
        <is>
          <t>Cypress Bend Village</t>
        </is>
      </c>
      <c r="B1467" t="n">
        <v>2025</v>
      </c>
      <c r="C1467" t="inlineStr">
        <is>
          <t>Restoration &amp; Remediation</t>
        </is>
      </c>
      <c r="D1467" s="4" t="inlineStr">
        <is>
          <t>Water Restoration Equipment- Dehumidifier, 2 blowers, Wet vac
Miscellaneous tools</t>
        </is>
      </c>
      <c r="E1467" t="inlineStr">
        <is>
          <t>84905</t>
        </is>
      </c>
      <c r="F1467" s="5" t="inlineStr">
        <is>
          <t>PMC</t>
        </is>
      </c>
      <c r="G1467" t="inlineStr">
        <is>
          <t>Project</t>
        </is>
      </c>
      <c r="H1467" s="6" t="n">
        <v>10000</v>
      </c>
      <c r="I1467" s="6" t="n">
        <v>0</v>
      </c>
      <c r="J1467" s="7" t="n">
        <v>10000</v>
      </c>
      <c r="K1467" s="8">
        <f>IF(H1467=0,0,I1467/H1467)</f>
        <v/>
      </c>
      <c r="L1467" s="11" t="inlineStr">
        <is>
          <t>Not Started</t>
        </is>
      </c>
    </row>
    <row r="1468">
      <c r="A1468" t="inlineStr">
        <is>
          <t>Cypress Bend Village</t>
        </is>
      </c>
      <c r="B1468" t="n">
        <v>2025</v>
      </c>
      <c r="C1468" t="inlineStr">
        <is>
          <t>Golf Cart</t>
        </is>
      </c>
      <c r="D1468" s="4" t="inlineStr">
        <is>
          <t>Budget for maintenance cart. 
Don't have leasing cart, budget for one in case it is needed</t>
        </is>
      </c>
      <c r="E1468" t="inlineStr">
        <is>
          <t>83375</t>
        </is>
      </c>
      <c r="F1468" s="5" t="inlineStr">
        <is>
          <t>PMC</t>
        </is>
      </c>
      <c r="G1468" t="inlineStr">
        <is>
          <t>Project</t>
        </is>
      </c>
      <c r="H1468" s="6" t="n">
        <v>10000</v>
      </c>
      <c r="I1468" s="6" t="n">
        <v>0</v>
      </c>
      <c r="J1468" s="7" t="n">
        <v>10000</v>
      </c>
      <c r="K1468" s="8">
        <f>IF(H1468=0,0,I1468/H1468)</f>
        <v/>
      </c>
      <c r="L1468" s="11" t="inlineStr">
        <is>
          <t>Not Started</t>
        </is>
      </c>
    </row>
    <row r="1469">
      <c r="A1469" t="inlineStr">
        <is>
          <t>Cypress Bend Village</t>
        </is>
      </c>
      <c r="B1469" t="n">
        <v>2025</v>
      </c>
      <c r="C1469" t="inlineStr">
        <is>
          <t>Replace forced air unit</t>
        </is>
      </c>
      <c r="D1469" s="4" t="inlineStr">
        <is>
          <t>PCA 5.2 - Split-system furnace/fan coil, Replace</t>
        </is>
      </c>
      <c r="E1469" t="inlineStr">
        <is>
          <t>84220</t>
        </is>
      </c>
      <c r="F1469" s="10" t="inlineStr">
        <is>
          <t>GC</t>
        </is>
      </c>
      <c r="G1469" t="inlineStr">
        <is>
          <t>Project</t>
        </is>
      </c>
      <c r="H1469" s="6" t="n">
        <v>78000</v>
      </c>
      <c r="I1469" s="6" t="n">
        <v>23400</v>
      </c>
      <c r="J1469" s="7" t="n">
        <v>54600</v>
      </c>
      <c r="K1469" s="8">
        <f>IF(H1469=0,0,I1469/H1469)</f>
        <v/>
      </c>
      <c r="L1469" s="9" t="inlineStr">
        <is>
          <t>In Progress</t>
        </is>
      </c>
    </row>
    <row r="1470">
      <c r="A1470" t="inlineStr">
        <is>
          <t>Cypress Bend Village</t>
        </is>
      </c>
      <c r="B1470" t="n">
        <v>2025</v>
      </c>
      <c r="C1470" t="inlineStr">
        <is>
          <t>Replace AC condenser</t>
        </is>
      </c>
      <c r="D1470" s="4" t="inlineStr">
        <is>
          <t>PCA 5.2 -Many of the condensing units were installed in an improper manner. Limited units were observed set on pads that</t>
        </is>
      </c>
      <c r="E1470" t="inlineStr">
        <is>
          <t>84218</t>
        </is>
      </c>
      <c r="F1470" s="10" t="inlineStr">
        <is>
          <t>GC</t>
        </is>
      </c>
      <c r="G1470" t="inlineStr">
        <is>
          <t>Project</t>
        </is>
      </c>
      <c r="H1470" s="6" t="n">
        <v>20000</v>
      </c>
      <c r="I1470" s="6" t="n">
        <v>20000</v>
      </c>
      <c r="J1470" s="7" t="n">
        <v>0</v>
      </c>
      <c r="K1470" s="8">
        <f>IF(H1470=0,0,I1470/H1470)</f>
        <v/>
      </c>
      <c r="L1470" s="10" t="inlineStr">
        <is>
          <t>Completed</t>
        </is>
      </c>
    </row>
    <row r="1471">
      <c r="A1471" t="inlineStr">
        <is>
          <t>Cypress Bend Village</t>
        </is>
      </c>
      <c r="B1471" t="n">
        <v>2025</v>
      </c>
      <c r="C1471" t="inlineStr">
        <is>
          <t>Contingency</t>
        </is>
      </c>
      <c r="D1471" s="4" t="inlineStr">
        <is>
          <t>Contingency</t>
        </is>
      </c>
      <c r="E1471" t="inlineStr">
        <is>
          <t>84510</t>
        </is>
      </c>
      <c r="F1471" s="10" t="inlineStr">
        <is>
          <t>GC</t>
        </is>
      </c>
      <c r="G1471" s="2" t="inlineStr">
        <is>
          <t>Contingency</t>
        </is>
      </c>
      <c r="H1471" s="6" t="n">
        <v>103516</v>
      </c>
      <c r="I1471" s="6" t="n">
        <v>0</v>
      </c>
      <c r="J1471" s="7" t="n">
        <v>103516</v>
      </c>
      <c r="K1471" s="8">
        <f>IF(H1471=0,0,I1471/H1471)</f>
        <v/>
      </c>
      <c r="L1471" s="5" t="inlineStr">
        <is>
          <t>Reserve</t>
        </is>
      </c>
    </row>
    <row r="1472">
      <c r="A1472" t="inlineStr">
        <is>
          <t>Cypress Bend Village</t>
        </is>
      </c>
      <c r="B1472" t="n">
        <v>2025</v>
      </c>
      <c r="C1472" t="inlineStr">
        <is>
          <t>Construction Management Fee</t>
        </is>
      </c>
      <c r="D1472" s="4" t="inlineStr">
        <is>
          <t>CM Fee</t>
        </is>
      </c>
      <c r="E1472" t="inlineStr">
        <is>
          <t>84505</t>
        </is>
      </c>
      <c r="F1472" s="10" t="inlineStr">
        <is>
          <t>GC</t>
        </is>
      </c>
      <c r="G1472" s="2" t="inlineStr">
        <is>
          <t>CM Fee</t>
        </is>
      </c>
      <c r="H1472" s="6" t="n">
        <v>57309</v>
      </c>
      <c r="I1472" s="6" t="n">
        <v>0</v>
      </c>
      <c r="J1472" s="7" t="n">
        <v>57309</v>
      </c>
      <c r="K1472" s="8">
        <f>IF(H1472=0,0,I1472/H1472)</f>
        <v/>
      </c>
      <c r="L1472" s="5" t="inlineStr">
        <is>
          <t>Reserve</t>
        </is>
      </c>
    </row>
    <row r="1473">
      <c r="A1473" t="inlineStr">
        <is>
          <t>David Ave</t>
        </is>
      </c>
      <c r="B1473" t="n">
        <v>2025</v>
      </c>
      <c r="C1473" t="inlineStr">
        <is>
          <t xml:space="preserve">Asphalt Coating </t>
        </is>
      </c>
      <c r="D1473" s="4" t="inlineStr">
        <is>
          <t>Seal asphalt 
Includes Equity PCA Item- 3.2.2- Asphalt seal coat and pavement markings/striping appear to be in fair con</t>
        </is>
      </c>
      <c r="E1473" t="inlineStr">
        <is>
          <t>51053-00</t>
        </is>
      </c>
      <c r="F1473" s="10" t="inlineStr">
        <is>
          <t>GC</t>
        </is>
      </c>
      <c r="G1473" t="inlineStr">
        <is>
          <t>Project</t>
        </is>
      </c>
      <c r="H1473" s="6" t="n">
        <v>61000</v>
      </c>
      <c r="I1473" s="6" t="n">
        <v>61000</v>
      </c>
      <c r="J1473" s="7" t="n">
        <v>0</v>
      </c>
      <c r="K1473" s="8">
        <f>IF(H1473=0,0,I1473/H1473)</f>
        <v/>
      </c>
      <c r="L1473" s="10" t="inlineStr">
        <is>
          <t>Completed</t>
        </is>
      </c>
    </row>
    <row r="1474">
      <c r="A1474" t="inlineStr">
        <is>
          <t>David Ave</t>
        </is>
      </c>
      <c r="B1474" t="n">
        <v>2025</v>
      </c>
      <c r="C1474" t="inlineStr">
        <is>
          <t>Resurface swimming pool</t>
        </is>
      </c>
      <c r="D1474" s="4" t="inlineStr">
        <is>
          <t>Resurface two pools</t>
        </is>
      </c>
      <c r="E1474" t="inlineStr">
        <is>
          <t>51023-00</t>
        </is>
      </c>
      <c r="F1474" s="10" t="inlineStr">
        <is>
          <t>GC</t>
        </is>
      </c>
      <c r="G1474" t="inlineStr">
        <is>
          <t>Project</t>
        </is>
      </c>
      <c r="H1474" s="6" t="n">
        <v>92000</v>
      </c>
      <c r="I1474" s="6" t="n">
        <v>27600</v>
      </c>
      <c r="J1474" s="7" t="n">
        <v>64400</v>
      </c>
      <c r="K1474" s="8">
        <f>IF(H1474=0,0,I1474/H1474)</f>
        <v/>
      </c>
      <c r="L1474" s="9" t="inlineStr">
        <is>
          <t>In Progress</t>
        </is>
      </c>
    </row>
    <row r="1475">
      <c r="A1475" t="inlineStr">
        <is>
          <t>David Ave</t>
        </is>
      </c>
      <c r="B1475" t="n">
        <v>2025</v>
      </c>
      <c r="C1475" t="inlineStr">
        <is>
          <t>Repair / replace swimming pool pumps</t>
        </is>
      </c>
      <c r="D1475" s="4" t="inlineStr">
        <is>
          <t>Anti entrapment devices</t>
        </is>
      </c>
      <c r="E1475" t="inlineStr">
        <is>
          <t>51026-00</t>
        </is>
      </c>
      <c r="F1475" s="10" t="inlineStr">
        <is>
          <t>GC</t>
        </is>
      </c>
      <c r="G1475" t="inlineStr">
        <is>
          <t>Project</t>
        </is>
      </c>
      <c r="H1475" s="6" t="n">
        <v>12600</v>
      </c>
      <c r="I1475" s="6" t="n">
        <v>3780</v>
      </c>
      <c r="J1475" s="7" t="n">
        <v>8820</v>
      </c>
      <c r="K1475" s="8">
        <f>IF(H1475=0,0,I1475/H1475)</f>
        <v/>
      </c>
      <c r="L1475" s="9" t="inlineStr">
        <is>
          <t>In Progress</t>
        </is>
      </c>
    </row>
    <row r="1476">
      <c r="A1476" t="inlineStr">
        <is>
          <t>David Ave</t>
        </is>
      </c>
      <c r="B1476" t="n">
        <v>2025</v>
      </c>
      <c r="C1476" t="inlineStr">
        <is>
          <t>Fences &amp; gates - swimming pool</t>
        </is>
      </c>
      <c r="D1476" s="4" t="inlineStr">
        <is>
          <t>Adjust closers on pool gates</t>
        </is>
      </c>
      <c r="E1476" t="inlineStr">
        <is>
          <t>51076-00</t>
        </is>
      </c>
      <c r="F1476" s="10" t="inlineStr">
        <is>
          <t>GC</t>
        </is>
      </c>
      <c r="G1476" t="inlineStr">
        <is>
          <t>Project</t>
        </is>
      </c>
      <c r="H1476" s="6" t="n">
        <v>12800</v>
      </c>
      <c r="I1476" s="6" t="n">
        <v>12800</v>
      </c>
      <c r="J1476" s="7" t="n">
        <v>0</v>
      </c>
      <c r="K1476" s="8">
        <f>IF(H1476=0,0,I1476/H1476)</f>
        <v/>
      </c>
      <c r="L1476" s="10" t="inlineStr">
        <is>
          <t>Completed</t>
        </is>
      </c>
    </row>
    <row r="1477">
      <c r="A1477" t="inlineStr">
        <is>
          <t>David Ave</t>
        </is>
      </c>
      <c r="B1477" t="n">
        <v>2025</v>
      </c>
      <c r="C1477" t="inlineStr">
        <is>
          <t>Carports / Garages</t>
        </is>
      </c>
      <c r="D1477" s="4" t="inlineStr">
        <is>
          <t>Repair and paint carport supports</t>
        </is>
      </c>
      <c r="E1477" t="inlineStr">
        <is>
          <t>51172-00</t>
        </is>
      </c>
      <c r="F1477" s="10" t="inlineStr">
        <is>
          <t>GC</t>
        </is>
      </c>
      <c r="G1477" t="inlineStr">
        <is>
          <t>Project</t>
        </is>
      </c>
      <c r="H1477" s="6" t="n">
        <v>12000</v>
      </c>
      <c r="I1477" s="6" t="n">
        <v>12000</v>
      </c>
      <c r="J1477" s="7" t="n">
        <v>0</v>
      </c>
      <c r="K1477" s="8">
        <f>IF(H1477=0,0,I1477/H1477)</f>
        <v/>
      </c>
      <c r="L1477" s="10" t="inlineStr">
        <is>
          <t>Completed</t>
        </is>
      </c>
    </row>
    <row r="1478">
      <c r="A1478" t="inlineStr">
        <is>
          <t>David Ave</t>
        </is>
      </c>
      <c r="B1478" t="n">
        <v>2025</v>
      </c>
      <c r="C1478" t="inlineStr">
        <is>
          <t xml:space="preserve">Termite Remediation </t>
        </is>
      </c>
      <c r="D1478" s="4" t="inlineStr">
        <is>
          <t>Drywood termites treatment</t>
        </is>
      </c>
      <c r="E1478" t="inlineStr">
        <is>
          <t>51992-00</t>
        </is>
      </c>
      <c r="F1478" s="5" t="inlineStr">
        <is>
          <t>PMC</t>
        </is>
      </c>
      <c r="G1478" t="inlineStr">
        <is>
          <t>Project</t>
        </is>
      </c>
      <c r="H1478" s="6" t="n">
        <v>6000</v>
      </c>
      <c r="I1478" s="6" t="n">
        <v>6000</v>
      </c>
      <c r="J1478" s="7" t="n">
        <v>0</v>
      </c>
      <c r="K1478" s="8">
        <f>IF(H1478=0,0,I1478/H1478)</f>
        <v/>
      </c>
      <c r="L1478" s="10" t="inlineStr">
        <is>
          <t>Completed</t>
        </is>
      </c>
    </row>
    <row r="1479">
      <c r="A1479" t="inlineStr">
        <is>
          <t>David Ave</t>
        </is>
      </c>
      <c r="B1479" t="n">
        <v>2025</v>
      </c>
      <c r="C1479" t="inlineStr">
        <is>
          <t xml:space="preserve">Install metal hardware connections at post-to-beam and </t>
        </is>
      </c>
      <c r="D1479" s="4" t="inlineStr">
        <is>
          <t>PCA 4.1 - Install metal hardware connections at post-to-beam and post-to-foundation locations in crawlspaces.</t>
        </is>
      </c>
      <c r="E1479" t="inlineStr">
        <is>
          <t>51092-00</t>
        </is>
      </c>
      <c r="F1479" s="10" t="inlineStr">
        <is>
          <t>GC</t>
        </is>
      </c>
      <c r="G1479" t="inlineStr">
        <is>
          <t>Project</t>
        </is>
      </c>
      <c r="H1479" s="6" t="n">
        <v>22500</v>
      </c>
      <c r="I1479" s="6" t="n">
        <v>22500</v>
      </c>
      <c r="J1479" s="7" t="n">
        <v>0</v>
      </c>
      <c r="K1479" s="8">
        <f>IF(H1479=0,0,I1479/H1479)</f>
        <v/>
      </c>
      <c r="L1479" s="10" t="inlineStr">
        <is>
          <t>Completed</t>
        </is>
      </c>
    </row>
    <row r="1480">
      <c r="A1480" t="inlineStr">
        <is>
          <t>David Ave</t>
        </is>
      </c>
      <c r="B1480" t="n">
        <v>2025</v>
      </c>
      <c r="C1480" t="inlineStr">
        <is>
          <t>Rout and seal cracks in concrete slab-on-grade.</t>
        </is>
      </c>
      <c r="D1480" s="4" t="inlineStr">
        <is>
          <t>PCA 4.1 Rout and seal cracks in concrete slab-on-grade.</t>
        </is>
      </c>
      <c r="E1480" t="inlineStr">
        <is>
          <t>51090-00</t>
        </is>
      </c>
      <c r="F1480" s="10" t="inlineStr">
        <is>
          <t>GC</t>
        </is>
      </c>
      <c r="G1480" t="inlineStr">
        <is>
          <t>Project</t>
        </is>
      </c>
      <c r="H1480" s="6" t="n">
        <v>3000</v>
      </c>
      <c r="I1480" s="6" t="n">
        <v>3000</v>
      </c>
      <c r="J1480" s="7" t="n">
        <v>0</v>
      </c>
      <c r="K1480" s="8">
        <f>IF(H1480=0,0,I1480/H1480)</f>
        <v/>
      </c>
      <c r="L1480" s="10" t="inlineStr">
        <is>
          <t>Completed</t>
        </is>
      </c>
    </row>
    <row r="1481">
      <c r="A1481" t="inlineStr">
        <is>
          <t>David Ave</t>
        </is>
      </c>
      <c r="B1481" t="n">
        <v>2025</v>
      </c>
      <c r="C1481" t="inlineStr">
        <is>
          <t>3040 David – Engineered repair design to remediate dama</t>
        </is>
      </c>
      <c r="D1481" s="4" t="inlineStr">
        <is>
          <t>PCA 4.2. -3040 David – Engineered repair design to remediate damaged beam at TUP.</t>
        </is>
      </c>
      <c r="E1481" t="inlineStr">
        <is>
          <t>51070-00</t>
        </is>
      </c>
      <c r="F1481" s="10" t="inlineStr">
        <is>
          <t>GC</t>
        </is>
      </c>
      <c r="G1481" t="inlineStr">
        <is>
          <t>Project</t>
        </is>
      </c>
      <c r="H1481" s="6" t="n">
        <v>15000</v>
      </c>
      <c r="I1481" s="6" t="n">
        <v>15000</v>
      </c>
      <c r="J1481" s="7" t="n">
        <v>0</v>
      </c>
      <c r="K1481" s="8">
        <f>IF(H1481=0,0,I1481/H1481)</f>
        <v/>
      </c>
      <c r="L1481" s="10" t="inlineStr">
        <is>
          <t>Completed</t>
        </is>
      </c>
    </row>
    <row r="1482">
      <c r="A1482" t="inlineStr">
        <is>
          <t>David Ave</t>
        </is>
      </c>
      <c r="B1482" t="n">
        <v>2025</v>
      </c>
      <c r="C1482" t="inlineStr">
        <is>
          <t>Remediation of exposed wood beams exhibiting deteriorat</t>
        </is>
      </c>
      <c r="D1482" s="4" t="inlineStr">
        <is>
          <t>PCA 4.2 - Remediation of exposed wood beams exhibiting deterioration at TUP regions.</t>
        </is>
      </c>
      <c r="E1482" t="inlineStr">
        <is>
          <t>51070-00</t>
        </is>
      </c>
      <c r="F1482" s="10" t="inlineStr">
        <is>
          <t>GC</t>
        </is>
      </c>
      <c r="G1482" t="inlineStr">
        <is>
          <t>Project</t>
        </is>
      </c>
      <c r="H1482" s="6" t="n">
        <v>10000</v>
      </c>
      <c r="I1482" s="6" t="n">
        <v>10000</v>
      </c>
      <c r="J1482" s="7" t="n">
        <v>0</v>
      </c>
      <c r="K1482" s="8">
        <f>IF(H1482=0,0,I1482/H1482)</f>
        <v/>
      </c>
      <c r="L1482" s="10" t="inlineStr">
        <is>
          <t>Completed</t>
        </is>
      </c>
    </row>
    <row r="1483">
      <c r="A1483" t="inlineStr">
        <is>
          <t>David Ave</t>
        </is>
      </c>
      <c r="B1483" t="n">
        <v>2025</v>
      </c>
      <c r="C1483" t="inlineStr">
        <is>
          <t>Replace edge beams in-kind at TUP areas, where needed.</t>
        </is>
      </c>
      <c r="D1483" s="4" t="inlineStr">
        <is>
          <t>PCA 4.2.  Replace edge beams in-kind at TUP areas, where needed.</t>
        </is>
      </c>
      <c r="E1483" t="inlineStr">
        <is>
          <t>51070-00</t>
        </is>
      </c>
      <c r="F1483" s="10" t="inlineStr">
        <is>
          <t>GC</t>
        </is>
      </c>
      <c r="G1483" t="inlineStr">
        <is>
          <t>Project</t>
        </is>
      </c>
      <c r="H1483" s="6" t="n">
        <v>8000</v>
      </c>
      <c r="I1483" s="6" t="n">
        <v>8000</v>
      </c>
      <c r="J1483" s="7" t="n">
        <v>0</v>
      </c>
      <c r="K1483" s="8">
        <f>IF(H1483=0,0,I1483/H1483)</f>
        <v/>
      </c>
      <c r="L1483" s="10" t="inlineStr">
        <is>
          <t>Completed</t>
        </is>
      </c>
    </row>
    <row r="1484">
      <c r="A1484" t="inlineStr">
        <is>
          <t>David Ave</t>
        </is>
      </c>
      <c r="B1484" t="n">
        <v>2025</v>
      </c>
      <c r="C1484" t="inlineStr">
        <is>
          <t>Repair or replace damaged concrete treads at stairs.</t>
        </is>
      </c>
      <c r="D1484" s="4" t="inlineStr">
        <is>
          <t>PCA 4.2.- Repair or replace damaged concrete treads at stairs.</t>
        </is>
      </c>
      <c r="E1484" t="inlineStr">
        <is>
          <t>51090-00</t>
        </is>
      </c>
      <c r="F1484" s="10" t="inlineStr">
        <is>
          <t>GC</t>
        </is>
      </c>
      <c r="G1484" t="inlineStr">
        <is>
          <t>Project</t>
        </is>
      </c>
      <c r="H1484" s="6" t="n">
        <v>5000</v>
      </c>
      <c r="I1484" s="6" t="n">
        <v>5000</v>
      </c>
      <c r="J1484" s="7" t="n">
        <v>0</v>
      </c>
      <c r="K1484" s="8">
        <f>IF(H1484=0,0,I1484/H1484)</f>
        <v/>
      </c>
      <c r="L1484" s="10" t="inlineStr">
        <is>
          <t>Completed</t>
        </is>
      </c>
    </row>
    <row r="1485">
      <c r="A1485" t="inlineStr">
        <is>
          <t>David Ave</t>
        </is>
      </c>
      <c r="B1485" t="n">
        <v>2025</v>
      </c>
      <c r="C1485" t="inlineStr">
        <is>
          <t>Clean and repaint steel stair frame with surface corros</t>
        </is>
      </c>
      <c r="D1485" s="4" t="inlineStr">
        <is>
          <t>PCA 4.2. -Clean and repaint steel stair frame with surface corrosion.</t>
        </is>
      </c>
      <c r="E1485" t="inlineStr">
        <is>
          <t>51077-00</t>
        </is>
      </c>
      <c r="F1485" s="10" t="inlineStr">
        <is>
          <t>GC</t>
        </is>
      </c>
      <c r="G1485" t="inlineStr">
        <is>
          <t>Project</t>
        </is>
      </c>
      <c r="H1485" s="6" t="n">
        <v>3000</v>
      </c>
      <c r="I1485" s="6" t="n">
        <v>3000</v>
      </c>
      <c r="J1485" s="7" t="n">
        <v>0</v>
      </c>
      <c r="K1485" s="8">
        <f>IF(H1485=0,0,I1485/H1485)</f>
        <v/>
      </c>
      <c r="L1485" s="10" t="inlineStr">
        <is>
          <t>Completed</t>
        </is>
      </c>
    </row>
    <row r="1486">
      <c r="A1486" t="inlineStr">
        <is>
          <t>David Ave</t>
        </is>
      </c>
      <c r="B1486" t="n">
        <v>2025</v>
      </c>
      <c r="C1486" t="inlineStr">
        <is>
          <t xml:space="preserve">Replace missing vent tops. </t>
        </is>
      </c>
      <c r="D1486" s="4" t="inlineStr">
        <is>
          <t>PCA4.4.1 - Replace missing vent tops.</t>
        </is>
      </c>
      <c r="E1486" t="inlineStr">
        <is>
          <t>51062-00</t>
        </is>
      </c>
      <c r="F1486" s="10" t="inlineStr">
        <is>
          <t>GC</t>
        </is>
      </c>
      <c r="G1486" t="inlineStr">
        <is>
          <t>Project</t>
        </is>
      </c>
      <c r="H1486" s="6" t="n">
        <v>1000</v>
      </c>
      <c r="I1486" s="6" t="n">
        <v>1000</v>
      </c>
      <c r="J1486" s="7" t="n">
        <v>0</v>
      </c>
      <c r="K1486" s="8">
        <f>IF(H1486=0,0,I1486/H1486)</f>
        <v/>
      </c>
      <c r="L1486" s="10" t="inlineStr">
        <is>
          <t>Completed</t>
        </is>
      </c>
    </row>
    <row r="1487">
      <c r="A1487" t="inlineStr">
        <is>
          <t>David Ave</t>
        </is>
      </c>
      <c r="B1487" t="n">
        <v>2025</v>
      </c>
      <c r="C1487" t="inlineStr">
        <is>
          <t>Repair exterior stair railings</t>
        </is>
      </c>
      <c r="D1487" s="4" t="inlineStr">
        <is>
          <t>Secure railings on all catwalks</t>
        </is>
      </c>
      <c r="E1487" t="inlineStr">
        <is>
          <t>51077-00</t>
        </is>
      </c>
      <c r="F1487" s="10" t="inlineStr">
        <is>
          <t>GC</t>
        </is>
      </c>
      <c r="G1487" t="inlineStr">
        <is>
          <t>Project</t>
        </is>
      </c>
      <c r="H1487" s="6" t="n">
        <v>15000</v>
      </c>
      <c r="I1487" s="6" t="n">
        <v>15000</v>
      </c>
      <c r="J1487" s="7" t="n">
        <v>0</v>
      </c>
      <c r="K1487" s="8">
        <f>IF(H1487=0,0,I1487/H1487)</f>
        <v/>
      </c>
      <c r="L1487" s="10" t="inlineStr">
        <is>
          <t>Completed</t>
        </is>
      </c>
    </row>
    <row r="1488">
      <c r="A1488" t="inlineStr">
        <is>
          <t>David Ave</t>
        </is>
      </c>
      <c r="B1488" t="n">
        <v>2025</v>
      </c>
      <c r="C1488" t="inlineStr">
        <is>
          <t>Repair balcony framing &amp; decking</t>
        </is>
      </c>
      <c r="D1488" s="4" t="inlineStr">
        <is>
          <t>Repairs for 2 walkways and stairwells per SB721 report from Medro, contingency for additional repairs
PCA 4.5- As no doc</t>
        </is>
      </c>
      <c r="E1488" t="inlineStr">
        <is>
          <t>51072-00</t>
        </is>
      </c>
      <c r="F1488" s="10" t="inlineStr">
        <is>
          <t>GC</t>
        </is>
      </c>
      <c r="G1488" t="inlineStr">
        <is>
          <t>Project</t>
        </is>
      </c>
      <c r="H1488" s="6" t="n">
        <v>55000</v>
      </c>
      <c r="I1488" s="6" t="n">
        <v>49862</v>
      </c>
      <c r="J1488" s="7" t="n">
        <v>5138</v>
      </c>
      <c r="K1488" s="8">
        <f>IF(H1488=0,0,I1488/H1488)</f>
        <v/>
      </c>
      <c r="L1488" s="9" t="inlineStr">
        <is>
          <t>In Progress</t>
        </is>
      </c>
    </row>
    <row r="1489">
      <c r="A1489" t="inlineStr">
        <is>
          <t>David Ave</t>
        </is>
      </c>
      <c r="B1489" t="n">
        <v>2025</v>
      </c>
      <c r="C1489" t="inlineStr">
        <is>
          <t>Increase rail height</t>
        </is>
      </c>
      <c r="D1489" s="4" t="inlineStr">
        <is>
          <t>Raise catwalk rail height to 42" per SB 721 report</t>
        </is>
      </c>
      <c r="E1489" t="inlineStr">
        <is>
          <t>51077-00</t>
        </is>
      </c>
      <c r="F1489" s="10" t="inlineStr">
        <is>
          <t>GC</t>
        </is>
      </c>
      <c r="G1489" t="inlineStr">
        <is>
          <t>Project</t>
        </is>
      </c>
      <c r="H1489" s="6" t="n">
        <v>100000</v>
      </c>
      <c r="I1489" s="6" t="n">
        <v>30000</v>
      </c>
      <c r="J1489" s="7" t="n">
        <v>70000</v>
      </c>
      <c r="K1489" s="8">
        <f>IF(H1489=0,0,I1489/H1489)</f>
        <v/>
      </c>
      <c r="L1489" s="9" t="inlineStr">
        <is>
          <t>In Progress</t>
        </is>
      </c>
    </row>
    <row r="1490">
      <c r="A1490" t="inlineStr">
        <is>
          <t>David Ave</t>
        </is>
      </c>
      <c r="B1490" t="n">
        <v>2025</v>
      </c>
      <c r="C1490" t="inlineStr">
        <is>
          <t>Gutters &amp; downspouts
Replace missing or crushed downspo</t>
        </is>
      </c>
      <c r="D1490" s="4" t="inlineStr">
        <is>
          <t>Secure and clean gutters
PCA 4.4.1. -Replace missing or crushed downspouts.</t>
        </is>
      </c>
      <c r="E1490" t="inlineStr">
        <is>
          <t>51071-00</t>
        </is>
      </c>
      <c r="F1490" s="10" t="inlineStr">
        <is>
          <t>GC</t>
        </is>
      </c>
      <c r="G1490" t="inlineStr">
        <is>
          <t>Project</t>
        </is>
      </c>
      <c r="H1490" s="6" t="n">
        <v>8000</v>
      </c>
      <c r="I1490" s="6" t="n">
        <v>8000</v>
      </c>
      <c r="J1490" s="7" t="n">
        <v>0</v>
      </c>
      <c r="K1490" s="8">
        <f>IF(H1490=0,0,I1490/H1490)</f>
        <v/>
      </c>
      <c r="L1490" s="10" t="inlineStr">
        <is>
          <t>Completed</t>
        </is>
      </c>
    </row>
    <row r="1491">
      <c r="A1491" t="inlineStr">
        <is>
          <t>David Ave</t>
        </is>
      </c>
      <c r="B1491" t="n">
        <v>2025</v>
      </c>
      <c r="C1491" t="inlineStr">
        <is>
          <t xml:space="preserve">Sealants &amp; caulking </t>
        </is>
      </c>
      <c r="D1491" s="4" t="inlineStr">
        <is>
          <t>Prep and seal exterior</t>
        </is>
      </c>
      <c r="E1491" t="inlineStr">
        <is>
          <t>51062-00</t>
        </is>
      </c>
      <c r="F1491" s="10" t="inlineStr">
        <is>
          <t>GC</t>
        </is>
      </c>
      <c r="G1491" t="inlineStr">
        <is>
          <t>Project</t>
        </is>
      </c>
      <c r="H1491" s="6" t="n">
        <v>15000</v>
      </c>
      <c r="I1491" s="6" t="n">
        <v>15000</v>
      </c>
      <c r="J1491" s="7" t="n">
        <v>0</v>
      </c>
      <c r="K1491" s="8">
        <f>IF(H1491=0,0,I1491/H1491)</f>
        <v/>
      </c>
      <c r="L1491" s="10" t="inlineStr">
        <is>
          <t>Completed</t>
        </is>
      </c>
    </row>
    <row r="1492">
      <c r="A1492" t="inlineStr">
        <is>
          <t>David Ave</t>
        </is>
      </c>
      <c r="B1492" t="n">
        <v>2025</v>
      </c>
      <c r="C1492" t="inlineStr">
        <is>
          <t>Repair / replace wood shingles</t>
        </is>
      </c>
      <c r="D1492" s="4" t="inlineStr">
        <is>
          <t>Replace window walls with Hardie Horizontal</t>
        </is>
      </c>
      <c r="E1492" t="inlineStr">
        <is>
          <t>51075-00</t>
        </is>
      </c>
      <c r="F1492" s="10" t="inlineStr">
        <is>
          <t>GC</t>
        </is>
      </c>
      <c r="G1492" t="inlineStr">
        <is>
          <t>Project</t>
        </is>
      </c>
      <c r="H1492" s="6" t="n">
        <v>30000</v>
      </c>
      <c r="I1492" s="6" t="n">
        <v>30000</v>
      </c>
      <c r="J1492" s="7" t="n">
        <v>0</v>
      </c>
      <c r="K1492" s="8">
        <f>IF(H1492=0,0,I1492/H1492)</f>
        <v/>
      </c>
      <c r="L1492" s="10" t="inlineStr">
        <is>
          <t>Completed</t>
        </is>
      </c>
    </row>
    <row r="1493">
      <c r="A1493" t="inlineStr">
        <is>
          <t>David Ave</t>
        </is>
      </c>
      <c r="B1493" t="n">
        <v>2025</v>
      </c>
      <c r="C1493" t="inlineStr">
        <is>
          <t>Exterior building Paint</t>
        </is>
      </c>
      <c r="D1493" s="4" t="inlineStr">
        <is>
          <t>Paint community</t>
        </is>
      </c>
      <c r="E1493" t="inlineStr">
        <is>
          <t>51080-00</t>
        </is>
      </c>
      <c r="F1493" s="10" t="inlineStr">
        <is>
          <t>GC</t>
        </is>
      </c>
      <c r="G1493" t="inlineStr">
        <is>
          <t>Project</t>
        </is>
      </c>
      <c r="H1493" s="6" t="n">
        <v>98000</v>
      </c>
      <c r="I1493" s="6" t="n">
        <v>98000</v>
      </c>
      <c r="J1493" s="7" t="n">
        <v>0</v>
      </c>
      <c r="K1493" s="8">
        <f>IF(H1493=0,0,I1493/H1493)</f>
        <v/>
      </c>
      <c r="L1493" s="10" t="inlineStr">
        <is>
          <t>Completed</t>
        </is>
      </c>
    </row>
    <row r="1494">
      <c r="A1494" t="inlineStr">
        <is>
          <t>David Ave</t>
        </is>
      </c>
      <c r="B1494" t="n">
        <v>2025</v>
      </c>
      <c r="C1494" t="inlineStr">
        <is>
          <t>Repair / replace wood trim
Repair or replace damaged wo</t>
        </is>
      </c>
      <c r="D1494" s="4" t="inlineStr">
        <is>
          <t>Replace rotted fascia and trim 
PCA 4.2. - Repair or replace damaged wood trim and stucco at elevated walkways and soffi</t>
        </is>
      </c>
      <c r="E1494" t="inlineStr">
        <is>
          <t>51082-00</t>
        </is>
      </c>
      <c r="F1494" s="10" t="inlineStr">
        <is>
          <t>GC</t>
        </is>
      </c>
      <c r="G1494" t="inlineStr">
        <is>
          <t>Project</t>
        </is>
      </c>
      <c r="H1494" s="6" t="n">
        <v>36000</v>
      </c>
      <c r="I1494" s="6" t="n">
        <v>36000</v>
      </c>
      <c r="J1494" s="7" t="n">
        <v>0</v>
      </c>
      <c r="K1494" s="8">
        <f>IF(H1494=0,0,I1494/H1494)</f>
        <v/>
      </c>
      <c r="L1494" s="10" t="inlineStr">
        <is>
          <t>Completed</t>
        </is>
      </c>
    </row>
    <row r="1495">
      <c r="A1495" t="inlineStr">
        <is>
          <t>David Ave</t>
        </is>
      </c>
      <c r="B1495" t="n">
        <v>2025</v>
      </c>
      <c r="C1495" t="inlineStr">
        <is>
          <t>Common area FF&amp;E, Replace</t>
        </is>
      </c>
      <c r="D1495" s="4" t="inlineStr">
        <is>
          <t>FF&amp; E - Common Areas</t>
        </is>
      </c>
      <c r="E1495" t="inlineStr">
        <is>
          <t>51160-06</t>
        </is>
      </c>
      <c r="F1495" s="10" t="inlineStr">
        <is>
          <t>GC</t>
        </is>
      </c>
      <c r="G1495" t="inlineStr">
        <is>
          <t>Project</t>
        </is>
      </c>
      <c r="H1495" s="6" t="n">
        <v>2000</v>
      </c>
      <c r="I1495" s="6" t="n">
        <v>0</v>
      </c>
      <c r="J1495" s="7" t="n">
        <v>2000</v>
      </c>
      <c r="K1495" s="8">
        <f>IF(H1495=0,0,I1495/H1495)</f>
        <v/>
      </c>
      <c r="L1495" s="11" t="inlineStr">
        <is>
          <t>Not Started</t>
        </is>
      </c>
    </row>
    <row r="1496">
      <c r="A1496" t="inlineStr">
        <is>
          <t>David Ave</t>
        </is>
      </c>
      <c r="B1496" t="n">
        <v>2025</v>
      </c>
      <c r="C1496" t="inlineStr">
        <is>
          <t>Leasing Office Restroom Accessibility</t>
        </is>
      </c>
      <c r="D1496" s="4" t="inlineStr">
        <is>
          <t>Equity PCA Item- 7.1- 
The leasing office restroom is provided with a full vanity at the lavatory. Replacement of the va</t>
        </is>
      </c>
      <c r="E1496" t="inlineStr">
        <is>
          <t>51169-00</t>
        </is>
      </c>
      <c r="F1496" s="10" t="inlineStr">
        <is>
          <t>GC</t>
        </is>
      </c>
      <c r="G1496" t="inlineStr">
        <is>
          <t>Project</t>
        </is>
      </c>
      <c r="H1496" s="6" t="n">
        <v>1550</v>
      </c>
      <c r="I1496" s="6" t="n">
        <v>0</v>
      </c>
      <c r="J1496" s="7" t="n">
        <v>1550</v>
      </c>
      <c r="K1496" s="8">
        <f>IF(H1496=0,0,I1496/H1496)</f>
        <v/>
      </c>
      <c r="L1496" s="11" t="inlineStr">
        <is>
          <t>Not Started</t>
        </is>
      </c>
    </row>
    <row r="1497">
      <c r="A1497" t="inlineStr">
        <is>
          <t>David Ave</t>
        </is>
      </c>
      <c r="B1497" t="n">
        <v>2025</v>
      </c>
      <c r="C1497" t="inlineStr">
        <is>
          <t>Pool Area Remodel</t>
        </is>
      </c>
      <c r="D1497" s="4" t="inlineStr">
        <is>
          <t>Allowance</t>
        </is>
      </c>
      <c r="E1497" t="inlineStr">
        <is>
          <t>51160-00</t>
        </is>
      </c>
      <c r="F1497" s="5" t="inlineStr">
        <is>
          <t>PMC</t>
        </is>
      </c>
      <c r="G1497" t="inlineStr">
        <is>
          <t>Project</t>
        </is>
      </c>
      <c r="H1497" s="6" t="n">
        <v>5000</v>
      </c>
      <c r="I1497" s="6" t="n">
        <v>2400</v>
      </c>
      <c r="J1497" s="7" t="n">
        <v>2600</v>
      </c>
      <c r="K1497" s="8">
        <f>IF(H1497=0,0,I1497/H1497)</f>
        <v/>
      </c>
      <c r="L1497" s="9" t="inlineStr">
        <is>
          <t>In Progress</t>
        </is>
      </c>
    </row>
    <row r="1498">
      <c r="A1498" t="inlineStr">
        <is>
          <t>David Ave</t>
        </is>
      </c>
      <c r="B1498" t="n">
        <v>2025</v>
      </c>
      <c r="C1498" t="inlineStr">
        <is>
          <t>Pool Furniture</t>
        </is>
      </c>
      <c r="D1498" s="4" t="inlineStr">
        <is>
          <t>No furniture, need to add for 2 pools</t>
        </is>
      </c>
      <c r="E1498" t="inlineStr">
        <is>
          <t>51011-00</t>
        </is>
      </c>
      <c r="F1498" s="5" t="inlineStr">
        <is>
          <t>PMC</t>
        </is>
      </c>
      <c r="G1498" t="inlineStr">
        <is>
          <t>Project</t>
        </is>
      </c>
      <c r="H1498" s="6" t="n">
        <v>15000</v>
      </c>
      <c r="I1498" s="6" t="n">
        <v>0</v>
      </c>
      <c r="J1498" s="7" t="n">
        <v>15000</v>
      </c>
      <c r="K1498" s="8">
        <f>IF(H1498=0,0,I1498/H1498)</f>
        <v/>
      </c>
      <c r="L1498" s="11" t="inlineStr">
        <is>
          <t>Not Started</t>
        </is>
      </c>
    </row>
    <row r="1499">
      <c r="A1499" t="inlineStr">
        <is>
          <t>David Ave</t>
        </is>
      </c>
      <c r="B1499" t="n">
        <v>2025</v>
      </c>
      <c r="C1499" t="inlineStr">
        <is>
          <t>Picnic/Grill Area Remodel</t>
        </is>
      </c>
      <c r="D1499" s="4" t="inlineStr">
        <is>
          <t>Allowance for grill/outdoor kitchen upgrades</t>
        </is>
      </c>
      <c r="E1499" t="inlineStr">
        <is>
          <t>51160-04</t>
        </is>
      </c>
      <c r="F1499" s="5" t="inlineStr">
        <is>
          <t>PMC</t>
        </is>
      </c>
      <c r="G1499" t="inlineStr">
        <is>
          <t>Project</t>
        </is>
      </c>
      <c r="H1499" s="6" t="n">
        <v>6000</v>
      </c>
      <c r="I1499" s="6" t="n">
        <v>0</v>
      </c>
      <c r="J1499" s="7" t="n">
        <v>6000</v>
      </c>
      <c r="K1499" s="8">
        <f>IF(H1499=0,0,I1499/H1499)</f>
        <v/>
      </c>
      <c r="L1499" s="11" t="inlineStr">
        <is>
          <t>Not Started</t>
        </is>
      </c>
    </row>
    <row r="1500">
      <c r="A1500" t="inlineStr">
        <is>
          <t>David Ave</t>
        </is>
      </c>
      <c r="B1500" t="n">
        <v>2025</v>
      </c>
      <c r="C1500" t="inlineStr">
        <is>
          <t>Picnic/Grill Furniture</t>
        </is>
      </c>
      <c r="D1500" s="4" t="inlineStr">
        <is>
          <t>Allowance for furniture</t>
        </is>
      </c>
      <c r="E1500" t="inlineStr">
        <is>
          <t>51160-04</t>
        </is>
      </c>
      <c r="F1500" s="5" t="inlineStr">
        <is>
          <t>PMC</t>
        </is>
      </c>
      <c r="G1500" t="inlineStr">
        <is>
          <t>Project</t>
        </is>
      </c>
      <c r="H1500" s="6" t="n">
        <v>2000</v>
      </c>
      <c r="I1500" s="6" t="n">
        <v>0</v>
      </c>
      <c r="J1500" s="7" t="n">
        <v>2000</v>
      </c>
      <c r="K1500" s="8">
        <f>IF(H1500=0,0,I1500/H1500)</f>
        <v/>
      </c>
      <c r="L1500" s="11" t="inlineStr">
        <is>
          <t>Not Started</t>
        </is>
      </c>
    </row>
    <row r="1501">
      <c r="A1501" t="inlineStr">
        <is>
          <t>David Ave</t>
        </is>
      </c>
      <c r="B1501" t="n">
        <v>2025</v>
      </c>
      <c r="C1501" t="inlineStr">
        <is>
          <t>Back-flow preventer</t>
        </is>
      </c>
      <c r="D1501" s="4" t="inlineStr">
        <is>
          <t>Equity PCA Item- 5.1- The backflow preventers did not have current inspection tags displayed. Municipalities typically r</t>
        </is>
      </c>
      <c r="E1501" t="inlineStr">
        <is>
          <t>51130-00</t>
        </is>
      </c>
      <c r="F1501" s="5" t="inlineStr">
        <is>
          <t>PMC</t>
        </is>
      </c>
      <c r="G1501" t="inlineStr">
        <is>
          <t>Project</t>
        </is>
      </c>
      <c r="H1501" s="6" t="n">
        <v>3000</v>
      </c>
      <c r="I1501" s="6" t="n">
        <v>2184</v>
      </c>
      <c r="J1501" s="7" t="n">
        <v>816</v>
      </c>
      <c r="K1501" s="8">
        <f>IF(H1501=0,0,I1501/H1501)</f>
        <v/>
      </c>
      <c r="L1501" s="9" t="inlineStr">
        <is>
          <t>In Progress</t>
        </is>
      </c>
    </row>
    <row r="1502">
      <c r="A1502" t="inlineStr">
        <is>
          <t>David Ave</t>
        </is>
      </c>
      <c r="B1502" t="n">
        <v>2025</v>
      </c>
      <c r="C1502" t="inlineStr">
        <is>
          <t>Galvanized Pipe Replacement</t>
        </is>
      </c>
      <c r="D1502" s="4" t="inlineStr">
        <is>
          <t>Equity PCA Item- 5.1- Galvanized steel pipe was observed at the buildings. Galvanized pipe is prone to developing pinhol</t>
        </is>
      </c>
      <c r="E1502" t="inlineStr">
        <is>
          <t>51130-00</t>
        </is>
      </c>
      <c r="F1502" s="10" t="inlineStr">
        <is>
          <t>GC</t>
        </is>
      </c>
      <c r="G1502" t="inlineStr">
        <is>
          <t>Project</t>
        </is>
      </c>
      <c r="H1502" s="6" t="n">
        <v>30000</v>
      </c>
      <c r="I1502" s="6" t="n">
        <v>0</v>
      </c>
      <c r="J1502" s="7" t="n">
        <v>30000</v>
      </c>
      <c r="K1502" s="8">
        <f>IF(H1502=0,0,I1502/H1502)</f>
        <v/>
      </c>
      <c r="L1502" s="11" t="inlineStr">
        <is>
          <t>Not Started</t>
        </is>
      </c>
    </row>
    <row r="1503">
      <c r="A1503" t="inlineStr">
        <is>
          <t>David Ave</t>
        </is>
      </c>
      <c r="B1503" t="n">
        <v>2025</v>
      </c>
      <c r="C1503" t="inlineStr">
        <is>
          <t>Stormwater Pipe Repair</t>
        </is>
      </c>
      <c r="D1503" s="4" t="inlineStr">
        <is>
          <t>Number based on actual bid; $285 per cleanout, est. 10 cleanouts. $402 per storm drain, 4 cleanouts. $129 per flow test,</t>
        </is>
      </c>
      <c r="E1503" t="inlineStr">
        <is>
          <t>51130-00</t>
        </is>
      </c>
      <c r="F1503" s="10" t="inlineStr">
        <is>
          <t>GC</t>
        </is>
      </c>
      <c r="G1503" t="inlineStr">
        <is>
          <t>Project</t>
        </is>
      </c>
      <c r="H1503" s="6" t="n">
        <v>6746</v>
      </c>
      <c r="I1503" s="6" t="n">
        <v>0</v>
      </c>
      <c r="J1503" s="7" t="n">
        <v>6746</v>
      </c>
      <c r="K1503" s="8">
        <f>IF(H1503=0,0,I1503/H1503)</f>
        <v/>
      </c>
      <c r="L1503" s="11" t="inlineStr">
        <is>
          <t>Not Started</t>
        </is>
      </c>
    </row>
    <row r="1504">
      <c r="A1504" t="inlineStr">
        <is>
          <t>David Ave</t>
        </is>
      </c>
      <c r="B1504" t="n">
        <v>2025</v>
      </c>
      <c r="C1504" t="inlineStr">
        <is>
          <t>Sanitary Sewer Piping</t>
        </is>
      </c>
      <c r="D1504" s="4" t="inlineStr">
        <is>
          <t>Equity PCA Item- 5.1- The sanitary waste system was original to construction. Typically, sections were replaced as neede</t>
        </is>
      </c>
      <c r="E1504" t="inlineStr">
        <is>
          <t>51134-00</t>
        </is>
      </c>
      <c r="F1504" s="5" t="inlineStr">
        <is>
          <t>PMC</t>
        </is>
      </c>
      <c r="G1504" t="inlineStr">
        <is>
          <t>Project</t>
        </is>
      </c>
      <c r="H1504" s="6" t="n">
        <v>4000</v>
      </c>
      <c r="I1504" s="6" t="n">
        <v>7211</v>
      </c>
      <c r="J1504" s="7" t="n">
        <v>-3211</v>
      </c>
      <c r="K1504" s="8">
        <f>IF(H1504=0,0,I1504/H1504)</f>
        <v/>
      </c>
      <c r="L1504" s="10" t="inlineStr">
        <is>
          <t>Completed</t>
        </is>
      </c>
    </row>
    <row r="1505">
      <c r="A1505" t="inlineStr">
        <is>
          <t>David Ave</t>
        </is>
      </c>
      <c r="B1505" t="n">
        <v>2025</v>
      </c>
      <c r="C1505" t="inlineStr">
        <is>
          <t>Natural Gas Seismic Shutoff</t>
        </is>
      </c>
      <c r="D1505" s="4" t="inlineStr">
        <is>
          <t>Will confirm with Gas utility company if needed
Equity PCA Item- 5.1- The natural gas services were not equipped with au</t>
        </is>
      </c>
      <c r="E1505" t="inlineStr">
        <is>
          <t>51130-00</t>
        </is>
      </c>
      <c r="F1505" s="10" t="inlineStr">
        <is>
          <t>GC</t>
        </is>
      </c>
      <c r="G1505" t="inlineStr">
        <is>
          <t>Project</t>
        </is>
      </c>
      <c r="H1505" s="6" t="n">
        <v>6000</v>
      </c>
      <c r="I1505" s="6" t="n">
        <v>6000</v>
      </c>
      <c r="J1505" s="7" t="n">
        <v>0</v>
      </c>
      <c r="K1505" s="8">
        <f>IF(H1505=0,0,I1505/H1505)</f>
        <v/>
      </c>
      <c r="L1505" s="10" t="inlineStr">
        <is>
          <t>Completed</t>
        </is>
      </c>
    </row>
    <row r="1506">
      <c r="A1506" t="inlineStr">
        <is>
          <t>David Ave</t>
        </is>
      </c>
      <c r="B1506" t="n">
        <v>2025</v>
      </c>
      <c r="C1506" t="inlineStr">
        <is>
          <t>Green Program - Energy Retrofit</t>
        </is>
      </c>
      <c r="D1506" s="4" t="inlineStr">
        <is>
          <t>Echelon upfront costs</t>
        </is>
      </c>
      <c r="E1506" t="inlineStr">
        <is>
          <t>51990-00</t>
        </is>
      </c>
      <c r="F1506" s="5" t="inlineStr">
        <is>
          <t>PMC</t>
        </is>
      </c>
      <c r="G1506" t="inlineStr">
        <is>
          <t>Project</t>
        </is>
      </c>
      <c r="H1506" s="6" t="n">
        <v>35760</v>
      </c>
      <c r="I1506" s="6" t="n">
        <v>2436</v>
      </c>
      <c r="J1506" s="7" t="n">
        <v>33324</v>
      </c>
      <c r="K1506" s="8">
        <f>IF(H1506=0,0,I1506/H1506)</f>
        <v/>
      </c>
      <c r="L1506" s="9" t="inlineStr">
        <is>
          <t>In Progress</t>
        </is>
      </c>
    </row>
    <row r="1507">
      <c r="A1507" t="inlineStr">
        <is>
          <t>David Ave</t>
        </is>
      </c>
      <c r="B1507" t="n">
        <v>2025</v>
      </c>
      <c r="C1507" t="inlineStr">
        <is>
          <t xml:space="preserve">Fire Department Violations - Engage expeditor to clear </t>
        </is>
      </c>
      <c r="D1507" s="4" t="inlineStr">
        <is>
          <t>Lender PCA Item- There are outstanding fire department violations. CBRE recommends engaging an expeditor to clear all ou</t>
        </is>
      </c>
      <c r="E1507" t="inlineStr">
        <is>
          <t>51993-01</t>
        </is>
      </c>
      <c r="F1507" s="5" t="inlineStr">
        <is>
          <t>PMC</t>
        </is>
      </c>
      <c r="G1507" t="inlineStr">
        <is>
          <t>Project</t>
        </is>
      </c>
      <c r="H1507" s="6" t="n">
        <v>1500</v>
      </c>
      <c r="I1507" s="6" t="n">
        <v>0</v>
      </c>
      <c r="J1507" s="7" t="n">
        <v>1500</v>
      </c>
      <c r="K1507" s="8">
        <f>IF(H1507=0,0,I1507/H1507)</f>
        <v/>
      </c>
      <c r="L1507" s="11" t="inlineStr">
        <is>
          <t>Not Started</t>
        </is>
      </c>
    </row>
    <row r="1508">
      <c r="A1508" t="inlineStr">
        <is>
          <t>David Ave</t>
        </is>
      </c>
      <c r="B1508" t="n">
        <v>2025</v>
      </c>
      <c r="C1508" t="inlineStr">
        <is>
          <t>Electrical Panel Disconnects &amp; Meter Banks</t>
        </is>
      </c>
      <c r="D1508" s="4" t="inlineStr">
        <is>
          <t>Phased replacement of 2 main meter banks
Equity PCA Item- 5.3- The main disconnects and meter banks were manufactured by</t>
        </is>
      </c>
      <c r="E1508" t="inlineStr">
        <is>
          <t>51140-00</t>
        </is>
      </c>
      <c r="F1508" s="10" t="inlineStr">
        <is>
          <t>GC</t>
        </is>
      </c>
      <c r="G1508" t="inlineStr">
        <is>
          <t>Project</t>
        </is>
      </c>
      <c r="H1508" s="6" t="n">
        <v>120000</v>
      </c>
      <c r="I1508" s="6" t="n">
        <v>36000</v>
      </c>
      <c r="J1508" s="7" t="n">
        <v>84000</v>
      </c>
      <c r="K1508" s="8">
        <f>IF(H1508=0,0,I1508/H1508)</f>
        <v/>
      </c>
      <c r="L1508" s="9" t="inlineStr">
        <is>
          <t>In Progress</t>
        </is>
      </c>
    </row>
    <row r="1509">
      <c r="A1509" t="inlineStr">
        <is>
          <t>David Ave</t>
        </is>
      </c>
      <c r="B1509" t="n">
        <v>2025</v>
      </c>
      <c r="C1509" t="inlineStr">
        <is>
          <t>Replace Electrical Meter Panel at Building 3</t>
        </is>
      </c>
      <c r="D1509" s="4" t="inlineStr">
        <is>
          <t>Equity PCA Item- 5.3- A metal panel was missing on the wiring trough at the meter enclosure at Building 3. The missing p</t>
        </is>
      </c>
      <c r="E1509" t="inlineStr">
        <is>
          <t>51140-00</t>
        </is>
      </c>
      <c r="F1509" s="5" t="inlineStr">
        <is>
          <t>PMC</t>
        </is>
      </c>
      <c r="G1509" t="inlineStr">
        <is>
          <t>Project</t>
        </is>
      </c>
      <c r="H1509" s="6" t="n">
        <v>500</v>
      </c>
      <c r="I1509" s="6" t="n">
        <v>156</v>
      </c>
      <c r="J1509" s="7" t="n">
        <v>344</v>
      </c>
      <c r="K1509" s="8">
        <f>IF(H1509=0,0,I1509/H1509)</f>
        <v/>
      </c>
      <c r="L1509" s="9" t="inlineStr">
        <is>
          <t>In Progress</t>
        </is>
      </c>
    </row>
    <row r="1510">
      <c r="A1510" t="inlineStr">
        <is>
          <t>David Ave</t>
        </is>
      </c>
      <c r="B1510" t="n">
        <v>2025</v>
      </c>
      <c r="C1510" t="inlineStr">
        <is>
          <t>Electrical service and distribution, Ongoing Repalcemen</t>
        </is>
      </c>
      <c r="D1510" s="4" t="inlineStr">
        <is>
          <t>Equity PCA Item- 5.3- The site contact reported no recent Infrared (IR) scans of electrical equipment. NFPA 70B (Recomme</t>
        </is>
      </c>
      <c r="E1510" t="inlineStr">
        <is>
          <t>51140-00</t>
        </is>
      </c>
      <c r="F1510" s="10" t="inlineStr">
        <is>
          <t>GC</t>
        </is>
      </c>
      <c r="G1510" t="inlineStr">
        <is>
          <t>Project</t>
        </is>
      </c>
      <c r="H1510" s="6" t="n">
        <v>5000</v>
      </c>
      <c r="I1510" s="6" t="n">
        <v>1500</v>
      </c>
      <c r="J1510" s="7" t="n">
        <v>3500</v>
      </c>
      <c r="K1510" s="8">
        <f>IF(H1510=0,0,I1510/H1510)</f>
        <v/>
      </c>
      <c r="L1510" s="9" t="inlineStr">
        <is>
          <t>In Progress</t>
        </is>
      </c>
    </row>
    <row r="1511">
      <c r="A1511" t="inlineStr">
        <is>
          <t>David Ave</t>
        </is>
      </c>
      <c r="B1511" t="n">
        <v>2025</v>
      </c>
      <c r="C1511" t="inlineStr">
        <is>
          <t>Contingency</t>
        </is>
      </c>
      <c r="D1511" s="4" t="inlineStr">
        <is>
          <t>Contingency Amount</t>
        </is>
      </c>
      <c r="E1511" t="inlineStr">
        <is>
          <t>51175-00</t>
        </is>
      </c>
      <c r="F1511" s="10" t="inlineStr">
        <is>
          <t>GC</t>
        </is>
      </c>
      <c r="G1511" s="2" t="inlineStr">
        <is>
          <t>Contingency</t>
        </is>
      </c>
      <c r="H1511" s="6" t="n">
        <v>45096</v>
      </c>
      <c r="I1511" s="6" t="n">
        <v>0</v>
      </c>
      <c r="J1511" s="7" t="n">
        <v>45096</v>
      </c>
      <c r="K1511" s="8">
        <f>IF(H1511=0,0,I1511/H1511)</f>
        <v/>
      </c>
      <c r="L1511" s="5" t="inlineStr">
        <is>
          <t>Reserve</t>
        </is>
      </c>
    </row>
    <row r="1512">
      <c r="A1512" t="inlineStr">
        <is>
          <t>David Ave</t>
        </is>
      </c>
      <c r="B1512" t="n">
        <v>2025</v>
      </c>
      <c r="C1512" t="inlineStr">
        <is>
          <t>Construction Management Fee</t>
        </is>
      </c>
      <c r="D1512" s="4" t="inlineStr">
        <is>
          <t>CM Fee</t>
        </is>
      </c>
      <c r="E1512" t="inlineStr">
        <is>
          <t>51190-00</t>
        </is>
      </c>
      <c r="F1512" s="10" t="inlineStr">
        <is>
          <t>GC</t>
        </is>
      </c>
      <c r="G1512" s="2" t="inlineStr">
        <is>
          <t>CM Fee</t>
        </is>
      </c>
      <c r="H1512" s="6" t="n">
        <v>47350</v>
      </c>
      <c r="I1512" s="6" t="n">
        <v>0</v>
      </c>
      <c r="J1512" s="7" t="n">
        <v>47350</v>
      </c>
      <c r="K1512" s="8">
        <f>IF(H1512=0,0,I1512/H1512)</f>
        <v/>
      </c>
      <c r="L1512" s="5" t="inlineStr">
        <is>
          <t>Reserve</t>
        </is>
      </c>
    </row>
    <row r="1513">
      <c r="A1513" t="inlineStr">
        <is>
          <t>Elliot Baymeadows</t>
        </is>
      </c>
      <c r="B1513" t="n">
        <v>2025</v>
      </c>
      <c r="C1513" t="inlineStr">
        <is>
          <t>Landscape Cleanup and Enhancements</t>
        </is>
      </c>
      <c r="D1513" s="4" t="inlineStr">
        <is>
          <t>Tree trim, foliage cut back throughout</t>
        </is>
      </c>
      <c r="E1513" t="inlineStr">
        <is>
          <t>84303</t>
        </is>
      </c>
      <c r="F1513" s="10" t="inlineStr">
        <is>
          <t>GC</t>
        </is>
      </c>
      <c r="G1513" t="inlineStr">
        <is>
          <t>Project</t>
        </is>
      </c>
      <c r="H1513" s="6" t="n">
        <v>100000</v>
      </c>
      <c r="I1513" s="6" t="n">
        <v>90000</v>
      </c>
      <c r="J1513" s="7" t="n">
        <v>10000</v>
      </c>
      <c r="K1513" s="8">
        <f>IF(H1513=0,0,I1513/H1513)</f>
        <v/>
      </c>
      <c r="L1513" s="9" t="inlineStr">
        <is>
          <t>In Progress</t>
        </is>
      </c>
    </row>
    <row r="1514">
      <c r="A1514" t="inlineStr">
        <is>
          <t>Elliot Baymeadows</t>
        </is>
      </c>
      <c r="B1514" t="n">
        <v>2025</v>
      </c>
      <c r="C1514" t="inlineStr">
        <is>
          <t>Stripe parking areas
PCA 7.0 - install proper access ai</t>
        </is>
      </c>
      <c r="D1514" s="4" t="inlineStr">
        <is>
          <t>Parking Lot Striping</t>
        </is>
      </c>
      <c r="E1514" t="inlineStr">
        <is>
          <t>84201</t>
        </is>
      </c>
      <c r="F1514" s="10" t="inlineStr">
        <is>
          <t>GC</t>
        </is>
      </c>
      <c r="G1514" t="inlineStr">
        <is>
          <t>Project</t>
        </is>
      </c>
      <c r="H1514" s="6" t="n">
        <v>22000</v>
      </c>
      <c r="I1514" s="6" t="n">
        <v>22000</v>
      </c>
      <c r="J1514" s="7" t="n">
        <v>0</v>
      </c>
      <c r="K1514" s="8">
        <f>IF(H1514=0,0,I1514/H1514)</f>
        <v/>
      </c>
      <c r="L1514" s="10" t="inlineStr">
        <is>
          <t>Completed</t>
        </is>
      </c>
    </row>
    <row r="1515">
      <c r="A1515" t="inlineStr">
        <is>
          <t>Elliot Baymeadows</t>
        </is>
      </c>
      <c r="B1515" t="n">
        <v>2025</v>
      </c>
      <c r="C1515" t="inlineStr">
        <is>
          <t>Parking equipment</t>
        </is>
      </c>
      <c r="D1515" s="4" t="inlineStr">
        <is>
          <t>Need more info from Mark</t>
        </is>
      </c>
      <c r="E1515" t="inlineStr">
        <is>
          <t>84219</t>
        </is>
      </c>
      <c r="F1515" s="10" t="inlineStr">
        <is>
          <t>GC</t>
        </is>
      </c>
      <c r="G1515" t="inlineStr">
        <is>
          <t>Project</t>
        </is>
      </c>
      <c r="H1515" s="6" t="n">
        <v>32000</v>
      </c>
      <c r="I1515" s="6" t="n">
        <v>0</v>
      </c>
      <c r="J1515" s="7" t="n">
        <v>32000</v>
      </c>
      <c r="K1515" s="8">
        <f>IF(H1515=0,0,I1515/H1515)</f>
        <v/>
      </c>
      <c r="L1515" s="11" t="inlineStr">
        <is>
          <t>Not Started</t>
        </is>
      </c>
    </row>
    <row r="1516">
      <c r="A1516" t="inlineStr">
        <is>
          <t>Elliot Baymeadows</t>
        </is>
      </c>
      <c r="B1516" t="n">
        <v>2025</v>
      </c>
      <c r="C1516" t="inlineStr">
        <is>
          <t>Parking pavement
PCA 3.2.2 - Repair pothole formation</t>
        </is>
      </c>
      <c r="D1516" s="4" t="inlineStr">
        <is>
          <t>Linear cracking, "map" or "alligator" cracking, and pothole formation were noted throughout the drive aisles adjacent to</t>
        </is>
      </c>
      <c r="E1516" t="inlineStr">
        <is>
          <t>84204</t>
        </is>
      </c>
      <c r="F1516" s="10" t="inlineStr">
        <is>
          <t>GC</t>
        </is>
      </c>
      <c r="G1516" t="inlineStr">
        <is>
          <t>Project</t>
        </is>
      </c>
      <c r="H1516" s="6" t="n">
        <v>26500</v>
      </c>
      <c r="I1516" s="6" t="n">
        <v>32500</v>
      </c>
      <c r="J1516" s="7" t="n">
        <v>-6000</v>
      </c>
      <c r="K1516" s="8">
        <f>IF(H1516=0,0,I1516/H1516)</f>
        <v/>
      </c>
      <c r="L1516" s="10" t="inlineStr">
        <is>
          <t>Completed</t>
        </is>
      </c>
    </row>
    <row r="1517">
      <c r="A1517" t="inlineStr">
        <is>
          <t>Elliot Baymeadows</t>
        </is>
      </c>
      <c r="B1517" t="n">
        <v>2025</v>
      </c>
      <c r="C1517" t="inlineStr">
        <is>
          <t>Sidewalks</t>
        </is>
      </c>
      <c r="D1517" s="4" t="inlineStr">
        <is>
          <t>Sidewalk Repairs</t>
        </is>
      </c>
      <c r="E1517" t="inlineStr">
        <is>
          <t>84115</t>
        </is>
      </c>
      <c r="F1517" s="10" t="inlineStr">
        <is>
          <t>GC</t>
        </is>
      </c>
      <c r="G1517" t="inlineStr">
        <is>
          <t>Project</t>
        </is>
      </c>
      <c r="H1517" s="6" t="n">
        <v>28000</v>
      </c>
      <c r="I1517" s="6" t="n">
        <v>21000</v>
      </c>
      <c r="J1517" s="7" t="n">
        <v>7000</v>
      </c>
      <c r="K1517" s="8">
        <f>IF(H1517=0,0,I1517/H1517)</f>
        <v/>
      </c>
      <c r="L1517" s="9" t="inlineStr">
        <is>
          <t>In Progress</t>
        </is>
      </c>
    </row>
    <row r="1518">
      <c r="A1518" t="inlineStr">
        <is>
          <t>Elliot Baymeadows</t>
        </is>
      </c>
      <c r="B1518" t="n">
        <v>2025</v>
      </c>
      <c r="C1518" t="inlineStr">
        <is>
          <t>Landscape irrigation
PCA 3.2.11 - Evaluate system, repa</t>
        </is>
      </c>
      <c r="D1518" s="4" t="inlineStr">
        <is>
          <t>Irrigation in fair to poor condition. Electrical wiring in the control panel appeared to be cut and maintenance personne</t>
        </is>
      </c>
      <c r="E1518" t="inlineStr">
        <is>
          <t>84302</t>
        </is>
      </c>
      <c r="F1518" s="5" t="inlineStr">
        <is>
          <t>PMC</t>
        </is>
      </c>
      <c r="G1518" t="inlineStr">
        <is>
          <t>Project</t>
        </is>
      </c>
      <c r="H1518" s="6" t="n">
        <v>32000</v>
      </c>
      <c r="I1518" s="6" t="n">
        <v>22824</v>
      </c>
      <c r="J1518" s="7" t="n">
        <v>9176</v>
      </c>
      <c r="K1518" s="8">
        <f>IF(H1518=0,0,I1518/H1518)</f>
        <v/>
      </c>
      <c r="L1518" s="9" t="inlineStr">
        <is>
          <t>In Progress</t>
        </is>
      </c>
    </row>
    <row r="1519">
      <c r="A1519" t="inlineStr">
        <is>
          <t>Elliot Baymeadows</t>
        </is>
      </c>
      <c r="B1519" t="n">
        <v>2025</v>
      </c>
      <c r="C1519" t="inlineStr">
        <is>
          <t xml:space="preserve">Erosion control </t>
        </is>
      </c>
      <c r="D1519" s="4" t="inlineStr">
        <is>
          <t>Site Erosion Control</t>
        </is>
      </c>
      <c r="E1519" t="inlineStr">
        <is>
          <t>84517</t>
        </is>
      </c>
      <c r="F1519" s="10" t="inlineStr">
        <is>
          <t>GC</t>
        </is>
      </c>
      <c r="G1519" t="inlineStr">
        <is>
          <t>Project</t>
        </is>
      </c>
      <c r="H1519" s="6" t="n">
        <v>22000</v>
      </c>
      <c r="I1519" s="6" t="n">
        <v>0</v>
      </c>
      <c r="J1519" s="7" t="n">
        <v>22000</v>
      </c>
      <c r="K1519" s="8">
        <f>IF(H1519=0,0,I1519/H1519)</f>
        <v/>
      </c>
      <c r="L1519" s="11" t="inlineStr">
        <is>
          <t>Not Started</t>
        </is>
      </c>
    </row>
    <row r="1520">
      <c r="A1520" t="inlineStr">
        <is>
          <t>Elliot Baymeadows</t>
        </is>
      </c>
      <c r="B1520" t="n">
        <v>2025</v>
      </c>
      <c r="C1520" t="inlineStr">
        <is>
          <t>Fences &amp; gates - site perimeter
PCR - Repair inoperable</t>
        </is>
      </c>
      <c r="D1520" s="4" t="inlineStr">
        <is>
          <t>The motor for the automated gates were reported and observed to be inoperable. Repairs are recommended at this time.</t>
        </is>
      </c>
      <c r="E1520" t="inlineStr">
        <is>
          <t>84205</t>
        </is>
      </c>
      <c r="F1520" s="5" t="inlineStr">
        <is>
          <t>PMC</t>
        </is>
      </c>
      <c r="G1520" t="inlineStr">
        <is>
          <t>Project</t>
        </is>
      </c>
      <c r="H1520" s="6" t="n">
        <v>2500</v>
      </c>
      <c r="I1520" s="6" t="n">
        <v>1600</v>
      </c>
      <c r="J1520" s="7" t="n">
        <v>900</v>
      </c>
      <c r="K1520" s="8">
        <f>IF(H1520=0,0,I1520/H1520)</f>
        <v/>
      </c>
      <c r="L1520" s="9" t="inlineStr">
        <is>
          <t>In Progress</t>
        </is>
      </c>
    </row>
    <row r="1521">
      <c r="A1521" t="inlineStr">
        <is>
          <t>Elliot Baymeadows</t>
        </is>
      </c>
      <c r="B1521" t="n">
        <v>2025</v>
      </c>
      <c r="C1521" t="inlineStr">
        <is>
          <t>Resurface swimming pool</t>
        </is>
      </c>
      <c r="D1521" s="4" t="inlineStr">
        <is>
          <t>Two pools - Resurface</t>
        </is>
      </c>
      <c r="E1521" t="inlineStr">
        <is>
          <t>84095</t>
        </is>
      </c>
      <c r="F1521" s="10" t="inlineStr">
        <is>
          <t>GC</t>
        </is>
      </c>
      <c r="G1521" t="inlineStr">
        <is>
          <t>Project</t>
        </is>
      </c>
      <c r="H1521" s="6" t="n">
        <v>70000</v>
      </c>
      <c r="I1521" s="6" t="n">
        <v>0</v>
      </c>
      <c r="J1521" s="7" t="n">
        <v>70000</v>
      </c>
      <c r="K1521" s="8">
        <f>IF(H1521=0,0,I1521/H1521)</f>
        <v/>
      </c>
      <c r="L1521" s="11" t="inlineStr">
        <is>
          <t>Not Started</t>
        </is>
      </c>
    </row>
    <row r="1522">
      <c r="A1522" t="inlineStr">
        <is>
          <t>Elliot Baymeadows</t>
        </is>
      </c>
      <c r="B1522" t="n">
        <v>2025</v>
      </c>
      <c r="C1522" t="inlineStr">
        <is>
          <t>Maintenance Shop
PCR - Overhead door repair (Maintenanc</t>
        </is>
      </c>
      <c r="D1522" s="4" t="inlineStr">
        <is>
          <t>Minor damage was observed on the overhead door trim at the maintenance shop. Repairs are recommended</t>
        </is>
      </c>
      <c r="E1522" t="inlineStr">
        <is>
          <t>83270</t>
        </is>
      </c>
      <c r="F1522" s="5" t="inlineStr">
        <is>
          <t>PMC</t>
        </is>
      </c>
      <c r="G1522" t="inlineStr">
        <is>
          <t>Project</t>
        </is>
      </c>
      <c r="H1522" s="6" t="n">
        <v>350</v>
      </c>
      <c r="I1522" s="6" t="n">
        <v>0</v>
      </c>
      <c r="J1522" s="7" t="n">
        <v>350</v>
      </c>
      <c r="K1522" s="8">
        <f>IF(H1522=0,0,I1522/H1522)</f>
        <v/>
      </c>
      <c r="L1522" s="11" t="inlineStr">
        <is>
          <t>Not Started</t>
        </is>
      </c>
    </row>
    <row r="1523">
      <c r="A1523" t="inlineStr">
        <is>
          <t>Elliot Baymeadows</t>
        </is>
      </c>
      <c r="B1523" t="n">
        <v>2025</v>
      </c>
      <c r="C1523" t="inlineStr">
        <is>
          <t>Sports Courts
PCA 3.2.9 - Repair tennis and sports cour</t>
        </is>
      </c>
      <c r="D1523" s="4" t="inlineStr">
        <is>
          <t>Placeholder for repurposing of sports court area. Could include turf installation for soccer
Tennis/sports court were ob</t>
        </is>
      </c>
      <c r="E1523" t="inlineStr">
        <is>
          <t>84390</t>
        </is>
      </c>
      <c r="F1523" s="10" t="inlineStr">
        <is>
          <t>GC</t>
        </is>
      </c>
      <c r="G1523" t="inlineStr">
        <is>
          <t>Project</t>
        </is>
      </c>
      <c r="H1523" s="6" t="n">
        <v>75000</v>
      </c>
      <c r="I1523" s="6" t="n">
        <v>75000</v>
      </c>
      <c r="J1523" s="7" t="n">
        <v>0</v>
      </c>
      <c r="K1523" s="8">
        <f>IF(H1523=0,0,I1523/H1523)</f>
        <v/>
      </c>
      <c r="L1523" s="10" t="inlineStr">
        <is>
          <t>Completed</t>
        </is>
      </c>
    </row>
    <row r="1524">
      <c r="A1524" t="inlineStr">
        <is>
          <t>Elliot Baymeadows</t>
        </is>
      </c>
      <c r="B1524" t="n">
        <v>2025</v>
      </c>
      <c r="C1524" t="inlineStr">
        <is>
          <t>Termite Repairs
PCR - Termite Damage Repairs</t>
        </is>
      </c>
      <c r="D1524" s="4" t="inlineStr">
        <is>
          <t>Evidence of termite damage was observed on the door frame of the poop pump room, near the fitness center building. All d</t>
        </is>
      </c>
      <c r="E1524" t="inlineStr">
        <is>
          <t>83301</t>
        </is>
      </c>
      <c r="F1524" s="5" t="inlineStr">
        <is>
          <t>PMC</t>
        </is>
      </c>
      <c r="G1524" t="inlineStr">
        <is>
          <t>Project</t>
        </is>
      </c>
      <c r="H1524" s="6" t="n">
        <v>700</v>
      </c>
      <c r="I1524" s="6" t="n">
        <v>21</v>
      </c>
      <c r="J1524" s="7" t="n">
        <v>679</v>
      </c>
      <c r="K1524" s="8">
        <f>IF(H1524=0,0,I1524/H1524)</f>
        <v/>
      </c>
      <c r="L1524" s="9" t="inlineStr">
        <is>
          <t>In Progress</t>
        </is>
      </c>
    </row>
    <row r="1525">
      <c r="A1525" t="inlineStr">
        <is>
          <t>Elliot Baymeadows</t>
        </is>
      </c>
      <c r="B1525" t="n">
        <v>2025</v>
      </c>
      <c r="C1525" t="inlineStr">
        <is>
          <t>Termite treatment
PCR - Termite damage repairs</t>
        </is>
      </c>
      <c r="D1525" s="4" t="inlineStr">
        <is>
          <t>Subsequent to the site visit, a WDO inspection wasconducted by Busy Bee Termite, and their findings indicate visible sig</t>
        </is>
      </c>
      <c r="E1525" t="inlineStr">
        <is>
          <t>83301</t>
        </is>
      </c>
      <c r="F1525" s="5" t="inlineStr">
        <is>
          <t>PMC</t>
        </is>
      </c>
      <c r="G1525" t="inlineStr">
        <is>
          <t>Project</t>
        </is>
      </c>
      <c r="H1525" s="6" t="n">
        <v>7500</v>
      </c>
      <c r="I1525" s="6" t="n">
        <v>223</v>
      </c>
      <c r="J1525" s="7" t="n">
        <v>7277</v>
      </c>
      <c r="K1525" s="8">
        <f>IF(H1525=0,0,I1525/H1525)</f>
        <v/>
      </c>
      <c r="L1525" s="9" t="inlineStr">
        <is>
          <t>In Progress</t>
        </is>
      </c>
    </row>
    <row r="1526">
      <c r="A1526" t="inlineStr">
        <is>
          <t>Elliot Baymeadows</t>
        </is>
      </c>
      <c r="B1526" t="n">
        <v>2025</v>
      </c>
      <c r="C1526" t="inlineStr">
        <is>
          <t>WDO Repairs
PCR - WDO Repairs - WDO report</t>
        </is>
      </c>
      <c r="D1526" s="4" t="inlineStr">
        <is>
          <t>Subsequent to the site visit, a WDO inspection was conducted by Busy Bee Termite, and their findings indicate evidence o</t>
        </is>
      </c>
      <c r="E1526" t="inlineStr">
        <is>
          <t>83301</t>
        </is>
      </c>
      <c r="F1526" s="5" t="inlineStr">
        <is>
          <t>PMC</t>
        </is>
      </c>
      <c r="G1526" t="inlineStr">
        <is>
          <t>Project</t>
        </is>
      </c>
      <c r="H1526" s="6" t="n">
        <v>12000</v>
      </c>
      <c r="I1526" s="6" t="n">
        <v>356</v>
      </c>
      <c r="J1526" s="7" t="n">
        <v>11644</v>
      </c>
      <c r="K1526" s="8">
        <f>IF(H1526=0,0,I1526/H1526)</f>
        <v/>
      </c>
      <c r="L1526" s="9" t="inlineStr">
        <is>
          <t>In Progress</t>
        </is>
      </c>
    </row>
    <row r="1527">
      <c r="A1527" t="inlineStr">
        <is>
          <t>Elliot Baymeadows</t>
        </is>
      </c>
      <c r="B1527" t="n">
        <v>2025</v>
      </c>
      <c r="C1527" t="inlineStr">
        <is>
          <t>Repair exterior stair treads and stringers</t>
        </is>
      </c>
      <c r="D1527" s="4" t="inlineStr">
        <is>
          <t>Repair failing wood stair cases</t>
        </is>
      </c>
      <c r="E1527" t="inlineStr">
        <is>
          <t>84114</t>
        </is>
      </c>
      <c r="F1527" s="10" t="inlineStr">
        <is>
          <t>GC</t>
        </is>
      </c>
      <c r="G1527" t="inlineStr">
        <is>
          <t>Project</t>
        </is>
      </c>
      <c r="H1527" s="6" t="n">
        <v>43000</v>
      </c>
      <c r="I1527" s="6" t="n">
        <v>80000</v>
      </c>
      <c r="J1527" s="7" t="n">
        <v>-37000</v>
      </c>
      <c r="K1527" s="8">
        <f>IF(H1527=0,0,I1527/H1527)</f>
        <v/>
      </c>
      <c r="L1527" s="10" t="inlineStr">
        <is>
          <t>Completed</t>
        </is>
      </c>
    </row>
    <row r="1528">
      <c r="A1528" t="inlineStr">
        <is>
          <t>Elliot Baymeadows</t>
        </is>
      </c>
      <c r="B1528" t="n">
        <v>2025</v>
      </c>
      <c r="C1528" t="inlineStr">
        <is>
          <t>Asphalt composite shingle roofing</t>
        </is>
      </c>
      <c r="D1528" s="4" t="inlineStr">
        <is>
          <t>Roof tune up</t>
        </is>
      </c>
      <c r="E1528" t="inlineStr">
        <is>
          <t>84433</t>
        </is>
      </c>
      <c r="F1528" s="10" t="inlineStr">
        <is>
          <t>GC</t>
        </is>
      </c>
      <c r="G1528" t="inlineStr">
        <is>
          <t>Project</t>
        </is>
      </c>
      <c r="H1528" s="6" t="n">
        <v>160000</v>
      </c>
      <c r="I1528" s="6" t="n">
        <v>160000</v>
      </c>
      <c r="J1528" s="7" t="n">
        <v>0</v>
      </c>
      <c r="K1528" s="8">
        <f>IF(H1528=0,0,I1528/H1528)</f>
        <v/>
      </c>
      <c r="L1528" s="10" t="inlineStr">
        <is>
          <t>Completed</t>
        </is>
      </c>
    </row>
    <row r="1529">
      <c r="A1529" t="inlineStr">
        <is>
          <t>Elliot Baymeadows</t>
        </is>
      </c>
      <c r="B1529" t="n">
        <v>2025</v>
      </c>
      <c r="C1529" t="inlineStr">
        <is>
          <t>Flashing</t>
        </is>
      </c>
      <c r="D1529" s="4" t="inlineStr">
        <is>
          <t>Roof Flashing</t>
        </is>
      </c>
      <c r="E1529" t="inlineStr">
        <is>
          <t>84433</t>
        </is>
      </c>
      <c r="F1529" s="10" t="inlineStr">
        <is>
          <t>GC</t>
        </is>
      </c>
      <c r="G1529" t="inlineStr">
        <is>
          <t>Project</t>
        </is>
      </c>
      <c r="H1529" s="6" t="n">
        <v>40000</v>
      </c>
      <c r="I1529" s="6" t="n">
        <v>40000</v>
      </c>
      <c r="J1529" s="7" t="n">
        <v>0</v>
      </c>
      <c r="K1529" s="8">
        <f>IF(H1529=0,0,I1529/H1529)</f>
        <v/>
      </c>
      <c r="L1529" s="10" t="inlineStr">
        <is>
          <t>Completed</t>
        </is>
      </c>
    </row>
    <row r="1530">
      <c r="A1530" t="inlineStr">
        <is>
          <t>Elliot Baymeadows</t>
        </is>
      </c>
      <c r="B1530" t="n">
        <v>2025</v>
      </c>
      <c r="C1530" t="inlineStr">
        <is>
          <t xml:space="preserve">Sealants &amp; caulking and paint </t>
        </is>
      </c>
      <c r="D1530" s="4" t="inlineStr">
        <is>
          <t>Roof Sealants &amp; Caulking</t>
        </is>
      </c>
      <c r="E1530" t="inlineStr">
        <is>
          <t>84433</t>
        </is>
      </c>
      <c r="F1530" s="10" t="inlineStr">
        <is>
          <t>GC</t>
        </is>
      </c>
      <c r="G1530" t="inlineStr">
        <is>
          <t>Project</t>
        </is>
      </c>
      <c r="H1530" s="6" t="n">
        <v>20000</v>
      </c>
      <c r="I1530" s="6" t="n">
        <v>16000</v>
      </c>
      <c r="J1530" s="7" t="n">
        <v>4000</v>
      </c>
      <c r="K1530" s="8">
        <f>IF(H1530=0,0,I1530/H1530)</f>
        <v/>
      </c>
      <c r="L1530" s="9" t="inlineStr">
        <is>
          <t>In Progress</t>
        </is>
      </c>
    </row>
    <row r="1531">
      <c r="A1531" t="inlineStr">
        <is>
          <t>Elliot Baymeadows</t>
        </is>
      </c>
      <c r="B1531" t="n">
        <v>2025</v>
      </c>
      <c r="C1531" t="inlineStr">
        <is>
          <t>Repair / replace wood siding</t>
        </is>
      </c>
      <c r="D1531" s="4" t="inlineStr">
        <is>
          <t>Replace failing siding</t>
        </is>
      </c>
      <c r="E1531" t="inlineStr">
        <is>
          <t>84102</t>
        </is>
      </c>
      <c r="F1531" s="10" t="inlineStr">
        <is>
          <t>GC</t>
        </is>
      </c>
      <c r="G1531" t="inlineStr">
        <is>
          <t>Project</t>
        </is>
      </c>
      <c r="H1531" s="6" t="n">
        <v>38000</v>
      </c>
      <c r="I1531" s="6" t="n">
        <v>30400</v>
      </c>
      <c r="J1531" s="7" t="n">
        <v>7600</v>
      </c>
      <c r="K1531" s="8">
        <f>IF(H1531=0,0,I1531/H1531)</f>
        <v/>
      </c>
      <c r="L1531" s="9" t="inlineStr">
        <is>
          <t>In Progress</t>
        </is>
      </c>
    </row>
    <row r="1532">
      <c r="A1532" t="inlineStr">
        <is>
          <t>Elliot Baymeadows</t>
        </is>
      </c>
      <c r="B1532" t="n">
        <v>2025</v>
      </c>
      <c r="C1532" t="inlineStr">
        <is>
          <t>Exterior Building Painting</t>
        </is>
      </c>
      <c r="D1532" s="4" t="inlineStr">
        <is>
          <t>Heavy pressure wash and prep for mildew and paint community</t>
        </is>
      </c>
      <c r="E1532" t="inlineStr">
        <is>
          <t>84101</t>
        </is>
      </c>
      <c r="F1532" s="10" t="inlineStr">
        <is>
          <t>GC</t>
        </is>
      </c>
      <c r="G1532" t="inlineStr">
        <is>
          <t>Project</t>
        </is>
      </c>
      <c r="H1532" s="6" t="n">
        <v>675000</v>
      </c>
      <c r="I1532" s="6" t="n">
        <v>405000</v>
      </c>
      <c r="J1532" s="7" t="n">
        <v>270000</v>
      </c>
      <c r="K1532" s="8">
        <f>IF(H1532=0,0,I1532/H1532)</f>
        <v/>
      </c>
      <c r="L1532" s="9" t="inlineStr">
        <is>
          <t>In Progress</t>
        </is>
      </c>
    </row>
    <row r="1533">
      <c r="A1533" t="inlineStr">
        <is>
          <t>Elliot Baymeadows</t>
        </is>
      </c>
      <c r="B1533" t="n">
        <v>2025</v>
      </c>
      <c r="C1533" t="inlineStr">
        <is>
          <t>Repair / replace wood trim</t>
        </is>
      </c>
      <c r="D1533" s="4" t="inlineStr">
        <is>
          <t>Wood Trim Repairs</t>
        </is>
      </c>
      <c r="E1533" t="inlineStr">
        <is>
          <t>84113</t>
        </is>
      </c>
      <c r="F1533" s="10" t="inlineStr">
        <is>
          <t>GC</t>
        </is>
      </c>
      <c r="G1533" t="inlineStr">
        <is>
          <t>Project</t>
        </is>
      </c>
      <c r="H1533" s="6" t="n">
        <v>28000</v>
      </c>
      <c r="I1533" s="6" t="n">
        <v>22400</v>
      </c>
      <c r="J1533" s="7" t="n">
        <v>5600</v>
      </c>
      <c r="K1533" s="8">
        <f>IF(H1533=0,0,I1533/H1533)</f>
        <v/>
      </c>
      <c r="L1533" s="9" t="inlineStr">
        <is>
          <t>In Progress</t>
        </is>
      </c>
    </row>
    <row r="1534">
      <c r="A1534" t="inlineStr">
        <is>
          <t>Elliot Baymeadows</t>
        </is>
      </c>
      <c r="B1534" t="n">
        <v>2025</v>
      </c>
      <c r="C1534" t="inlineStr">
        <is>
          <t>Chimney Cap Covers</t>
        </is>
      </c>
      <c r="D1534" s="4" t="inlineStr">
        <is>
          <t>Fabricate and replace rusted out and failing chimney covers</t>
        </is>
      </c>
      <c r="E1534" t="inlineStr">
        <is>
          <t>84102</t>
        </is>
      </c>
      <c r="F1534" s="10" t="inlineStr">
        <is>
          <t>GC</t>
        </is>
      </c>
      <c r="G1534" t="inlineStr">
        <is>
          <t>Project</t>
        </is>
      </c>
      <c r="H1534" s="6" t="n">
        <v>43000</v>
      </c>
      <c r="I1534" s="6" t="n">
        <v>43000</v>
      </c>
      <c r="J1534" s="7" t="n">
        <v>0</v>
      </c>
      <c r="K1534" s="8">
        <f>IF(H1534=0,0,I1534/H1534)</f>
        <v/>
      </c>
      <c r="L1534" s="10" t="inlineStr">
        <is>
          <t>Completed</t>
        </is>
      </c>
    </row>
    <row r="1535">
      <c r="A1535" t="inlineStr">
        <is>
          <t>Elliot Baymeadows</t>
        </is>
      </c>
      <c r="B1535" t="n">
        <v>2025</v>
      </c>
      <c r="C1535" t="inlineStr">
        <is>
          <t>Unit Interior Replacements (Partials)</t>
        </is>
      </c>
      <c r="D1535" s="4" t="inlineStr">
        <is>
          <t>Partial Units</t>
        </is>
      </c>
      <c r="E1535" t="inlineStr">
        <is>
          <t>84207</t>
        </is>
      </c>
      <c r="F1535" s="10" t="inlineStr">
        <is>
          <t>GC</t>
        </is>
      </c>
      <c r="G1535" t="inlineStr">
        <is>
          <t>Project</t>
        </is>
      </c>
      <c r="H1535" s="6" t="n">
        <v>414000</v>
      </c>
      <c r="I1535" s="6" t="n">
        <v>0</v>
      </c>
      <c r="J1535" s="7" t="n">
        <v>414000</v>
      </c>
      <c r="K1535" s="8">
        <f>IF(H1535=0,0,I1535/H1535)</f>
        <v/>
      </c>
      <c r="L1535" s="11" t="inlineStr">
        <is>
          <t>Not Started</t>
        </is>
      </c>
    </row>
    <row r="1536">
      <c r="A1536" t="inlineStr">
        <is>
          <t>Elliot Baymeadows</t>
        </is>
      </c>
      <c r="B1536" t="n">
        <v>2025</v>
      </c>
      <c r="C1536" t="inlineStr">
        <is>
          <t>Unit Interior Replacements (Classics)</t>
        </is>
      </c>
      <c r="D1536" s="4" t="inlineStr">
        <is>
          <t>Classic Units</t>
        </is>
      </c>
      <c r="E1536" t="inlineStr">
        <is>
          <t>84207</t>
        </is>
      </c>
      <c r="F1536" s="10" t="inlineStr">
        <is>
          <t>GC</t>
        </is>
      </c>
      <c r="G1536" t="inlineStr">
        <is>
          <t>Project</t>
        </is>
      </c>
      <c r="H1536" s="6" t="n">
        <v>466000</v>
      </c>
      <c r="I1536" s="6" t="n">
        <v>0</v>
      </c>
      <c r="J1536" s="7" t="n">
        <v>466000</v>
      </c>
      <c r="K1536" s="8">
        <f>IF(H1536=0,0,I1536/H1536)</f>
        <v/>
      </c>
      <c r="L1536" s="11" t="inlineStr">
        <is>
          <t>Not Started</t>
        </is>
      </c>
    </row>
    <row r="1537">
      <c r="A1537" t="inlineStr">
        <is>
          <t>Elliot Baymeadows</t>
        </is>
      </c>
      <c r="B1537" t="n">
        <v>2025</v>
      </c>
      <c r="C1537" t="inlineStr">
        <is>
          <t>Dryer Vents</t>
        </is>
      </c>
      <c r="D1537" s="4" t="inlineStr">
        <is>
          <t>Clean dryer vents</t>
        </is>
      </c>
      <c r="E1537" t="inlineStr">
        <is>
          <t>84106</t>
        </is>
      </c>
      <c r="F1537" s="10" t="inlineStr">
        <is>
          <t>GC</t>
        </is>
      </c>
      <c r="G1537" t="inlineStr">
        <is>
          <t>Project</t>
        </is>
      </c>
      <c r="H1537" s="6" t="n">
        <v>26400</v>
      </c>
      <c r="I1537" s="6" t="n">
        <v>26400</v>
      </c>
      <c r="J1537" s="7" t="n">
        <v>0</v>
      </c>
      <c r="K1537" s="8">
        <f>IF(H1537=0,0,I1537/H1537)</f>
        <v/>
      </c>
      <c r="L1537" s="10" t="inlineStr">
        <is>
          <t>Completed</t>
        </is>
      </c>
    </row>
    <row r="1538">
      <c r="A1538" t="inlineStr">
        <is>
          <t>Elliot Baymeadows</t>
        </is>
      </c>
      <c r="B1538" t="n">
        <v>2025</v>
      </c>
      <c r="C1538" t="inlineStr">
        <is>
          <t>Fire Stops</t>
        </is>
      </c>
      <c r="D1538" s="4" t="inlineStr">
        <is>
          <t>Fire Stops</t>
        </is>
      </c>
      <c r="E1538" t="inlineStr">
        <is>
          <t>84239</t>
        </is>
      </c>
      <c r="F1538" s="5" t="inlineStr">
        <is>
          <t>PMC</t>
        </is>
      </c>
      <c r="G1538" t="inlineStr">
        <is>
          <t>Project</t>
        </is>
      </c>
      <c r="H1538" s="6" t="n">
        <v>29920</v>
      </c>
      <c r="I1538" s="6" t="n">
        <v>59840</v>
      </c>
      <c r="J1538" s="7" t="n">
        <v>-29920</v>
      </c>
      <c r="K1538" s="8">
        <f>IF(H1538=0,0,I1538/H1538)</f>
        <v/>
      </c>
      <c r="L1538" s="10" t="inlineStr">
        <is>
          <t>Completed</t>
        </is>
      </c>
    </row>
    <row r="1539">
      <c r="A1539" t="inlineStr">
        <is>
          <t>Elliot Baymeadows</t>
        </is>
      </c>
      <c r="B1539" t="n">
        <v>2025</v>
      </c>
      <c r="C1539" t="inlineStr">
        <is>
          <t>Fitness Center Remodel</t>
        </is>
      </c>
      <c r="D1539" s="4" t="inlineStr">
        <is>
          <t>New equipment, refurbishment of existing equipment</t>
        </is>
      </c>
      <c r="E1539" t="inlineStr">
        <is>
          <t>84195</t>
        </is>
      </c>
      <c r="F1539" s="5" t="inlineStr">
        <is>
          <t>PMC</t>
        </is>
      </c>
      <c r="G1539" t="inlineStr">
        <is>
          <t>Project</t>
        </is>
      </c>
      <c r="H1539" s="6" t="n">
        <v>40000</v>
      </c>
      <c r="I1539" s="6" t="n">
        <v>49616</v>
      </c>
      <c r="J1539" s="7" t="n">
        <v>-9616</v>
      </c>
      <c r="K1539" s="8">
        <f>IF(H1539=0,0,I1539/H1539)</f>
        <v/>
      </c>
      <c r="L1539" s="10" t="inlineStr">
        <is>
          <t>Completed</t>
        </is>
      </c>
    </row>
    <row r="1540">
      <c r="A1540" t="inlineStr">
        <is>
          <t>Elliot Baymeadows</t>
        </is>
      </c>
      <c r="B1540" t="n">
        <v>2025</v>
      </c>
      <c r="C1540" t="inlineStr">
        <is>
          <t>Package lockers</t>
        </is>
      </c>
      <c r="D1540" s="4" t="inlineStr">
        <is>
          <t>Add Lockers</t>
        </is>
      </c>
      <c r="E1540" t="inlineStr">
        <is>
          <t>84230</t>
        </is>
      </c>
      <c r="F1540" s="5" t="inlineStr">
        <is>
          <t>PMC</t>
        </is>
      </c>
      <c r="G1540" t="inlineStr">
        <is>
          <t>Project</t>
        </is>
      </c>
      <c r="H1540" s="6" t="n">
        <v>20000</v>
      </c>
      <c r="I1540" s="6" t="n">
        <v>0</v>
      </c>
      <c r="J1540" s="7" t="n">
        <v>20000</v>
      </c>
      <c r="K1540" s="8">
        <f>IF(H1540=0,0,I1540/H1540)</f>
        <v/>
      </c>
      <c r="L1540" s="11" t="inlineStr">
        <is>
          <t>Not Started</t>
        </is>
      </c>
    </row>
    <row r="1541">
      <c r="A1541" t="inlineStr">
        <is>
          <t>Elliot Baymeadows</t>
        </is>
      </c>
      <c r="B1541" t="n">
        <v>2025</v>
      </c>
      <c r="C1541" t="inlineStr">
        <is>
          <t>Pool Area Remodel</t>
        </is>
      </c>
      <c r="D1541" s="4" t="inlineStr">
        <is>
          <t>Allocation for two pools</t>
        </is>
      </c>
      <c r="E1541" t="inlineStr">
        <is>
          <t>84361</t>
        </is>
      </c>
      <c r="F1541" s="5" t="inlineStr">
        <is>
          <t>PMC</t>
        </is>
      </c>
      <c r="G1541" t="inlineStr">
        <is>
          <t>Project</t>
        </is>
      </c>
      <c r="H1541" s="6" t="n">
        <v>50000</v>
      </c>
      <c r="I1541" s="6" t="n">
        <v>19703</v>
      </c>
      <c r="J1541" s="7" t="n">
        <v>30297</v>
      </c>
      <c r="K1541" s="8">
        <f>IF(H1541=0,0,I1541/H1541)</f>
        <v/>
      </c>
      <c r="L1541" s="9" t="inlineStr">
        <is>
          <t>In Progress</t>
        </is>
      </c>
    </row>
    <row r="1542">
      <c r="A1542" t="inlineStr">
        <is>
          <t>Elliot Baymeadows</t>
        </is>
      </c>
      <c r="B1542" t="n">
        <v>2025</v>
      </c>
      <c r="C1542" t="inlineStr">
        <is>
          <t>Pool Furniture</t>
        </is>
      </c>
      <c r="D1542" s="4" t="inlineStr">
        <is>
          <t>Allocation for two pools</t>
        </is>
      </c>
      <c r="E1542" t="inlineStr">
        <is>
          <t>84360</t>
        </is>
      </c>
      <c r="F1542" s="5" t="inlineStr">
        <is>
          <t>PMC</t>
        </is>
      </c>
      <c r="G1542" t="inlineStr">
        <is>
          <t>Project</t>
        </is>
      </c>
      <c r="H1542" s="6" t="n">
        <v>35000</v>
      </c>
      <c r="I1542" s="6" t="n">
        <v>537</v>
      </c>
      <c r="J1542" s="7" t="n">
        <v>34463</v>
      </c>
      <c r="K1542" s="8">
        <f>IF(H1542=0,0,I1542/H1542)</f>
        <v/>
      </c>
      <c r="L1542" s="9" t="inlineStr">
        <is>
          <t>In Progress</t>
        </is>
      </c>
    </row>
    <row r="1543">
      <c r="A1543" t="inlineStr">
        <is>
          <t>Elliot Baymeadows</t>
        </is>
      </c>
      <c r="B1543" t="n">
        <v>2025</v>
      </c>
      <c r="C1543" t="inlineStr">
        <is>
          <t>Unit Model Update</t>
        </is>
      </c>
      <c r="D1543" s="4" t="inlineStr">
        <is>
          <t>New furniture in model unit</t>
        </is>
      </c>
      <c r="E1543" t="inlineStr">
        <is>
          <t>84280</t>
        </is>
      </c>
      <c r="F1543" s="5" t="inlineStr">
        <is>
          <t>PMC</t>
        </is>
      </c>
      <c r="G1543" t="inlineStr">
        <is>
          <t>Project</t>
        </is>
      </c>
      <c r="H1543" s="6" t="n">
        <v>20000</v>
      </c>
      <c r="I1543" s="6" t="n">
        <v>0</v>
      </c>
      <c r="J1543" s="7" t="n">
        <v>20000</v>
      </c>
      <c r="K1543" s="8">
        <f>IF(H1543=0,0,I1543/H1543)</f>
        <v/>
      </c>
      <c r="L1543" s="11" t="inlineStr">
        <is>
          <t>Not Started</t>
        </is>
      </c>
    </row>
    <row r="1544">
      <c r="A1544" t="inlineStr">
        <is>
          <t>Elliot Baymeadows</t>
        </is>
      </c>
      <c r="B1544" t="n">
        <v>2025</v>
      </c>
      <c r="C1544" t="inlineStr">
        <is>
          <t>Sanitary Sewer Piping
PCA 5.1 - Sewer scoping</t>
        </is>
      </c>
      <c r="D1544" s="4" t="inlineStr">
        <is>
          <t>Due to the age of the site, Partner recommends a sewer scoping of all waste lines. This scoping can tell if there are br</t>
        </is>
      </c>
      <c r="E1544" t="inlineStr">
        <is>
          <t>84385</t>
        </is>
      </c>
      <c r="F1544" s="10" t="inlineStr">
        <is>
          <t>GC</t>
        </is>
      </c>
      <c r="G1544" t="inlineStr">
        <is>
          <t>Project</t>
        </is>
      </c>
      <c r="H1544" s="6" t="n">
        <v>10000</v>
      </c>
      <c r="I1544" s="6" t="n">
        <v>3000</v>
      </c>
      <c r="J1544" s="7" t="n">
        <v>7000</v>
      </c>
      <c r="K1544" s="8">
        <f>IF(H1544=0,0,I1544/H1544)</f>
        <v/>
      </c>
      <c r="L1544" s="9" t="inlineStr">
        <is>
          <t>In Progress</t>
        </is>
      </c>
    </row>
    <row r="1545">
      <c r="A1545" t="inlineStr">
        <is>
          <t>Elliot Baymeadows</t>
        </is>
      </c>
      <c r="B1545" t="n">
        <v>2025</v>
      </c>
      <c r="C1545" t="inlineStr">
        <is>
          <t>Domestic Hot Water Heater Replacement</t>
        </is>
      </c>
      <c r="D1545" s="4" t="inlineStr">
        <is>
          <t>Contingent hot water heater replacement</t>
        </is>
      </c>
      <c r="E1545" t="inlineStr">
        <is>
          <t>84476</t>
        </is>
      </c>
      <c r="F1545" s="5" t="inlineStr">
        <is>
          <t>PMC</t>
        </is>
      </c>
      <c r="G1545" t="inlineStr">
        <is>
          <t>Project</t>
        </is>
      </c>
      <c r="H1545" s="6" t="n">
        <v>7040</v>
      </c>
      <c r="I1545" s="6" t="n">
        <v>4600</v>
      </c>
      <c r="J1545" s="7" t="n">
        <v>2440</v>
      </c>
      <c r="K1545" s="8">
        <f>IF(H1545=0,0,I1545/H1545)</f>
        <v/>
      </c>
      <c r="L1545" s="9" t="inlineStr">
        <is>
          <t>In Progress</t>
        </is>
      </c>
    </row>
    <row r="1546">
      <c r="A1546" t="inlineStr">
        <is>
          <t>Elliot Baymeadows</t>
        </is>
      </c>
      <c r="B1546" t="n">
        <v>2025</v>
      </c>
      <c r="C1546" t="inlineStr">
        <is>
          <t>PCR - Water heater repairs</t>
        </is>
      </c>
      <c r="D1546" s="4" t="inlineStr">
        <is>
          <t>Minor damage was observed at the water heater pan in units 609 and 1709. A cover plate for the control panel is also mis</t>
        </is>
      </c>
      <c r="E1546" t="inlineStr">
        <is>
          <t>84218</t>
        </is>
      </c>
      <c r="F1546" s="5" t="inlineStr">
        <is>
          <t>PMC</t>
        </is>
      </c>
      <c r="G1546" t="inlineStr">
        <is>
          <t>Project</t>
        </is>
      </c>
      <c r="H1546" s="6" t="n">
        <v>700</v>
      </c>
      <c r="I1546" s="6" t="n">
        <v>0</v>
      </c>
      <c r="J1546" s="7" t="n">
        <v>700</v>
      </c>
      <c r="K1546" s="8">
        <f>IF(H1546=0,0,I1546/H1546)</f>
        <v/>
      </c>
      <c r="L1546" s="11" t="inlineStr">
        <is>
          <t>Not Started</t>
        </is>
      </c>
    </row>
    <row r="1547">
      <c r="A1547" t="inlineStr">
        <is>
          <t>Elliot Baymeadows</t>
        </is>
      </c>
      <c r="B1547" t="n">
        <v>2025</v>
      </c>
      <c r="C1547" t="inlineStr">
        <is>
          <t>Replace forced air unit</t>
        </is>
      </c>
      <c r="D1547" s="4" t="inlineStr">
        <is>
          <t>Level and replace AC pads</t>
        </is>
      </c>
      <c r="E1547" t="inlineStr">
        <is>
          <t>84218</t>
        </is>
      </c>
      <c r="F1547" s="10" t="inlineStr">
        <is>
          <t>GC</t>
        </is>
      </c>
      <c r="G1547" t="inlineStr">
        <is>
          <t>Project</t>
        </is>
      </c>
      <c r="H1547" s="6" t="n">
        <v>35200</v>
      </c>
      <c r="I1547" s="6" t="n">
        <v>0</v>
      </c>
      <c r="J1547" s="7" t="n">
        <v>35200</v>
      </c>
      <c r="K1547" s="8">
        <f>IF(H1547=0,0,I1547/H1547)</f>
        <v/>
      </c>
      <c r="L1547" s="11" t="inlineStr">
        <is>
          <t>Not Started</t>
        </is>
      </c>
    </row>
    <row r="1548">
      <c r="A1548" t="inlineStr">
        <is>
          <t>Elliot Baymeadows</t>
        </is>
      </c>
      <c r="B1548" t="n">
        <v>2025</v>
      </c>
      <c r="C1548" t="inlineStr">
        <is>
          <t>Replace AC condenser</t>
        </is>
      </c>
      <c r="D1548" s="4" t="inlineStr">
        <is>
          <t>Contingent HVAC replacement - projections taken from EPCA</t>
        </is>
      </c>
      <c r="E1548" t="inlineStr">
        <is>
          <t>84220</t>
        </is>
      </c>
      <c r="F1548" s="10" t="inlineStr">
        <is>
          <t>GC</t>
        </is>
      </c>
      <c r="G1548" t="inlineStr">
        <is>
          <t>Project</t>
        </is>
      </c>
      <c r="H1548" s="6" t="n">
        <v>69490</v>
      </c>
      <c r="I1548" s="6" t="n">
        <v>0</v>
      </c>
      <c r="J1548" s="7" t="n">
        <v>69490</v>
      </c>
      <c r="K1548" s="8">
        <f>IF(H1548=0,0,I1548/H1548)</f>
        <v/>
      </c>
      <c r="L1548" s="11" t="inlineStr">
        <is>
          <t>Not Started</t>
        </is>
      </c>
    </row>
    <row r="1549">
      <c r="A1549" t="inlineStr">
        <is>
          <t>Elliot Baymeadows</t>
        </is>
      </c>
      <c r="B1549" t="n">
        <v>2025</v>
      </c>
      <c r="C1549" t="inlineStr">
        <is>
          <t>Common area light fixtures</t>
        </is>
      </c>
      <c r="D1549" s="4" t="inlineStr">
        <is>
          <t>Pole lights, buildings lights, and amenities courts</t>
        </is>
      </c>
      <c r="E1549" t="inlineStr">
        <is>
          <t>84210</t>
        </is>
      </c>
      <c r="F1549" s="10" t="inlineStr">
        <is>
          <t>GC</t>
        </is>
      </c>
      <c r="G1549" t="inlineStr">
        <is>
          <t>Project</t>
        </is>
      </c>
      <c r="H1549" s="6" t="n">
        <v>72000</v>
      </c>
      <c r="I1549" s="6" t="n">
        <v>72000</v>
      </c>
      <c r="J1549" s="7" t="n">
        <v>0</v>
      </c>
      <c r="K1549" s="8">
        <f>IF(H1549=0,0,I1549/H1549)</f>
        <v/>
      </c>
      <c r="L1549" s="10" t="inlineStr">
        <is>
          <t>Completed</t>
        </is>
      </c>
    </row>
    <row r="1550">
      <c r="A1550" t="inlineStr">
        <is>
          <t>Elliot Baymeadows</t>
        </is>
      </c>
      <c r="B1550" t="n">
        <v>2025</v>
      </c>
      <c r="C1550" t="inlineStr">
        <is>
          <t>Replace breezeway lights</t>
        </is>
      </c>
      <c r="D1550" s="4" t="inlineStr">
        <is>
          <t>Entry lights</t>
        </is>
      </c>
      <c r="E1550" t="inlineStr">
        <is>
          <t>84210</t>
        </is>
      </c>
      <c r="F1550" s="10" t="inlineStr">
        <is>
          <t>GC</t>
        </is>
      </c>
      <c r="G1550" t="inlineStr">
        <is>
          <t>Project</t>
        </is>
      </c>
      <c r="H1550" s="6" t="n">
        <v>32100</v>
      </c>
      <c r="I1550" s="6" t="n">
        <v>32100</v>
      </c>
      <c r="J1550" s="7" t="n">
        <v>0</v>
      </c>
      <c r="K1550" s="8">
        <f>IF(H1550=0,0,I1550/H1550)</f>
        <v/>
      </c>
      <c r="L1550" s="10" t="inlineStr">
        <is>
          <t>Completed</t>
        </is>
      </c>
    </row>
    <row r="1551">
      <c r="A1551" t="inlineStr">
        <is>
          <t>Elliot Baymeadows</t>
        </is>
      </c>
      <c r="B1551" t="n">
        <v>2025</v>
      </c>
      <c r="C1551" t="inlineStr">
        <is>
          <t>Electrical Panel Disconnects &amp; Meter Banks
PCA 5.3 - IR</t>
        </is>
      </c>
      <c r="D1551" s="4" t="inlineStr">
        <is>
          <t>Electrical systems are approaching 40-years-old and are exposed to the weather. IR scans can identify loose connections,</t>
        </is>
      </c>
      <c r="E1551" t="inlineStr">
        <is>
          <t>84330</t>
        </is>
      </c>
      <c r="F1551" s="10" t="inlineStr">
        <is>
          <t>GC</t>
        </is>
      </c>
      <c r="G1551" t="inlineStr">
        <is>
          <t>Project</t>
        </is>
      </c>
      <c r="H1551" s="6" t="n">
        <v>14000</v>
      </c>
      <c r="I1551" s="6" t="n">
        <v>12600</v>
      </c>
      <c r="J1551" s="7" t="n">
        <v>1400</v>
      </c>
      <c r="K1551" s="8">
        <f>IF(H1551=0,0,I1551/H1551)</f>
        <v/>
      </c>
      <c r="L1551" s="9" t="inlineStr">
        <is>
          <t>In Progress</t>
        </is>
      </c>
    </row>
    <row r="1552">
      <c r="A1552" t="inlineStr">
        <is>
          <t>Elliot Baymeadows</t>
        </is>
      </c>
      <c r="B1552" t="n">
        <v>2025</v>
      </c>
      <c r="C1552" t="inlineStr">
        <is>
          <t>Electrical service and distribution, Ongoing Repalcemen</t>
        </is>
      </c>
      <c r="D1552" s="4" t="inlineStr">
        <is>
          <t>CBRE recommends verifying that the non-GFCI outlets in the secondary bathrooms are on the same circuit as the GFCI outle</t>
        </is>
      </c>
      <c r="E1552" t="inlineStr">
        <is>
          <t>84210</t>
        </is>
      </c>
      <c r="F1552" s="10" t="inlineStr">
        <is>
          <t>GC</t>
        </is>
      </c>
      <c r="G1552" t="inlineStr">
        <is>
          <t>Project</t>
        </is>
      </c>
      <c r="H1552" s="6" t="n">
        <v>23000</v>
      </c>
      <c r="I1552" s="6" t="n">
        <v>0</v>
      </c>
      <c r="J1552" s="7" t="n">
        <v>23000</v>
      </c>
      <c r="K1552" s="8">
        <f>IF(H1552=0,0,I1552/H1552)</f>
        <v/>
      </c>
      <c r="L1552" s="11" t="inlineStr">
        <is>
          <t>Not Started</t>
        </is>
      </c>
    </row>
    <row r="1553">
      <c r="A1553" t="inlineStr">
        <is>
          <t>Elliot Baymeadows</t>
        </is>
      </c>
      <c r="B1553" t="n">
        <v>2025</v>
      </c>
      <c r="C1553" t="inlineStr">
        <is>
          <t>Smoke detectors
PCA 5.5.2 - Replace all smoke detectors</t>
        </is>
      </c>
      <c r="D1553" s="4" t="inlineStr">
        <is>
          <t xml:space="preserve">In dwelling units observed, smoke detectors were only mounted in the hallways or living room areas, not in the sleeping </t>
        </is>
      </c>
      <c r="E1553" t="inlineStr">
        <is>
          <t>83236</t>
        </is>
      </c>
      <c r="F1553" s="5" t="inlineStr">
        <is>
          <t>PMC</t>
        </is>
      </c>
      <c r="G1553" t="inlineStr">
        <is>
          <t>Project</t>
        </is>
      </c>
      <c r="H1553" s="6" t="n">
        <v>17600</v>
      </c>
      <c r="I1553" s="6" t="n">
        <v>5535</v>
      </c>
      <c r="J1553" s="7" t="n">
        <v>12065</v>
      </c>
      <c r="K1553" s="8">
        <f>IF(H1553=0,0,I1553/H1553)</f>
        <v/>
      </c>
      <c r="L1553" s="9" t="inlineStr">
        <is>
          <t>In Progress</t>
        </is>
      </c>
    </row>
    <row r="1554">
      <c r="A1554" t="inlineStr">
        <is>
          <t>Elliot Baymeadows</t>
        </is>
      </c>
      <c r="B1554" t="n">
        <v>2025</v>
      </c>
      <c r="C1554" t="inlineStr">
        <is>
          <t>CO Detectors
PCR (PR-90) - Provide CO detectors
PCA 5.5</t>
        </is>
      </c>
      <c r="D1554" s="4" t="inlineStr">
        <is>
          <t>Carbon Monoxide detectors were not observed as required. A recommendation has been included to install CO detectors in a</t>
        </is>
      </c>
      <c r="E1554" t="inlineStr">
        <is>
          <t>83236</t>
        </is>
      </c>
      <c r="F1554" s="5" t="inlineStr">
        <is>
          <t>PMC</t>
        </is>
      </c>
      <c r="G1554" t="inlineStr">
        <is>
          <t>Project</t>
        </is>
      </c>
      <c r="H1554" s="6" t="n">
        <v>8800</v>
      </c>
      <c r="I1554" s="6" t="n">
        <v>2767</v>
      </c>
      <c r="J1554" s="7" t="n">
        <v>6033</v>
      </c>
      <c r="K1554" s="8">
        <f>IF(H1554=0,0,I1554/H1554)</f>
        <v/>
      </c>
      <c r="L1554" s="9" t="inlineStr">
        <is>
          <t>In Progress</t>
        </is>
      </c>
    </row>
    <row r="1555">
      <c r="A1555" t="inlineStr">
        <is>
          <t>Elliot Baymeadows</t>
        </is>
      </c>
      <c r="B1555" t="n">
        <v>2025</v>
      </c>
      <c r="C1555" t="inlineStr">
        <is>
          <t>Construction Management Fee</t>
        </is>
      </c>
      <c r="D1555" s="4" t="inlineStr">
        <is>
          <t>CM Fees</t>
        </is>
      </c>
      <c r="E1555" t="inlineStr">
        <is>
          <t>84505</t>
        </is>
      </c>
      <c r="F1555" s="10" t="inlineStr">
        <is>
          <t>GC</t>
        </is>
      </c>
      <c r="G1555" s="2" t="inlineStr">
        <is>
          <t>CM Fee</t>
        </is>
      </c>
      <c r="H1555" s="6" t="n">
        <v>143440</v>
      </c>
      <c r="I1555" s="6" t="n">
        <v>0</v>
      </c>
      <c r="J1555" s="7" t="n">
        <v>143440</v>
      </c>
      <c r="K1555" s="8">
        <f>IF(H1555=0,0,I1555/H1555)</f>
        <v/>
      </c>
      <c r="L1555" s="5" t="inlineStr">
        <is>
          <t>Reserve</t>
        </is>
      </c>
    </row>
    <row r="1556">
      <c r="A1556" t="inlineStr">
        <is>
          <t>Foster Creek</t>
        </is>
      </c>
      <c r="B1556" t="n">
        <v>2025</v>
      </c>
      <c r="C1556" t="inlineStr">
        <is>
          <t>Landscape Cleanup and Enhancements Equity PCA 3.2.2</t>
        </is>
      </c>
      <c r="D1556" s="4" t="inlineStr">
        <is>
          <t>Install Landscaping and Mulch - North of Building 15042</t>
        </is>
      </c>
      <c r="E1556" t="inlineStr">
        <is>
          <t>84303</t>
        </is>
      </c>
      <c r="F1556" s="5" t="inlineStr">
        <is>
          <t>PMC</t>
        </is>
      </c>
      <c r="G1556" t="inlineStr">
        <is>
          <t>Project</t>
        </is>
      </c>
      <c r="H1556" s="6" t="n">
        <v>10000</v>
      </c>
      <c r="I1556" s="6" t="n">
        <v>0</v>
      </c>
      <c r="J1556" s="7" t="n">
        <v>10000</v>
      </c>
      <c r="K1556" s="8">
        <f>IF(H1556=0,0,I1556/H1556)</f>
        <v/>
      </c>
      <c r="L1556" s="11" t="inlineStr">
        <is>
          <t>Not Started</t>
        </is>
      </c>
    </row>
    <row r="1557">
      <c r="A1557" t="inlineStr">
        <is>
          <t>Foster Creek</t>
        </is>
      </c>
      <c r="B1557" t="n">
        <v>2025</v>
      </c>
      <c r="C1557" t="inlineStr">
        <is>
          <t>ADA parking &amp; curb cuts  
Lender PCA 5.4
Equity PCA 4.1</t>
        </is>
      </c>
      <c r="D1557" s="4" t="inlineStr">
        <is>
          <t>The subject property does not provide van-accessible parking spaces at the Leasing Office. Installation of one van-acces</t>
        </is>
      </c>
      <c r="E1557" t="inlineStr">
        <is>
          <t>83520</t>
        </is>
      </c>
      <c r="F1557" s="10" t="inlineStr">
        <is>
          <t>GC</t>
        </is>
      </c>
      <c r="G1557" t="inlineStr">
        <is>
          <t>Project</t>
        </is>
      </c>
      <c r="H1557" s="6" t="n">
        <v>1600</v>
      </c>
      <c r="I1557" s="6" t="n">
        <v>1600</v>
      </c>
      <c r="J1557" s="7" t="n">
        <v>0</v>
      </c>
      <c r="K1557" s="8">
        <f>IF(H1557=0,0,I1557/H1557)</f>
        <v/>
      </c>
      <c r="L1557" s="10" t="inlineStr">
        <is>
          <t>Completed</t>
        </is>
      </c>
    </row>
    <row r="1558">
      <c r="A1558" t="inlineStr">
        <is>
          <t>Foster Creek</t>
        </is>
      </c>
      <c r="B1558" t="n">
        <v>2025</v>
      </c>
      <c r="C1558" t="inlineStr">
        <is>
          <t>Sidewalks
Lender PCA 3.1.7
Equity PCA 3.2.4</t>
        </is>
      </c>
      <c r="D1558" s="4" t="inlineStr">
        <is>
          <t xml:space="preserve">Remove and replace areas of trip hazards. 
Cracked concrete was observed adjacent to the entrance to Building C. Repair </t>
        </is>
      </c>
      <c r="E1558" t="inlineStr">
        <is>
          <t>84115</t>
        </is>
      </c>
      <c r="F1558" s="10" t="inlineStr">
        <is>
          <t>GC</t>
        </is>
      </c>
      <c r="G1558" t="inlineStr">
        <is>
          <t>Project</t>
        </is>
      </c>
      <c r="H1558" s="6" t="n">
        <v>30000</v>
      </c>
      <c r="I1558" s="6" t="n">
        <v>30000</v>
      </c>
      <c r="J1558" s="7" t="n">
        <v>0</v>
      </c>
      <c r="K1558" s="8">
        <f>IF(H1558=0,0,I1558/H1558)</f>
        <v/>
      </c>
      <c r="L1558" s="10" t="inlineStr">
        <is>
          <t>Completed</t>
        </is>
      </c>
    </row>
    <row r="1559">
      <c r="A1559" t="inlineStr">
        <is>
          <t>Foster Creek</t>
        </is>
      </c>
      <c r="B1559" t="n">
        <v>2025</v>
      </c>
      <c r="C1559" t="inlineStr">
        <is>
          <t>Asphalt Pavement
Lender PCA 3.1.6
Equity PCA 3.2.4</t>
        </is>
      </c>
      <c r="D1559" s="4" t="inlineStr">
        <is>
          <t>Lender PCA 3.1.6 Damaged asphalt pavement consisting of linear cracking, alligator cracking,
potholes, and surface ravel</t>
        </is>
      </c>
      <c r="E1559" t="inlineStr">
        <is>
          <t>84204</t>
        </is>
      </c>
      <c r="F1559" s="10" t="inlineStr">
        <is>
          <t>GC</t>
        </is>
      </c>
      <c r="G1559" t="inlineStr">
        <is>
          <t>Project</t>
        </is>
      </c>
      <c r="H1559" s="6" t="n">
        <v>24250</v>
      </c>
      <c r="I1559" s="6" t="n">
        <v>24250</v>
      </c>
      <c r="J1559" s="7" t="n">
        <v>0</v>
      </c>
      <c r="K1559" s="8">
        <f>IF(H1559=0,0,I1559/H1559)</f>
        <v/>
      </c>
      <c r="L1559" s="10" t="inlineStr">
        <is>
          <t>Completed</t>
        </is>
      </c>
    </row>
    <row r="1560">
      <c r="A1560" t="inlineStr">
        <is>
          <t>Foster Creek</t>
        </is>
      </c>
      <c r="B1560" t="n">
        <v>2025</v>
      </c>
      <c r="C1560" t="inlineStr">
        <is>
          <t>Storm Water Management
 Equity PCA 3.2.1</t>
        </is>
      </c>
      <c r="D1560" s="4" t="inlineStr">
        <is>
          <t>Erosion Repairs</t>
        </is>
      </c>
      <c r="E1560" t="inlineStr">
        <is>
          <t>84517</t>
        </is>
      </c>
      <c r="F1560" s="10" t="inlineStr">
        <is>
          <t>GC</t>
        </is>
      </c>
      <c r="G1560" t="inlineStr">
        <is>
          <t>Project</t>
        </is>
      </c>
      <c r="H1560" s="6" t="n">
        <v>15000</v>
      </c>
      <c r="I1560" s="6" t="n">
        <v>15000</v>
      </c>
      <c r="J1560" s="7" t="n">
        <v>0</v>
      </c>
      <c r="K1560" s="8">
        <f>IF(H1560=0,0,I1560/H1560)</f>
        <v/>
      </c>
      <c r="L1560" s="10" t="inlineStr">
        <is>
          <t>Completed</t>
        </is>
      </c>
    </row>
    <row r="1561">
      <c r="A1561" t="inlineStr">
        <is>
          <t>Foster Creek</t>
        </is>
      </c>
      <c r="B1561" t="n">
        <v>2025</v>
      </c>
      <c r="C1561" t="inlineStr">
        <is>
          <t>Dumpster enclosures
Equity PCA 3.2.2</t>
        </is>
      </c>
      <c r="D1561" s="4" t="inlineStr">
        <is>
          <t>Repair dumpster inclosures. 
Replaced Damaged Dumpster Gates</t>
        </is>
      </c>
      <c r="E1561" t="inlineStr">
        <is>
          <t>84111</t>
        </is>
      </c>
      <c r="F1561" s="10" t="inlineStr">
        <is>
          <t>GC</t>
        </is>
      </c>
      <c r="G1561" t="inlineStr">
        <is>
          <t>Project</t>
        </is>
      </c>
      <c r="H1561" s="6" t="n">
        <v>16000</v>
      </c>
      <c r="I1561" s="6" t="n">
        <v>4800</v>
      </c>
      <c r="J1561" s="7" t="n">
        <v>11200</v>
      </c>
      <c r="K1561" s="8">
        <f>IF(H1561=0,0,I1561/H1561)</f>
        <v/>
      </c>
      <c r="L1561" s="9" t="inlineStr">
        <is>
          <t>In Progress</t>
        </is>
      </c>
    </row>
    <row r="1562">
      <c r="A1562" t="inlineStr">
        <is>
          <t>Foster Creek</t>
        </is>
      </c>
      <c r="B1562" t="n">
        <v>2025</v>
      </c>
      <c r="C1562" t="inlineStr">
        <is>
          <t>Security Camreas System</t>
        </is>
      </c>
      <c r="D1562" s="4" t="inlineStr">
        <is>
          <t>Add additional security camreas systems to the property</t>
        </is>
      </c>
      <c r="E1562" t="inlineStr">
        <is>
          <t>84450</t>
        </is>
      </c>
      <c r="F1562" s="5" t="inlineStr">
        <is>
          <t>PMC</t>
        </is>
      </c>
      <c r="G1562" t="inlineStr">
        <is>
          <t>Project</t>
        </is>
      </c>
      <c r="H1562" s="6" t="n">
        <v>50000</v>
      </c>
      <c r="I1562" s="6" t="n">
        <v>0</v>
      </c>
      <c r="J1562" s="7" t="n">
        <v>50000</v>
      </c>
      <c r="K1562" s="8">
        <f>IF(H1562=0,0,I1562/H1562)</f>
        <v/>
      </c>
      <c r="L1562" s="11" t="inlineStr">
        <is>
          <t>Not Started</t>
        </is>
      </c>
    </row>
    <row r="1563">
      <c r="A1563" t="inlineStr">
        <is>
          <t>Foster Creek</t>
        </is>
      </c>
      <c r="B1563" t="n">
        <v>2025</v>
      </c>
      <c r="C1563" t="inlineStr">
        <is>
          <t>Key Pad and Auto Locking Door</t>
        </is>
      </c>
      <c r="D1563" s="4" t="inlineStr">
        <is>
          <t>Add to gym door</t>
        </is>
      </c>
      <c r="E1563" t="inlineStr">
        <is>
          <t>84275</t>
        </is>
      </c>
      <c r="F1563" s="5" t="inlineStr">
        <is>
          <t>PMC</t>
        </is>
      </c>
      <c r="G1563" t="inlineStr">
        <is>
          <t>Project</t>
        </is>
      </c>
      <c r="H1563" s="6" t="n">
        <v>7500</v>
      </c>
      <c r="I1563" s="6" t="n">
        <v>0</v>
      </c>
      <c r="J1563" s="7" t="n">
        <v>7500</v>
      </c>
      <c r="K1563" s="8">
        <f>IF(H1563=0,0,I1563/H1563)</f>
        <v/>
      </c>
      <c r="L1563" s="11" t="inlineStr">
        <is>
          <t>Not Started</t>
        </is>
      </c>
    </row>
    <row r="1564">
      <c r="A1564" t="inlineStr">
        <is>
          <t>Foster Creek</t>
        </is>
      </c>
      <c r="B1564" t="n">
        <v>2025</v>
      </c>
      <c r="C1564" t="inlineStr">
        <is>
          <t>Repair patio/balcony railings
Equty PCA 3.3.5</t>
        </is>
      </c>
      <c r="D1564" s="4" t="inlineStr">
        <is>
          <t>Repair balconies railings
Balcony Repairs</t>
        </is>
      </c>
      <c r="E1564" t="inlineStr">
        <is>
          <t>84121</t>
        </is>
      </c>
      <c r="F1564" s="10" t="inlineStr">
        <is>
          <t>GC</t>
        </is>
      </c>
      <c r="G1564" t="inlineStr">
        <is>
          <t>Project</t>
        </is>
      </c>
      <c r="H1564" s="6" t="n">
        <v>40000</v>
      </c>
      <c r="I1564" s="6" t="n">
        <v>12000</v>
      </c>
      <c r="J1564" s="7" t="n">
        <v>28000</v>
      </c>
      <c r="K1564" s="8">
        <f>IF(H1564=0,0,I1564/H1564)</f>
        <v/>
      </c>
      <c r="L1564" s="9" t="inlineStr">
        <is>
          <t>In Progress</t>
        </is>
      </c>
    </row>
    <row r="1565">
      <c r="A1565" t="inlineStr">
        <is>
          <t>Foster Creek</t>
        </is>
      </c>
      <c r="B1565" t="n">
        <v>2025</v>
      </c>
      <c r="C1565" t="inlineStr">
        <is>
          <t>Concrete deck / floor fill</t>
        </is>
      </c>
      <c r="D1565" s="4" t="inlineStr">
        <is>
          <t>np1 sealant to cracks in landing</t>
        </is>
      </c>
      <c r="E1565" t="inlineStr">
        <is>
          <t>84430</t>
        </is>
      </c>
      <c r="F1565" s="10" t="inlineStr">
        <is>
          <t>GC</t>
        </is>
      </c>
      <c r="G1565" t="inlineStr">
        <is>
          <t>Project</t>
        </is>
      </c>
      <c r="H1565" s="6" t="n">
        <v>19000</v>
      </c>
      <c r="I1565" s="6" t="n">
        <v>19000</v>
      </c>
      <c r="J1565" s="7" t="n">
        <v>0</v>
      </c>
      <c r="K1565" s="8">
        <f>IF(H1565=0,0,I1565/H1565)</f>
        <v/>
      </c>
      <c r="L1565" s="10" t="inlineStr">
        <is>
          <t>Completed</t>
        </is>
      </c>
    </row>
    <row r="1566">
      <c r="A1566" t="inlineStr">
        <is>
          <t>Foster Creek</t>
        </is>
      </c>
      <c r="B1566" t="n">
        <v>2025</v>
      </c>
      <c r="C1566" t="inlineStr">
        <is>
          <t>Repair exterior stair railings</t>
        </is>
      </c>
      <c r="D1566" s="4" t="inlineStr">
        <is>
          <t>Repair wooden railings on stairs</t>
        </is>
      </c>
      <c r="E1566" t="inlineStr">
        <is>
          <t>84121</t>
        </is>
      </c>
      <c r="F1566" s="10" t="inlineStr">
        <is>
          <t>GC</t>
        </is>
      </c>
      <c r="G1566" t="inlineStr">
        <is>
          <t>Project</t>
        </is>
      </c>
      <c r="H1566" s="6" t="n">
        <v>35000</v>
      </c>
      <c r="I1566" s="6" t="n">
        <v>10500</v>
      </c>
      <c r="J1566" s="7" t="n">
        <v>24500</v>
      </c>
      <c r="K1566" s="8">
        <f>IF(H1566=0,0,I1566/H1566)</f>
        <v/>
      </c>
      <c r="L1566" s="9" t="inlineStr">
        <is>
          <t>In Progress</t>
        </is>
      </c>
    </row>
    <row r="1567">
      <c r="A1567" t="inlineStr">
        <is>
          <t>Foster Creek</t>
        </is>
      </c>
      <c r="B1567" t="n">
        <v>2025</v>
      </c>
      <c r="C1567" t="inlineStr">
        <is>
          <t>Asphalt composite shingle roofing</t>
        </is>
      </c>
      <c r="D1567" s="4" t="inlineStr">
        <is>
          <t>Roof Tune Up</t>
        </is>
      </c>
      <c r="E1567" t="inlineStr">
        <is>
          <t>84433</t>
        </is>
      </c>
      <c r="F1567" s="10" t="inlineStr">
        <is>
          <t>GC</t>
        </is>
      </c>
      <c r="G1567" t="inlineStr">
        <is>
          <t>Project</t>
        </is>
      </c>
      <c r="H1567" s="6" t="n">
        <v>12000</v>
      </c>
      <c r="I1567" s="6" t="n">
        <v>12000</v>
      </c>
      <c r="J1567" s="7" t="n">
        <v>0</v>
      </c>
      <c r="K1567" s="8">
        <f>IF(H1567=0,0,I1567/H1567)</f>
        <v/>
      </c>
      <c r="L1567" s="10" t="inlineStr">
        <is>
          <t>Completed</t>
        </is>
      </c>
    </row>
    <row r="1568">
      <c r="A1568" t="inlineStr">
        <is>
          <t>Foster Creek</t>
        </is>
      </c>
      <c r="B1568" t="n">
        <v>2025</v>
      </c>
      <c r="C1568" t="inlineStr">
        <is>
          <t>Modified bitumen membrane roof Repairs</t>
        </is>
      </c>
      <c r="D1568" s="4" t="inlineStr">
        <is>
          <t>Repairs to flat roofs.
Equity PCA did not mention roof as an immediate need, but did mention as a replacement in YR 1</t>
        </is>
      </c>
      <c r="E1568" t="inlineStr">
        <is>
          <t>84433</t>
        </is>
      </c>
      <c r="F1568" s="10" t="inlineStr">
        <is>
          <t>GC</t>
        </is>
      </c>
      <c r="G1568" t="inlineStr">
        <is>
          <t>Project</t>
        </is>
      </c>
      <c r="H1568" s="6" t="n">
        <v>30000</v>
      </c>
      <c r="I1568" s="6" t="n">
        <v>30000</v>
      </c>
      <c r="J1568" s="7" t="n">
        <v>0</v>
      </c>
      <c r="K1568" s="8">
        <f>IF(H1568=0,0,I1568/H1568)</f>
        <v/>
      </c>
      <c r="L1568" s="10" t="inlineStr">
        <is>
          <t>Completed</t>
        </is>
      </c>
    </row>
    <row r="1569">
      <c r="A1569" t="inlineStr">
        <is>
          <t>Foster Creek</t>
        </is>
      </c>
      <c r="B1569" t="n">
        <v>2025</v>
      </c>
      <c r="C1569" t="inlineStr">
        <is>
          <t>Gutters &amp; downspouts</t>
        </is>
      </c>
      <c r="D1569" s="4" t="inlineStr">
        <is>
          <t>Clear scuppers and roof drains</t>
        </is>
      </c>
      <c r="E1569" t="inlineStr">
        <is>
          <t>83439</t>
        </is>
      </c>
      <c r="F1569" s="10" t="inlineStr">
        <is>
          <t>GC</t>
        </is>
      </c>
      <c r="G1569" t="inlineStr">
        <is>
          <t>Project</t>
        </is>
      </c>
      <c r="H1569" s="6" t="n">
        <v>19000</v>
      </c>
      <c r="I1569" s="6" t="n">
        <v>19000</v>
      </c>
      <c r="J1569" s="7" t="n">
        <v>0</v>
      </c>
      <c r="K1569" s="8">
        <f>IF(H1569=0,0,I1569/H1569)</f>
        <v/>
      </c>
      <c r="L1569" s="10" t="inlineStr">
        <is>
          <t>Completed</t>
        </is>
      </c>
    </row>
    <row r="1570">
      <c r="A1570" t="inlineStr">
        <is>
          <t>Foster Creek</t>
        </is>
      </c>
      <c r="B1570" t="n">
        <v>2025</v>
      </c>
      <c r="C1570" t="inlineStr">
        <is>
          <t>Flashing</t>
        </is>
      </c>
      <c r="D1570" s="4" t="inlineStr">
        <is>
          <t>Repair damaged flashing</t>
        </is>
      </c>
      <c r="E1570" t="inlineStr">
        <is>
          <t>84433</t>
        </is>
      </c>
      <c r="F1570" s="10" t="inlineStr">
        <is>
          <t>GC</t>
        </is>
      </c>
      <c r="G1570" t="inlineStr">
        <is>
          <t>Project</t>
        </is>
      </c>
      <c r="H1570" s="6" t="n">
        <v>8500</v>
      </c>
      <c r="I1570" s="6" t="n">
        <v>2550</v>
      </c>
      <c r="J1570" s="7" t="n">
        <v>5950</v>
      </c>
      <c r="K1570" s="8">
        <f>IF(H1570=0,0,I1570/H1570)</f>
        <v/>
      </c>
      <c r="L1570" s="9" t="inlineStr">
        <is>
          <t>In Progress</t>
        </is>
      </c>
    </row>
    <row r="1571">
      <c r="A1571" t="inlineStr">
        <is>
          <t>Foster Creek</t>
        </is>
      </c>
      <c r="B1571" t="n">
        <v>2025</v>
      </c>
      <c r="C1571" t="inlineStr">
        <is>
          <t xml:space="preserve">Sealants &amp; caulking and paint </t>
        </is>
      </c>
      <c r="D1571" s="4" t="inlineStr">
        <is>
          <t>Roof Sealants &amp; Caulking</t>
        </is>
      </c>
      <c r="E1571" t="inlineStr">
        <is>
          <t>84433</t>
        </is>
      </c>
      <c r="F1571" s="10" t="inlineStr">
        <is>
          <t>GC</t>
        </is>
      </c>
      <c r="G1571" t="inlineStr">
        <is>
          <t>Project</t>
        </is>
      </c>
      <c r="H1571" s="6" t="n">
        <v>8500</v>
      </c>
      <c r="I1571" s="6" t="n">
        <v>2550</v>
      </c>
      <c r="J1571" s="7" t="n">
        <v>5950</v>
      </c>
      <c r="K1571" s="8">
        <f>IF(H1571=0,0,I1571/H1571)</f>
        <v/>
      </c>
      <c r="L1571" s="9" t="inlineStr">
        <is>
          <t>In Progress</t>
        </is>
      </c>
    </row>
    <row r="1572">
      <c r="A1572" t="inlineStr">
        <is>
          <t>Foster Creek</t>
        </is>
      </c>
      <c r="B1572" t="n">
        <v>2025</v>
      </c>
      <c r="C1572" t="inlineStr">
        <is>
          <t>Repair / replace wood siding
Lender PCA 3.2.4
Equity PC</t>
        </is>
      </c>
      <c r="D1572" s="4" t="inlineStr">
        <is>
          <t>Replace damaged T 1-11 siding on mansards 
Damaged T1-11 siding was present at Building G (Phase II). Repair is recommen</t>
        </is>
      </c>
      <c r="E1572" t="inlineStr">
        <is>
          <t>84102</t>
        </is>
      </c>
      <c r="F1572" s="10" t="inlineStr">
        <is>
          <t>GC</t>
        </is>
      </c>
      <c r="G1572" t="inlineStr">
        <is>
          <t>Project</t>
        </is>
      </c>
      <c r="H1572" s="6" t="n">
        <v>34000</v>
      </c>
      <c r="I1572" s="6" t="n">
        <v>10200</v>
      </c>
      <c r="J1572" s="7" t="n">
        <v>23800</v>
      </c>
      <c r="K1572" s="8">
        <f>IF(H1572=0,0,I1572/H1572)</f>
        <v/>
      </c>
      <c r="L1572" s="9" t="inlineStr">
        <is>
          <t>In Progress</t>
        </is>
      </c>
    </row>
    <row r="1573">
      <c r="A1573" t="inlineStr">
        <is>
          <t>Foster Creek</t>
        </is>
      </c>
      <c r="B1573" t="n">
        <v>2025</v>
      </c>
      <c r="C1573" t="inlineStr">
        <is>
          <t>Repair / replace vinyl siding
 Lender PCA 3.2.4</t>
        </is>
      </c>
      <c r="D1573" s="4" t="inlineStr">
        <is>
          <t xml:space="preserve">Isolated areas of warped vinyl lap siding were observed at the leasing office and Buildings B and C of Phase I. Repairs </t>
        </is>
      </c>
      <c r="E1573" t="inlineStr">
        <is>
          <t>84102</t>
        </is>
      </c>
      <c r="F1573" s="10" t="inlineStr">
        <is>
          <t>GC</t>
        </is>
      </c>
      <c r="G1573" t="inlineStr">
        <is>
          <t>Project</t>
        </is>
      </c>
      <c r="H1573" s="6" t="n">
        <v>10000</v>
      </c>
      <c r="I1573" s="6" t="n">
        <v>3000</v>
      </c>
      <c r="J1573" s="7" t="n">
        <v>7000</v>
      </c>
      <c r="K1573" s="8">
        <f>IF(H1573=0,0,I1573/H1573)</f>
        <v/>
      </c>
      <c r="L1573" s="9" t="inlineStr">
        <is>
          <t>In Progress</t>
        </is>
      </c>
    </row>
    <row r="1574">
      <c r="A1574" t="inlineStr">
        <is>
          <t>Foster Creek</t>
        </is>
      </c>
      <c r="B1574" t="n">
        <v>2025</v>
      </c>
      <c r="C1574" t="inlineStr">
        <is>
          <t xml:space="preserve">Breezeway soffit repairs </t>
        </is>
      </c>
      <c r="D1574" s="4" t="inlineStr">
        <is>
          <t>Repair soffits - Could be changed to $120k</t>
        </is>
      </c>
      <c r="E1574" t="inlineStr">
        <is>
          <t>84113</t>
        </is>
      </c>
      <c r="F1574" s="10" t="inlineStr">
        <is>
          <t>GC</t>
        </is>
      </c>
      <c r="G1574" t="inlineStr">
        <is>
          <t>Project</t>
        </is>
      </c>
      <c r="H1574" s="6" t="n">
        <v>160000</v>
      </c>
      <c r="I1574" s="6" t="n">
        <v>48000</v>
      </c>
      <c r="J1574" s="7" t="n">
        <v>112000</v>
      </c>
      <c r="K1574" s="8">
        <f>IF(H1574=0,0,I1574/H1574)</f>
        <v/>
      </c>
      <c r="L1574" s="9" t="inlineStr">
        <is>
          <t>In Progress</t>
        </is>
      </c>
    </row>
    <row r="1575">
      <c r="A1575" t="inlineStr">
        <is>
          <t>Foster Creek</t>
        </is>
      </c>
      <c r="B1575" t="n">
        <v>2025</v>
      </c>
      <c r="C1575" t="inlineStr">
        <is>
          <t>Exterior building Paint</t>
        </is>
      </c>
      <c r="D1575" s="4" t="inlineStr">
        <is>
          <t>Repaint Community</t>
        </is>
      </c>
      <c r="E1575" t="inlineStr">
        <is>
          <t>84101</t>
        </is>
      </c>
      <c r="F1575" s="10" t="inlineStr">
        <is>
          <t>GC</t>
        </is>
      </c>
      <c r="G1575" t="inlineStr">
        <is>
          <t>Project</t>
        </is>
      </c>
      <c r="H1575" s="6" t="n">
        <v>320000</v>
      </c>
      <c r="I1575" s="6" t="n">
        <v>96000</v>
      </c>
      <c r="J1575" s="7" t="n">
        <v>224000</v>
      </c>
      <c r="K1575" s="8">
        <f>IF(H1575=0,0,I1575/H1575)</f>
        <v/>
      </c>
      <c r="L1575" s="9" t="inlineStr">
        <is>
          <t>In Progress</t>
        </is>
      </c>
    </row>
    <row r="1576">
      <c r="A1576" t="inlineStr">
        <is>
          <t>Foster Creek</t>
        </is>
      </c>
      <c r="B1576" t="n">
        <v>2025</v>
      </c>
      <c r="C1576" t="inlineStr">
        <is>
          <t>Repair / replace wood trim Equity PCA 3.3.3</t>
        </is>
      </c>
      <c r="D1576" s="4" t="inlineStr">
        <is>
          <t>Replace damaged trim</t>
        </is>
      </c>
      <c r="E1576" t="inlineStr">
        <is>
          <t>84113</t>
        </is>
      </c>
      <c r="F1576" s="10" t="inlineStr">
        <is>
          <t>GC</t>
        </is>
      </c>
      <c r="G1576" t="inlineStr">
        <is>
          <t>Project</t>
        </is>
      </c>
      <c r="H1576" s="6" t="n">
        <v>16000</v>
      </c>
      <c r="I1576" s="6" t="n">
        <v>4800</v>
      </c>
      <c r="J1576" s="7" t="n">
        <v>11200</v>
      </c>
      <c r="K1576" s="8">
        <f>IF(H1576=0,0,I1576/H1576)</f>
        <v/>
      </c>
      <c r="L1576" s="9" t="inlineStr">
        <is>
          <t>In Progress</t>
        </is>
      </c>
    </row>
    <row r="1577">
      <c r="A1577" t="inlineStr">
        <is>
          <t>Foster Creek</t>
        </is>
      </c>
      <c r="B1577" t="n">
        <v>2025</v>
      </c>
      <c r="C1577" t="inlineStr">
        <is>
          <t>Moisture and Microbial Growth
Equity PCA 4.6</t>
        </is>
      </c>
      <c r="D1577" s="4" t="inlineStr">
        <is>
          <t>Proactive rewire bathroom fan to light switch. Mold &amp; Moisture Removal</t>
        </is>
      </c>
      <c r="E1577" t="inlineStr">
        <is>
          <t>84905</t>
        </is>
      </c>
      <c r="F1577" s="10" t="inlineStr">
        <is>
          <t>GC</t>
        </is>
      </c>
      <c r="G1577" t="inlineStr">
        <is>
          <t>Project</t>
        </is>
      </c>
      <c r="H1577" s="6" t="n">
        <v>15215</v>
      </c>
      <c r="I1577" s="6" t="n">
        <v>15215</v>
      </c>
      <c r="J1577" s="7" t="n">
        <v>0</v>
      </c>
      <c r="K1577" s="8">
        <f>IF(H1577=0,0,I1577/H1577)</f>
        <v/>
      </c>
      <c r="L1577" s="10" t="inlineStr">
        <is>
          <t>Completed</t>
        </is>
      </c>
    </row>
    <row r="1578">
      <c r="A1578" t="inlineStr">
        <is>
          <t>Foster Creek</t>
        </is>
      </c>
      <c r="B1578" t="n">
        <v>2025</v>
      </c>
      <c r="C1578" t="inlineStr">
        <is>
          <t>Clean Dryer vents</t>
        </is>
      </c>
      <c r="D1578" s="4" t="inlineStr">
        <is>
          <t>Clean dryer vents. Get a unit count of units with W/D</t>
        </is>
      </c>
      <c r="E1578" t="inlineStr">
        <is>
          <t>84106</t>
        </is>
      </c>
      <c r="F1578" s="5" t="inlineStr">
        <is>
          <t>PMC</t>
        </is>
      </c>
      <c r="G1578" t="inlineStr">
        <is>
          <t>Project</t>
        </is>
      </c>
      <c r="H1578" s="6" t="n">
        <v>2250</v>
      </c>
      <c r="I1578" s="6" t="n">
        <v>0</v>
      </c>
      <c r="J1578" s="7" t="n">
        <v>2250</v>
      </c>
      <c r="K1578" s="8">
        <f>IF(H1578=0,0,I1578/H1578)</f>
        <v/>
      </c>
      <c r="L1578" s="11" t="inlineStr">
        <is>
          <t>Not Started</t>
        </is>
      </c>
    </row>
    <row r="1579">
      <c r="A1579" t="inlineStr">
        <is>
          <t>Foster Creek</t>
        </is>
      </c>
      <c r="B1579" t="n">
        <v>2025</v>
      </c>
      <c r="C1579" t="inlineStr">
        <is>
          <t>Fire Stops</t>
        </is>
      </c>
      <c r="D1579" s="4" t="inlineStr">
        <is>
          <t>Install Fire Stops</t>
        </is>
      </c>
      <c r="E1579" t="inlineStr">
        <is>
          <t>84211</t>
        </is>
      </c>
      <c r="F1579" s="5" t="inlineStr">
        <is>
          <t>PMC</t>
        </is>
      </c>
      <c r="G1579" t="inlineStr">
        <is>
          <t>Project</t>
        </is>
      </c>
      <c r="H1579" s="6" t="n">
        <v>15215</v>
      </c>
      <c r="I1579" s="6" t="n">
        <v>105065</v>
      </c>
      <c r="J1579" s="7" t="n">
        <v>-89850</v>
      </c>
      <c r="K1579" s="8">
        <f>IF(H1579=0,0,I1579/H1579)</f>
        <v/>
      </c>
      <c r="L1579" s="10" t="inlineStr">
        <is>
          <t>Completed</t>
        </is>
      </c>
    </row>
    <row r="1580">
      <c r="A1580" t="inlineStr">
        <is>
          <t>Foster Creek</t>
        </is>
      </c>
      <c r="B1580" t="n">
        <v>2025</v>
      </c>
      <c r="C1580" t="inlineStr">
        <is>
          <t>Down Unit Renovation (C-309)
 Lender PCA 3.4.2</t>
        </is>
      </c>
      <c r="D1580" s="4" t="inlineStr">
        <is>
          <t>Unit C-309 was observed in poor condition and is considered ‘down’. A notice affixed to the door by the King County Sher</t>
        </is>
      </c>
      <c r="E1580" t="inlineStr">
        <is>
          <t>82460</t>
        </is>
      </c>
      <c r="F1580" s="5" t="inlineStr">
        <is>
          <t>PMC</t>
        </is>
      </c>
      <c r="G1580" t="inlineStr">
        <is>
          <t>Project</t>
        </is>
      </c>
      <c r="H1580" s="6" t="n">
        <v>10800</v>
      </c>
      <c r="I1580" s="6" t="n">
        <v>0</v>
      </c>
      <c r="J1580" s="7" t="n">
        <v>10800</v>
      </c>
      <c r="K1580" s="8">
        <f>IF(H1580=0,0,I1580/H1580)</f>
        <v/>
      </c>
      <c r="L1580" s="11" t="inlineStr">
        <is>
          <t>Not Started</t>
        </is>
      </c>
    </row>
    <row r="1581">
      <c r="A1581" t="inlineStr">
        <is>
          <t>Foster Creek</t>
        </is>
      </c>
      <c r="B1581" t="n">
        <v>2025</v>
      </c>
      <c r="C1581" t="inlineStr">
        <is>
          <t>Damaged Unit Repair (C-209) 
Lender PCA 3.4.2
Equity PC</t>
        </is>
      </c>
      <c r="D1581" s="4" t="inlineStr">
        <is>
          <t>Additionally, Unit C-209 was observed in fair condition. The unit has water damage to finishes from the unit above (C-30</t>
        </is>
      </c>
      <c r="E1581" t="inlineStr">
        <is>
          <t>82460</t>
        </is>
      </c>
      <c r="F1581" s="5" t="inlineStr">
        <is>
          <t>PMC</t>
        </is>
      </c>
      <c r="G1581" t="inlineStr">
        <is>
          <t>Project</t>
        </is>
      </c>
      <c r="H1581" s="6" t="n">
        <v>5000</v>
      </c>
      <c r="I1581" s="6" t="n">
        <v>0</v>
      </c>
      <c r="J1581" s="7" t="n">
        <v>5000</v>
      </c>
      <c r="K1581" s="8">
        <f>IF(H1581=0,0,I1581/H1581)</f>
        <v/>
      </c>
      <c r="L1581" s="11" t="inlineStr">
        <is>
          <t>Not Started</t>
        </is>
      </c>
    </row>
    <row r="1582">
      <c r="A1582" t="inlineStr">
        <is>
          <t>Foster Creek</t>
        </is>
      </c>
      <c r="B1582" t="n">
        <v>2025</v>
      </c>
      <c r="C1582" t="inlineStr">
        <is>
          <t xml:space="preserve">General Electrical Services
Equity PCA 3.4.4 </t>
        </is>
      </c>
      <c r="D1582" s="4" t="inlineStr">
        <is>
          <t>Replace wall packs</t>
        </is>
      </c>
      <c r="E1582" t="inlineStr">
        <is>
          <t>84210</t>
        </is>
      </c>
      <c r="F1582" s="10" t="inlineStr">
        <is>
          <t>GC</t>
        </is>
      </c>
      <c r="G1582" t="inlineStr">
        <is>
          <t>Project</t>
        </is>
      </c>
      <c r="H1582" s="6" t="n">
        <v>32000</v>
      </c>
      <c r="I1582" s="6" t="n">
        <v>32000</v>
      </c>
      <c r="J1582" s="7" t="n">
        <v>0</v>
      </c>
      <c r="K1582" s="8">
        <f>IF(H1582=0,0,I1582/H1582)</f>
        <v/>
      </c>
      <c r="L1582" s="10" t="inlineStr">
        <is>
          <t>Completed</t>
        </is>
      </c>
    </row>
    <row r="1583">
      <c r="A1583" t="inlineStr">
        <is>
          <t>Foster Creek</t>
        </is>
      </c>
      <c r="B1583" t="n">
        <v>2025</v>
      </c>
      <c r="C1583" t="inlineStr">
        <is>
          <t xml:space="preserve">Improperly supported meter bank
Equity PCA 3.4.4 </t>
        </is>
      </c>
      <c r="D1583" s="4" t="inlineStr">
        <is>
          <t>Meter bank supports</t>
        </is>
      </c>
      <c r="E1583" t="inlineStr">
        <is>
          <t>84330</t>
        </is>
      </c>
      <c r="F1583" s="10" t="inlineStr">
        <is>
          <t>GC</t>
        </is>
      </c>
      <c r="G1583" t="inlineStr">
        <is>
          <t>Project</t>
        </is>
      </c>
      <c r="H1583" s="6" t="n">
        <v>1000</v>
      </c>
      <c r="I1583" s="6" t="n">
        <v>1000</v>
      </c>
      <c r="J1583" s="7" t="n">
        <v>0</v>
      </c>
      <c r="K1583" s="8">
        <f>IF(H1583=0,0,I1583/H1583)</f>
        <v/>
      </c>
      <c r="L1583" s="10" t="inlineStr">
        <is>
          <t>Completed</t>
        </is>
      </c>
    </row>
    <row r="1584">
      <c r="A1584" t="inlineStr">
        <is>
          <t>Foster Creek</t>
        </is>
      </c>
      <c r="B1584" t="n">
        <v>2025</v>
      </c>
      <c r="C1584" t="inlineStr">
        <is>
          <t>GFCI Receptacles
Equity PCA 3.4.4</t>
        </is>
      </c>
      <c r="D1584" s="4" t="inlineStr">
        <is>
          <t>Missing GFCI receptacles</t>
        </is>
      </c>
      <c r="E1584" t="inlineStr">
        <is>
          <t>84330</t>
        </is>
      </c>
      <c r="F1584" s="5" t="inlineStr">
        <is>
          <t>PMC</t>
        </is>
      </c>
      <c r="G1584" t="inlineStr">
        <is>
          <t>Project</t>
        </is>
      </c>
      <c r="H1584" s="6" t="n">
        <v>13500</v>
      </c>
      <c r="I1584" s="6" t="n">
        <v>0</v>
      </c>
      <c r="J1584" s="7" t="n">
        <v>13500</v>
      </c>
      <c r="K1584" s="8">
        <f>IF(H1584=0,0,I1584/H1584)</f>
        <v/>
      </c>
      <c r="L1584" s="11" t="inlineStr">
        <is>
          <t>Not Started</t>
        </is>
      </c>
    </row>
    <row r="1585">
      <c r="A1585" t="inlineStr">
        <is>
          <t>Foster Creek</t>
        </is>
      </c>
      <c r="B1585" t="n">
        <v>2025</v>
      </c>
      <c r="C1585" t="inlineStr">
        <is>
          <t>Contingency</t>
        </is>
      </c>
      <c r="D1585" s="4" t="inlineStr">
        <is>
          <t>Contingency Amount</t>
        </is>
      </c>
      <c r="E1585" t="inlineStr">
        <is>
          <t>84510</t>
        </is>
      </c>
      <c r="F1585" s="10" t="inlineStr">
        <is>
          <t>GC</t>
        </is>
      </c>
      <c r="G1585" s="2" t="inlineStr">
        <is>
          <t>Contingency</t>
        </is>
      </c>
      <c r="H1585" s="6" t="n">
        <v>48067</v>
      </c>
      <c r="I1585" s="6" t="n">
        <v>0</v>
      </c>
      <c r="J1585" s="7" t="n">
        <v>48067</v>
      </c>
      <c r="K1585" s="8">
        <f>IF(H1585=0,0,I1585/H1585)</f>
        <v/>
      </c>
      <c r="L1585" s="5" t="inlineStr">
        <is>
          <t>Reserve</t>
        </is>
      </c>
    </row>
    <row r="1586">
      <c r="A1586" t="inlineStr">
        <is>
          <t>Foster Creek</t>
        </is>
      </c>
      <c r="B1586" t="n">
        <v>2025</v>
      </c>
      <c r="C1586" t="inlineStr">
        <is>
          <t>Construction Management Fee</t>
        </is>
      </c>
      <c r="D1586" s="4" t="inlineStr">
        <is>
          <t>CM Fee</t>
        </is>
      </c>
      <c r="E1586" t="inlineStr">
        <is>
          <t>84505</t>
        </is>
      </c>
      <c r="F1586" s="10" t="inlineStr">
        <is>
          <t>GC</t>
        </is>
      </c>
      <c r="G1586" s="2" t="inlineStr">
        <is>
          <t>CM Fee</t>
        </is>
      </c>
      <c r="H1586" s="6" t="n">
        <v>50470</v>
      </c>
      <c r="I1586" s="6" t="n">
        <v>0</v>
      </c>
      <c r="J1586" s="7" t="n">
        <v>50470</v>
      </c>
      <c r="K1586" s="8">
        <f>IF(H1586=0,0,I1586/H1586)</f>
        <v/>
      </c>
      <c r="L1586" s="5" t="inlineStr">
        <is>
          <t>Reserve</t>
        </is>
      </c>
    </row>
    <row r="1587">
      <c r="A1587" t="inlineStr">
        <is>
          <t>Foster Creek</t>
        </is>
      </c>
      <c r="B1587" t="n">
        <v>2025</v>
      </c>
      <c r="C1587" t="inlineStr">
        <is>
          <t>Signage</t>
        </is>
      </c>
      <c r="D1587" s="4" t="inlineStr">
        <is>
          <t>Building Signage</t>
        </is>
      </c>
      <c r="E1587" t="inlineStr">
        <is>
          <t>83103</t>
        </is>
      </c>
      <c r="F1587" s="5" t="inlineStr">
        <is>
          <t>PMC</t>
        </is>
      </c>
      <c r="G1587" t="inlineStr">
        <is>
          <t>Project</t>
        </is>
      </c>
      <c r="H1587" s="6" t="n">
        <v>15000</v>
      </c>
      <c r="I1587" s="6" t="n">
        <v>0</v>
      </c>
      <c r="J1587" s="7" t="n">
        <v>15000</v>
      </c>
      <c r="K1587" s="8">
        <f>IF(H1587=0,0,I1587/H1587)</f>
        <v/>
      </c>
      <c r="L1587" s="11" t="inlineStr">
        <is>
          <t>Not Started</t>
        </is>
      </c>
    </row>
    <row r="1588">
      <c r="A1588" t="inlineStr">
        <is>
          <t>Foster Creek</t>
        </is>
      </c>
      <c r="B1588" t="n">
        <v>2025</v>
      </c>
      <c r="C1588" t="inlineStr">
        <is>
          <t>Dog Park &amp; Grilling Area</t>
        </is>
      </c>
      <c r="D1588" s="4" t="inlineStr">
        <is>
          <t>Dog Park &amp; Grilling Area</t>
        </is>
      </c>
      <c r="E1588" t="inlineStr">
        <is>
          <t>84130</t>
        </is>
      </c>
      <c r="F1588" s="5" t="inlineStr">
        <is>
          <t>PMC</t>
        </is>
      </c>
      <c r="G1588" t="inlineStr">
        <is>
          <t>Project</t>
        </is>
      </c>
      <c r="H1588" s="6" t="n">
        <v>35000</v>
      </c>
      <c r="I1588" s="6" t="n">
        <v>0</v>
      </c>
      <c r="J1588" s="7" t="n">
        <v>35000</v>
      </c>
      <c r="K1588" s="8">
        <f>IF(H1588=0,0,I1588/H1588)</f>
        <v/>
      </c>
      <c r="L1588" s="11" t="inlineStr">
        <is>
          <t>Not Started</t>
        </is>
      </c>
    </row>
    <row r="1589">
      <c r="A1589" t="inlineStr">
        <is>
          <t>Foster Creek</t>
        </is>
      </c>
      <c r="B1589" t="n">
        <v>2025</v>
      </c>
      <c r="C1589" t="inlineStr">
        <is>
          <t>83209 - Plumbing</t>
        </is>
      </c>
      <c r="D1589" s="4" t="inlineStr">
        <is>
          <t>Plumbing Work Orders</t>
        </is>
      </c>
      <c r="E1589" t="inlineStr">
        <is>
          <t>83209</t>
        </is>
      </c>
      <c r="F1589" s="5" t="inlineStr">
        <is>
          <t>PMC</t>
        </is>
      </c>
      <c r="G1589" t="inlineStr">
        <is>
          <t>Project</t>
        </is>
      </c>
      <c r="H1589" s="6" t="n">
        <v>3500</v>
      </c>
      <c r="I1589" s="6" t="n">
        <v>29571</v>
      </c>
      <c r="J1589" s="7" t="n">
        <v>-26071</v>
      </c>
      <c r="K1589" s="8">
        <f>IF(H1589=0,0,I1589/H1589)</f>
        <v/>
      </c>
      <c r="L1589" s="10" t="inlineStr">
        <is>
          <t>Completed</t>
        </is>
      </c>
    </row>
    <row r="1590">
      <c r="A1590" t="inlineStr">
        <is>
          <t>Foster Creek</t>
        </is>
      </c>
      <c r="B1590" t="n">
        <v>2025</v>
      </c>
      <c r="C1590" t="inlineStr">
        <is>
          <t>83209 - Plumbing</t>
        </is>
      </c>
      <c r="D1590" s="4" t="inlineStr">
        <is>
          <t>Water Leaks Behind Sheetrock</t>
        </is>
      </c>
      <c r="E1590" t="inlineStr">
        <is>
          <t>83209</t>
        </is>
      </c>
      <c r="F1590" s="5" t="inlineStr">
        <is>
          <t>PMC</t>
        </is>
      </c>
      <c r="G1590" t="inlineStr">
        <is>
          <t>Project</t>
        </is>
      </c>
      <c r="H1590" s="6" t="n">
        <v>1667</v>
      </c>
      <c r="I1590" s="6" t="n">
        <v>14084</v>
      </c>
      <c r="J1590" s="7" t="n">
        <v>-12417</v>
      </c>
      <c r="K1590" s="8">
        <f>IF(H1590=0,0,I1590/H1590)</f>
        <v/>
      </c>
      <c r="L1590" s="10" t="inlineStr">
        <is>
          <t>Completed</t>
        </is>
      </c>
    </row>
    <row r="1591">
      <c r="A1591" t="inlineStr">
        <is>
          <t>Foster Creek</t>
        </is>
      </c>
      <c r="B1591" t="n">
        <v>2025</v>
      </c>
      <c r="C1591" t="inlineStr">
        <is>
          <t>83210 - Electrical</t>
        </is>
      </c>
      <c r="D1591" s="4" t="inlineStr">
        <is>
          <t>Outlets and switches replacement program</t>
        </is>
      </c>
      <c r="E1591" t="inlineStr">
        <is>
          <t>83210</t>
        </is>
      </c>
      <c r="F1591" s="5" t="inlineStr">
        <is>
          <t>PMC</t>
        </is>
      </c>
      <c r="G1591" t="inlineStr">
        <is>
          <t>Project</t>
        </is>
      </c>
      <c r="H1591" s="6" t="n">
        <v>102000</v>
      </c>
      <c r="I1591" s="6" t="n">
        <v>81929</v>
      </c>
      <c r="J1591" s="7" t="n">
        <v>20071</v>
      </c>
      <c r="K1591" s="8">
        <f>IF(H1591=0,0,I1591/H1591)</f>
        <v/>
      </c>
      <c r="L1591" s="9" t="inlineStr">
        <is>
          <t>In Progress</t>
        </is>
      </c>
    </row>
    <row r="1592">
      <c r="A1592" t="inlineStr">
        <is>
          <t>Foxdale Village</t>
        </is>
      </c>
      <c r="B1592" t="n">
        <v>2025</v>
      </c>
      <c r="C1592" t="inlineStr">
        <is>
          <t>Storm sewer piping</t>
        </is>
      </c>
      <c r="D1592" s="4" t="inlineStr">
        <is>
          <t>Clean storm drains</t>
        </is>
      </c>
      <c r="E1592" t="inlineStr">
        <is>
          <t>51130-00</t>
        </is>
      </c>
      <c r="F1592" s="10" t="inlineStr">
        <is>
          <t>GC</t>
        </is>
      </c>
      <c r="G1592" t="inlineStr">
        <is>
          <t>Project</t>
        </is>
      </c>
      <c r="H1592" s="6" t="n">
        <v>22000</v>
      </c>
      <c r="I1592" s="6" t="n">
        <v>0</v>
      </c>
      <c r="J1592" s="7" t="n">
        <v>22000</v>
      </c>
      <c r="K1592" s="8">
        <f>IF(H1592=0,0,I1592/H1592)</f>
        <v/>
      </c>
      <c r="L1592" s="11" t="inlineStr">
        <is>
          <t>Not Started</t>
        </is>
      </c>
    </row>
    <row r="1593">
      <c r="A1593" t="inlineStr">
        <is>
          <t>Foxdale Village</t>
        </is>
      </c>
      <c r="B1593" t="n">
        <v>2025</v>
      </c>
      <c r="C1593" t="inlineStr">
        <is>
          <t>Stripe parking areas</t>
        </is>
      </c>
      <c r="D1593" s="4" t="inlineStr">
        <is>
          <t>Restripe parking lot</t>
        </is>
      </c>
      <c r="E1593" t="inlineStr">
        <is>
          <t>51053-00</t>
        </is>
      </c>
      <c r="F1593" s="10" t="inlineStr">
        <is>
          <t>GC</t>
        </is>
      </c>
      <c r="G1593" t="inlineStr">
        <is>
          <t>Project</t>
        </is>
      </c>
      <c r="H1593" s="6" t="n">
        <v>21000</v>
      </c>
      <c r="I1593" s="6" t="n">
        <v>0</v>
      </c>
      <c r="J1593" s="7" t="n">
        <v>21000</v>
      </c>
      <c r="K1593" s="8">
        <f>IF(H1593=0,0,I1593/H1593)</f>
        <v/>
      </c>
      <c r="L1593" s="11" t="inlineStr">
        <is>
          <t>Not Started</t>
        </is>
      </c>
    </row>
    <row r="1594">
      <c r="A1594" t="inlineStr">
        <is>
          <t>Foxdale Village</t>
        </is>
      </c>
      <c r="B1594" t="n">
        <v>2025</v>
      </c>
      <c r="C1594" t="inlineStr">
        <is>
          <t xml:space="preserve">Asphalt Coating </t>
        </is>
      </c>
      <c r="D1594" s="4" t="inlineStr">
        <is>
          <t>Fill asphalt cracks and seal coat parking lot
Equity PCA Item 3.2.2- $110,500- Damaged pavement consisting of linear cra</t>
        </is>
      </c>
      <c r="E1594" t="inlineStr">
        <is>
          <t>51050-00</t>
        </is>
      </c>
      <c r="F1594" s="10" t="inlineStr">
        <is>
          <t>GC</t>
        </is>
      </c>
      <c r="G1594" t="inlineStr">
        <is>
          <t>Project</t>
        </is>
      </c>
      <c r="H1594" s="6" t="n">
        <v>182000</v>
      </c>
      <c r="I1594" s="6" t="n">
        <v>182000</v>
      </c>
      <c r="J1594" s="7" t="n">
        <v>0</v>
      </c>
      <c r="K1594" s="8">
        <f>IF(H1594=0,0,I1594/H1594)</f>
        <v/>
      </c>
      <c r="L1594" s="10" t="inlineStr">
        <is>
          <t>Completed</t>
        </is>
      </c>
    </row>
    <row r="1595">
      <c r="A1595" t="inlineStr">
        <is>
          <t>Foxdale Village</t>
        </is>
      </c>
      <c r="B1595" t="n">
        <v>2025</v>
      </c>
      <c r="C1595" t="inlineStr">
        <is>
          <t>Add Parking Spaces</t>
        </is>
      </c>
      <c r="D1595" s="4" t="inlineStr">
        <is>
          <t>Parking is an issue at the property, explore adding lot area or gaining spaced via restriping</t>
        </is>
      </c>
      <c r="E1595" t="inlineStr">
        <is>
          <t>51050-00</t>
        </is>
      </c>
      <c r="F1595" s="10" t="inlineStr">
        <is>
          <t>GC</t>
        </is>
      </c>
      <c r="G1595" t="inlineStr">
        <is>
          <t>Project</t>
        </is>
      </c>
      <c r="H1595" s="6" t="n">
        <v>100000</v>
      </c>
      <c r="I1595" s="6" t="n">
        <v>0</v>
      </c>
      <c r="J1595" s="7" t="n">
        <v>100000</v>
      </c>
      <c r="K1595" s="8">
        <f>IF(H1595=0,0,I1595/H1595)</f>
        <v/>
      </c>
      <c r="L1595" s="11" t="inlineStr">
        <is>
          <t>Not Started</t>
        </is>
      </c>
    </row>
    <row r="1596">
      <c r="A1596" t="inlineStr">
        <is>
          <t>Foxdale Village</t>
        </is>
      </c>
      <c r="B1596" t="n">
        <v>2025</v>
      </c>
      <c r="C1596" t="inlineStr">
        <is>
          <t>Sidewalks</t>
        </is>
      </c>
      <c r="D1596" s="4" t="inlineStr">
        <is>
          <t>Replace trip hazards
Lender PCR Item- $3,000- Sidewalks were observed to have uneven edges, resulting in trip hazards. T</t>
        </is>
      </c>
      <c r="E1596" t="inlineStr">
        <is>
          <t>51091-00</t>
        </is>
      </c>
      <c r="F1596" s="10" t="inlineStr">
        <is>
          <t>GC</t>
        </is>
      </c>
      <c r="G1596" t="inlineStr">
        <is>
          <t>Project</t>
        </is>
      </c>
      <c r="H1596" s="6" t="n">
        <v>36000</v>
      </c>
      <c r="I1596" s="6" t="n">
        <v>36000</v>
      </c>
      <c r="J1596" s="7" t="n">
        <v>0</v>
      </c>
      <c r="K1596" s="8">
        <f>IF(H1596=0,0,I1596/H1596)</f>
        <v/>
      </c>
      <c r="L1596" s="10" t="inlineStr">
        <is>
          <t>Completed</t>
        </is>
      </c>
    </row>
    <row r="1597">
      <c r="A1597" t="inlineStr">
        <is>
          <t>Foxdale Village</t>
        </is>
      </c>
      <c r="B1597" t="n">
        <v>2025</v>
      </c>
      <c r="C1597" t="inlineStr">
        <is>
          <t>Landscape irrigation</t>
        </is>
      </c>
      <c r="D1597" s="4" t="inlineStr">
        <is>
          <t>Inspect and repair irrigation</t>
        </is>
      </c>
      <c r="E1597" t="inlineStr">
        <is>
          <t>51046-00</t>
        </is>
      </c>
      <c r="F1597" s="10" t="inlineStr">
        <is>
          <t>GC</t>
        </is>
      </c>
      <c r="G1597" t="inlineStr">
        <is>
          <t>Project</t>
        </is>
      </c>
      <c r="H1597" s="6" t="n">
        <v>32000</v>
      </c>
      <c r="I1597" s="6" t="n">
        <v>32000</v>
      </c>
      <c r="J1597" s="7" t="n">
        <v>0</v>
      </c>
      <c r="K1597" s="8">
        <f>IF(H1597=0,0,I1597/H1597)</f>
        <v/>
      </c>
      <c r="L1597" s="10" t="inlineStr">
        <is>
          <t>Completed</t>
        </is>
      </c>
    </row>
    <row r="1598">
      <c r="A1598" t="inlineStr">
        <is>
          <t>Foxdale Village</t>
        </is>
      </c>
      <c r="B1598" t="n">
        <v>2025</v>
      </c>
      <c r="C1598" t="inlineStr">
        <is>
          <t>Landscaping</t>
        </is>
      </c>
      <c r="D1598" s="4" t="inlineStr">
        <is>
          <t>Tree trim 
Equity PCA Item 3.2.4- $5,000- Overgrown tress were observed throughout the subject property. Many of the ove</t>
        </is>
      </c>
      <c r="E1598" t="inlineStr">
        <is>
          <t>51043-00</t>
        </is>
      </c>
      <c r="F1598" s="10" t="inlineStr">
        <is>
          <t>GC</t>
        </is>
      </c>
      <c r="G1598" t="inlineStr">
        <is>
          <t>Project</t>
        </is>
      </c>
      <c r="H1598" s="6" t="n">
        <v>42000</v>
      </c>
      <c r="I1598" s="6" t="n">
        <v>42000</v>
      </c>
      <c r="J1598" s="7" t="n">
        <v>0</v>
      </c>
      <c r="K1598" s="8">
        <f>IF(H1598=0,0,I1598/H1598)</f>
        <v/>
      </c>
      <c r="L1598" s="10" t="inlineStr">
        <is>
          <t>Completed</t>
        </is>
      </c>
    </row>
    <row r="1599">
      <c r="A1599" t="inlineStr">
        <is>
          <t>Foxdale Village</t>
        </is>
      </c>
      <c r="B1599" t="n">
        <v>2025</v>
      </c>
      <c r="C1599" t="inlineStr">
        <is>
          <t>Replace camera / security equipment</t>
        </is>
      </c>
      <c r="D1599" s="4" t="inlineStr">
        <is>
          <t>Replace camera and security equipment</t>
        </is>
      </c>
      <c r="E1599" t="inlineStr">
        <is>
          <t>51993-00</t>
        </is>
      </c>
      <c r="F1599" s="5" t="inlineStr">
        <is>
          <t>PMC</t>
        </is>
      </c>
      <c r="G1599" t="inlineStr">
        <is>
          <t>Project</t>
        </is>
      </c>
      <c r="H1599" s="6" t="n">
        <v>51000</v>
      </c>
      <c r="I1599" s="6" t="n">
        <v>0</v>
      </c>
      <c r="J1599" s="7" t="n">
        <v>51000</v>
      </c>
      <c r="K1599" s="8">
        <f>IF(H1599=0,0,I1599/H1599)</f>
        <v/>
      </c>
      <c r="L1599" s="11" t="inlineStr">
        <is>
          <t>Not Started</t>
        </is>
      </c>
    </row>
    <row r="1600">
      <c r="A1600" t="inlineStr">
        <is>
          <t>Foxdale Village</t>
        </is>
      </c>
      <c r="B1600" t="n">
        <v>2025</v>
      </c>
      <c r="C1600" t="inlineStr">
        <is>
          <t>Playground</t>
        </is>
      </c>
      <c r="D1600" s="4" t="inlineStr">
        <is>
          <t>Fall zone on 4 playgrounds, misc equipment repairs and replacements</t>
        </is>
      </c>
      <c r="E1600" t="inlineStr">
        <is>
          <t>51029-00</t>
        </is>
      </c>
      <c r="F1600" s="10" t="inlineStr">
        <is>
          <t>GC</t>
        </is>
      </c>
      <c r="G1600" t="inlineStr">
        <is>
          <t>Project</t>
        </is>
      </c>
      <c r="H1600" s="6" t="n">
        <v>30000</v>
      </c>
      <c r="I1600" s="6" t="n">
        <v>0</v>
      </c>
      <c r="J1600" s="7" t="n">
        <v>30000</v>
      </c>
      <c r="K1600" s="8">
        <f>IF(H1600=0,0,I1600/H1600)</f>
        <v/>
      </c>
      <c r="L1600" s="11" t="inlineStr">
        <is>
          <t>Not Started</t>
        </is>
      </c>
    </row>
    <row r="1601">
      <c r="A1601" t="inlineStr">
        <is>
          <t>Foxdale Village</t>
        </is>
      </c>
      <c r="B1601" t="n">
        <v>2025</v>
      </c>
      <c r="C1601" t="inlineStr">
        <is>
          <t>Concrete deck / floor fill</t>
        </is>
      </c>
      <c r="D1601" s="4" t="inlineStr">
        <is>
          <t>25 Balcony or landing replacements</t>
        </is>
      </c>
      <c r="E1601" t="inlineStr">
        <is>
          <t>51072-00</t>
        </is>
      </c>
      <c r="F1601" s="10" t="inlineStr">
        <is>
          <t>GC</t>
        </is>
      </c>
      <c r="G1601" t="inlineStr">
        <is>
          <t>Project</t>
        </is>
      </c>
      <c r="H1601" s="6" t="n">
        <v>90000</v>
      </c>
      <c r="I1601" s="6" t="n">
        <v>90000</v>
      </c>
      <c r="J1601" s="7" t="n">
        <v>0</v>
      </c>
      <c r="K1601" s="8">
        <f>IF(H1601=0,0,I1601/H1601)</f>
        <v/>
      </c>
      <c r="L1601" s="10" t="inlineStr">
        <is>
          <t>Completed</t>
        </is>
      </c>
    </row>
    <row r="1602">
      <c r="A1602" t="inlineStr">
        <is>
          <t>Foxdale Village</t>
        </is>
      </c>
      <c r="B1602" t="n">
        <v>2025</v>
      </c>
      <c r="C1602" t="inlineStr">
        <is>
          <t>Wall framing</t>
        </is>
      </c>
      <c r="D1602" s="4" t="inlineStr">
        <is>
          <t>Replace damaged framing in gable ends</t>
        </is>
      </c>
      <c r="E1602" t="inlineStr">
        <is>
          <t>51070-00</t>
        </is>
      </c>
      <c r="F1602" s="10" t="inlineStr">
        <is>
          <t>GC</t>
        </is>
      </c>
      <c r="G1602" t="inlineStr">
        <is>
          <t>Project</t>
        </is>
      </c>
      <c r="H1602" s="6" t="n">
        <v>50000</v>
      </c>
      <c r="I1602" s="6" t="n">
        <v>50000</v>
      </c>
      <c r="J1602" s="7" t="n">
        <v>0</v>
      </c>
      <c r="K1602" s="8">
        <f>IF(H1602=0,0,I1602/H1602)</f>
        <v/>
      </c>
      <c r="L1602" s="10" t="inlineStr">
        <is>
          <t>Completed</t>
        </is>
      </c>
    </row>
    <row r="1603">
      <c r="A1603" t="inlineStr">
        <is>
          <t>Foxdale Village</t>
        </is>
      </c>
      <c r="B1603" t="n">
        <v>2025</v>
      </c>
      <c r="C1603" t="inlineStr">
        <is>
          <t>Repair exterior stair treads and stringers</t>
        </is>
      </c>
      <c r="D1603" s="4" t="inlineStr">
        <is>
          <t>Secure railings</t>
        </is>
      </c>
      <c r="E1603" t="inlineStr">
        <is>
          <t>51072-00</t>
        </is>
      </c>
      <c r="F1603" s="10" t="inlineStr">
        <is>
          <t>GC</t>
        </is>
      </c>
      <c r="G1603" t="inlineStr">
        <is>
          <t>Project</t>
        </is>
      </c>
      <c r="H1603" s="6" t="n">
        <v>24000</v>
      </c>
      <c r="I1603" s="6" t="n">
        <v>24000</v>
      </c>
      <c r="J1603" s="7" t="n">
        <v>0</v>
      </c>
      <c r="K1603" s="8">
        <f>IF(H1603=0,0,I1603/H1603)</f>
        <v/>
      </c>
      <c r="L1603" s="10" t="inlineStr">
        <is>
          <t>Completed</t>
        </is>
      </c>
    </row>
    <row r="1604">
      <c r="A1604" t="inlineStr">
        <is>
          <t>Foxdale Village</t>
        </is>
      </c>
      <c r="B1604" t="n">
        <v>2025</v>
      </c>
      <c r="C1604" t="inlineStr">
        <is>
          <t>Repair balcony framing &amp; decking</t>
        </is>
      </c>
      <c r="D1604" s="4" t="inlineStr">
        <is>
          <t>Balcony Decking</t>
        </is>
      </c>
      <c r="E1604" t="inlineStr">
        <is>
          <t>51072-00</t>
        </is>
      </c>
      <c r="F1604" s="10" t="inlineStr">
        <is>
          <t>GC</t>
        </is>
      </c>
      <c r="G1604" t="inlineStr">
        <is>
          <t>Project</t>
        </is>
      </c>
      <c r="H1604" s="6" t="n">
        <v>24000</v>
      </c>
      <c r="I1604" s="6" t="n">
        <v>24000</v>
      </c>
      <c r="J1604" s="7" t="n">
        <v>0</v>
      </c>
      <c r="K1604" s="8">
        <f>IF(H1604=0,0,I1604/H1604)</f>
        <v/>
      </c>
      <c r="L1604" s="10" t="inlineStr">
        <is>
          <t>Completed</t>
        </is>
      </c>
    </row>
    <row r="1605">
      <c r="A1605" t="inlineStr">
        <is>
          <t>Foxdale Village</t>
        </is>
      </c>
      <c r="B1605" t="n">
        <v>2025</v>
      </c>
      <c r="C1605" t="inlineStr">
        <is>
          <t xml:space="preserve">Landscaping -Leasing office </t>
        </is>
      </c>
      <c r="D1605" s="4" t="inlineStr">
        <is>
          <t>PCA 4.1 -Leasing Office – Allowance for landscaping remediation at ledge extension</t>
        </is>
      </c>
      <c r="E1605" t="inlineStr">
        <is>
          <t>51045-00</t>
        </is>
      </c>
      <c r="F1605" s="10" t="inlineStr">
        <is>
          <t>GC</t>
        </is>
      </c>
      <c r="G1605" t="inlineStr">
        <is>
          <t>Project</t>
        </is>
      </c>
      <c r="H1605" s="6" t="n">
        <v>5000</v>
      </c>
      <c r="I1605" s="6" t="n">
        <v>0</v>
      </c>
      <c r="J1605" s="7" t="n">
        <v>5000</v>
      </c>
      <c r="K1605" s="8">
        <f>IF(H1605=0,0,I1605/H1605)</f>
        <v/>
      </c>
      <c r="L1605" s="11" t="inlineStr">
        <is>
          <t>Not Started</t>
        </is>
      </c>
    </row>
    <row r="1606">
      <c r="A1606" t="inlineStr">
        <is>
          <t>Foxdale Village</t>
        </is>
      </c>
      <c r="B1606" t="n">
        <v>2025</v>
      </c>
      <c r="C1606" t="inlineStr">
        <is>
          <t xml:space="preserve">Repair cracks in leasing office </t>
        </is>
      </c>
      <c r="D1606" s="4" t="inlineStr">
        <is>
          <t>PCA -4.1 - Leasing Office – Allowance for spalling and crack repairs at concrete slab ledge extension, and potential sec</t>
        </is>
      </c>
      <c r="E1606" t="inlineStr">
        <is>
          <t>51090-00</t>
        </is>
      </c>
      <c r="F1606" s="10" t="inlineStr">
        <is>
          <t>GC</t>
        </is>
      </c>
      <c r="G1606" t="inlineStr">
        <is>
          <t>Project</t>
        </is>
      </c>
      <c r="H1606" s="6" t="n">
        <v>5000</v>
      </c>
      <c r="I1606" s="6" t="n">
        <v>0</v>
      </c>
      <c r="J1606" s="7" t="n">
        <v>5000</v>
      </c>
      <c r="K1606" s="8">
        <f>IF(H1606=0,0,I1606/H1606)</f>
        <v/>
      </c>
      <c r="L1606" s="11" t="inlineStr">
        <is>
          <t>Not Started</t>
        </is>
      </c>
    </row>
    <row r="1607">
      <c r="A1607" t="inlineStr">
        <is>
          <t>Foxdale Village</t>
        </is>
      </c>
      <c r="B1607" t="n">
        <v>2025</v>
      </c>
      <c r="C1607" t="inlineStr">
        <is>
          <t>Replace damaged wood</t>
        </is>
      </c>
      <c r="D1607" s="4" t="inlineStr">
        <is>
          <t>PCA 4.2 -Allowance for replacement of damaged wood framing during exterior cladding replacement.</t>
        </is>
      </c>
      <c r="E1607" t="inlineStr">
        <is>
          <t>51070-00</t>
        </is>
      </c>
      <c r="F1607" s="10" t="inlineStr">
        <is>
          <t>GC</t>
        </is>
      </c>
      <c r="G1607" t="inlineStr">
        <is>
          <t>Project</t>
        </is>
      </c>
      <c r="H1607" s="6" t="n">
        <v>10000</v>
      </c>
      <c r="I1607" s="6" t="n">
        <v>0</v>
      </c>
      <c r="J1607" s="7" t="n">
        <v>10000</v>
      </c>
      <c r="K1607" s="8">
        <f>IF(H1607=0,0,I1607/H1607)</f>
        <v/>
      </c>
      <c r="L1607" s="11" t="inlineStr">
        <is>
          <t>Not Started</t>
        </is>
      </c>
    </row>
    <row r="1608">
      <c r="A1608" t="inlineStr">
        <is>
          <t>Foxdale Village</t>
        </is>
      </c>
      <c r="B1608" t="n">
        <v>2025</v>
      </c>
      <c r="C1608" t="inlineStr">
        <is>
          <t>Repair masonary fence</t>
        </is>
      </c>
      <c r="D1608" s="4" t="inlineStr">
        <is>
          <t>PCA 4.2 - Remediation and/or sectional replacement of masonry perimeter fence.</t>
        </is>
      </c>
      <c r="E1608" t="inlineStr">
        <is>
          <t>51076-00</t>
        </is>
      </c>
      <c r="F1608" s="10" t="inlineStr">
        <is>
          <t>GC</t>
        </is>
      </c>
      <c r="G1608" t="inlineStr">
        <is>
          <t>Project</t>
        </is>
      </c>
      <c r="H1608" s="6" t="n">
        <v>20000</v>
      </c>
      <c r="I1608" s="6" t="n">
        <v>0</v>
      </c>
      <c r="J1608" s="7" t="n">
        <v>20000</v>
      </c>
      <c r="K1608" s="8">
        <f>IF(H1608=0,0,I1608/H1608)</f>
        <v/>
      </c>
      <c r="L1608" s="11" t="inlineStr">
        <is>
          <t>Not Started</t>
        </is>
      </c>
    </row>
    <row r="1609">
      <c r="A1609" t="inlineStr">
        <is>
          <t>Foxdale Village</t>
        </is>
      </c>
      <c r="B1609" t="n">
        <v>2025</v>
      </c>
      <c r="C1609" t="inlineStr">
        <is>
          <t>Repair concrete stairs</t>
        </is>
      </c>
      <c r="D1609" s="4" t="inlineStr">
        <is>
          <t>PCA 4.2 - Repair or replace damaged concrete treads at stairs.</t>
        </is>
      </c>
      <c r="E1609" t="inlineStr">
        <is>
          <t>51090-00</t>
        </is>
      </c>
      <c r="F1609" s="10" t="inlineStr">
        <is>
          <t>GC</t>
        </is>
      </c>
      <c r="G1609" t="inlineStr">
        <is>
          <t>Project</t>
        </is>
      </c>
      <c r="H1609" s="6" t="n">
        <v>20000</v>
      </c>
      <c r="I1609" s="6" t="n">
        <v>0</v>
      </c>
      <c r="J1609" s="7" t="n">
        <v>20000</v>
      </c>
      <c r="K1609" s="8">
        <f>IF(H1609=0,0,I1609/H1609)</f>
        <v/>
      </c>
      <c r="L1609" s="11" t="inlineStr">
        <is>
          <t>Not Started</t>
        </is>
      </c>
    </row>
    <row r="1610">
      <c r="A1610" t="inlineStr">
        <is>
          <t>Foxdale Village</t>
        </is>
      </c>
      <c r="B1610" t="n">
        <v>2025</v>
      </c>
      <c r="C1610" t="inlineStr">
        <is>
          <t>Inspect stair landing</t>
        </is>
      </c>
      <c r="D1610" s="4" t="inlineStr">
        <is>
          <t>PCA 4.2- Evaluate stair landing framing with borescope and replace any damaged framing, soffit material and rim joist as</t>
        </is>
      </c>
      <c r="E1610" t="inlineStr">
        <is>
          <t>51070-00</t>
        </is>
      </c>
      <c r="F1610" s="10" t="inlineStr">
        <is>
          <t>GC</t>
        </is>
      </c>
      <c r="G1610" t="inlineStr">
        <is>
          <t>Project</t>
        </is>
      </c>
      <c r="H1610" s="6" t="n">
        <v>5000</v>
      </c>
      <c r="I1610" s="6" t="n">
        <v>0</v>
      </c>
      <c r="J1610" s="7" t="n">
        <v>5000</v>
      </c>
      <c r="K1610" s="8">
        <f>IF(H1610=0,0,I1610/H1610)</f>
        <v/>
      </c>
      <c r="L1610" s="11" t="inlineStr">
        <is>
          <t>Not Started</t>
        </is>
      </c>
    </row>
    <row r="1611">
      <c r="A1611" t="inlineStr">
        <is>
          <t>Foxdale Village</t>
        </is>
      </c>
      <c r="B1611" t="n">
        <v>2025</v>
      </c>
      <c r="C1611" t="inlineStr">
        <is>
          <t>Repair exposed wood beams</t>
        </is>
      </c>
      <c r="D1611" s="4" t="inlineStr">
        <is>
          <t>PCA 4.2 -Remediate wood deterioration of exterior exposed wood beams and vertical braces</t>
        </is>
      </c>
      <c r="E1611" t="inlineStr">
        <is>
          <t>51070-00</t>
        </is>
      </c>
      <c r="F1611" s="10" t="inlineStr">
        <is>
          <t>GC</t>
        </is>
      </c>
      <c r="G1611" t="inlineStr">
        <is>
          <t>Project</t>
        </is>
      </c>
      <c r="H1611" s="6" t="n">
        <v>15000</v>
      </c>
      <c r="I1611" s="6" t="n">
        <v>0</v>
      </c>
      <c r="J1611" s="7" t="n">
        <v>15000</v>
      </c>
      <c r="K1611" s="8">
        <f>IF(H1611=0,0,I1611/H1611)</f>
        <v/>
      </c>
      <c r="L1611" s="11" t="inlineStr">
        <is>
          <t>Not Started</t>
        </is>
      </c>
    </row>
    <row r="1612">
      <c r="A1612" t="inlineStr">
        <is>
          <t>Foxdale Village</t>
        </is>
      </c>
      <c r="B1612" t="n">
        <v>2025</v>
      </c>
      <c r="C1612" t="inlineStr">
        <is>
          <t>Replace skylight lens</t>
        </is>
      </c>
      <c r="D1612" s="4" t="inlineStr">
        <is>
          <t>PCA 4.4.1 -Replace deteriorated or capped skylight lens</t>
        </is>
      </c>
      <c r="E1612" t="inlineStr">
        <is>
          <t>51074-00</t>
        </is>
      </c>
      <c r="F1612" s="10" t="inlineStr">
        <is>
          <t>GC</t>
        </is>
      </c>
      <c r="G1612" t="inlineStr">
        <is>
          <t>Project</t>
        </is>
      </c>
      <c r="H1612" s="6" t="n">
        <v>3000</v>
      </c>
      <c r="I1612" s="6" t="n">
        <v>0</v>
      </c>
      <c r="J1612" s="7" t="n">
        <v>3000</v>
      </c>
      <c r="K1612" s="8">
        <f>IF(H1612=0,0,I1612/H1612)</f>
        <v/>
      </c>
      <c r="L1612" s="11" t="inlineStr">
        <is>
          <t>Not Started</t>
        </is>
      </c>
    </row>
    <row r="1613">
      <c r="A1613" t="inlineStr">
        <is>
          <t>Foxdale Village</t>
        </is>
      </c>
      <c r="B1613" t="n">
        <v>2025</v>
      </c>
      <c r="C1613" t="inlineStr">
        <is>
          <t>Replace deteriorated roof-lines</t>
        </is>
      </c>
      <c r="D1613" s="4" t="inlineStr">
        <is>
          <t>PCA 4.4.1 - Replace deteriorated wood siding at roof-lines</t>
        </is>
      </c>
      <c r="E1613" t="inlineStr">
        <is>
          <t>51075-00</t>
        </is>
      </c>
      <c r="F1613" s="10" t="inlineStr">
        <is>
          <t>GC</t>
        </is>
      </c>
      <c r="G1613" t="inlineStr">
        <is>
          <t>Project</t>
        </is>
      </c>
      <c r="H1613" s="6" t="n">
        <v>10000</v>
      </c>
      <c r="I1613" s="6" t="n">
        <v>0</v>
      </c>
      <c r="J1613" s="7" t="n">
        <v>10000</v>
      </c>
      <c r="K1613" s="8">
        <f>IF(H1613=0,0,I1613/H1613)</f>
        <v/>
      </c>
      <c r="L1613" s="11" t="inlineStr">
        <is>
          <t>Not Started</t>
        </is>
      </c>
    </row>
    <row r="1614">
      <c r="A1614" t="inlineStr">
        <is>
          <t>Foxdale Village</t>
        </is>
      </c>
      <c r="B1614" t="n">
        <v>2025</v>
      </c>
      <c r="C1614" t="inlineStr">
        <is>
          <t>Replace roof hatch</t>
        </is>
      </c>
      <c r="D1614" s="4" t="inlineStr">
        <is>
          <t>PCA 4.4.1 -  Replace roof hatch and install safety railing</t>
        </is>
      </c>
      <c r="E1614" t="inlineStr">
        <is>
          <t>51062-00</t>
        </is>
      </c>
      <c r="F1614" s="10" t="inlineStr">
        <is>
          <t>GC</t>
        </is>
      </c>
      <c r="G1614" t="inlineStr">
        <is>
          <t>Project</t>
        </is>
      </c>
      <c r="H1614" s="6" t="n">
        <v>7000</v>
      </c>
      <c r="I1614" s="6" t="n">
        <v>0</v>
      </c>
      <c r="J1614" s="7" t="n">
        <v>7000</v>
      </c>
      <c r="K1614" s="8">
        <f>IF(H1614=0,0,I1614/H1614)</f>
        <v/>
      </c>
      <c r="L1614" s="11" t="inlineStr">
        <is>
          <t>Not Started</t>
        </is>
      </c>
    </row>
    <row r="1615">
      <c r="A1615" t="inlineStr">
        <is>
          <t>Foxdale Village</t>
        </is>
      </c>
      <c r="B1615" t="n">
        <v>2025</v>
      </c>
      <c r="C1615" t="inlineStr">
        <is>
          <t>Replace missing vent tops</t>
        </is>
      </c>
      <c r="D1615" s="4" t="inlineStr">
        <is>
          <t>PCA 4.4.1 - Replace missing vent tops</t>
        </is>
      </c>
      <c r="E1615" t="inlineStr">
        <is>
          <t>51062-00</t>
        </is>
      </c>
      <c r="F1615" s="10" t="inlineStr">
        <is>
          <t>GC</t>
        </is>
      </c>
      <c r="G1615" t="inlineStr">
        <is>
          <t>Project</t>
        </is>
      </c>
      <c r="H1615" s="6" t="n">
        <v>2000</v>
      </c>
      <c r="I1615" s="6" t="n">
        <v>0</v>
      </c>
      <c r="J1615" s="7" t="n">
        <v>2000</v>
      </c>
      <c r="K1615" s="8">
        <f>IF(H1615=0,0,I1615/H1615)</f>
        <v/>
      </c>
      <c r="L1615" s="11" t="inlineStr">
        <is>
          <t>Not Started</t>
        </is>
      </c>
    </row>
    <row r="1616">
      <c r="A1616" t="inlineStr">
        <is>
          <t>Foxdale Village</t>
        </is>
      </c>
      <c r="B1616" t="n">
        <v>2025</v>
      </c>
      <c r="C1616" t="inlineStr">
        <is>
          <t>Replace equipment screen</t>
        </is>
      </c>
      <c r="D1616" s="4" t="inlineStr">
        <is>
          <t>PCA 4.4.1 - Replace equipment screen</t>
        </is>
      </c>
      <c r="E1616" t="inlineStr">
        <is>
          <t>51070-00</t>
        </is>
      </c>
      <c r="F1616" s="10" t="inlineStr">
        <is>
          <t>GC</t>
        </is>
      </c>
      <c r="G1616" t="inlineStr">
        <is>
          <t>Project</t>
        </is>
      </c>
      <c r="H1616" s="6" t="n">
        <v>36000</v>
      </c>
      <c r="I1616" s="6" t="n">
        <v>0</v>
      </c>
      <c r="J1616" s="7" t="n">
        <v>36000</v>
      </c>
      <c r="K1616" s="8">
        <f>IF(H1616=0,0,I1616/H1616)</f>
        <v/>
      </c>
      <c r="L1616" s="11" t="inlineStr">
        <is>
          <t>Not Started</t>
        </is>
      </c>
    </row>
    <row r="1617">
      <c r="A1617" t="inlineStr">
        <is>
          <t>Foxdale Village</t>
        </is>
      </c>
      <c r="B1617" t="n">
        <v>2025</v>
      </c>
      <c r="C1617" t="inlineStr">
        <is>
          <t>Repair patio/balcony railings</t>
        </is>
      </c>
      <c r="D1617" s="4" t="inlineStr">
        <is>
          <t>Patio fence repairs</t>
        </is>
      </c>
      <c r="E1617" t="inlineStr">
        <is>
          <t>51077-00</t>
        </is>
      </c>
      <c r="F1617" s="10" t="inlineStr">
        <is>
          <t>GC</t>
        </is>
      </c>
      <c r="G1617" t="inlineStr">
        <is>
          <t>Project</t>
        </is>
      </c>
      <c r="H1617" s="6" t="n">
        <v>48000</v>
      </c>
      <c r="I1617" s="6" t="n">
        <v>48000</v>
      </c>
      <c r="J1617" s="7" t="n">
        <v>0</v>
      </c>
      <c r="K1617" s="8">
        <f>IF(H1617=0,0,I1617/H1617)</f>
        <v/>
      </c>
      <c r="L1617" s="10" t="inlineStr">
        <is>
          <t>Completed</t>
        </is>
      </c>
    </row>
    <row r="1618">
      <c r="A1618" t="inlineStr">
        <is>
          <t>Foxdale Village</t>
        </is>
      </c>
      <c r="B1618" t="n">
        <v>2025</v>
      </c>
      <c r="C1618" t="inlineStr">
        <is>
          <t>Expansion Joints</t>
        </is>
      </c>
      <c r="D1618" s="4" t="inlineStr">
        <is>
          <t>Replace stucco expansion joints</t>
        </is>
      </c>
      <c r="E1618" t="inlineStr">
        <is>
          <t>51075-00</t>
        </is>
      </c>
      <c r="F1618" s="10" t="inlineStr">
        <is>
          <t>GC</t>
        </is>
      </c>
      <c r="G1618" t="inlineStr">
        <is>
          <t>Project</t>
        </is>
      </c>
      <c r="H1618" s="6" t="n">
        <v>48000</v>
      </c>
      <c r="I1618" s="6" t="n">
        <v>48000</v>
      </c>
      <c r="J1618" s="7" t="n">
        <v>0</v>
      </c>
      <c r="K1618" s="8">
        <f>IF(H1618=0,0,I1618/H1618)</f>
        <v/>
      </c>
      <c r="L1618" s="10" t="inlineStr">
        <is>
          <t>Completed</t>
        </is>
      </c>
    </row>
    <row r="1619">
      <c r="A1619" t="inlineStr">
        <is>
          <t>Foxdale Village</t>
        </is>
      </c>
      <c r="B1619" t="n">
        <v>2025</v>
      </c>
      <c r="C1619" t="inlineStr">
        <is>
          <t>Roofing</t>
        </is>
      </c>
      <c r="D1619" s="4" t="inlineStr">
        <is>
          <t xml:space="preserve">19 roofs appear to be TPO- replace one roof and repair 19 roofs yr2  A, C, D, E, F, G, H, I, J, K, M, N, P, R, T, V, X, </t>
        </is>
      </c>
      <c r="E1619" t="inlineStr">
        <is>
          <t>51061-00</t>
        </is>
      </c>
      <c r="F1619" s="10" t="inlineStr">
        <is>
          <t>GC</t>
        </is>
      </c>
      <c r="G1619" t="inlineStr">
        <is>
          <t>Project</t>
        </is>
      </c>
      <c r="H1619" s="6" t="n">
        <v>97500</v>
      </c>
      <c r="I1619" s="6" t="n">
        <v>88000</v>
      </c>
      <c r="J1619" s="7" t="n">
        <v>9500</v>
      </c>
      <c r="K1619" s="8">
        <f>IF(H1619=0,0,I1619/H1619)</f>
        <v/>
      </c>
      <c r="L1619" s="9" t="inlineStr">
        <is>
          <t>In Progress</t>
        </is>
      </c>
    </row>
    <row r="1620">
      <c r="A1620" t="inlineStr">
        <is>
          <t>Foxdale Village</t>
        </is>
      </c>
      <c r="B1620" t="n">
        <v>2025</v>
      </c>
      <c r="C1620" t="inlineStr">
        <is>
          <t>Roofing Maintenance</t>
        </is>
      </c>
      <c r="D1620" s="4" t="inlineStr">
        <is>
          <t>PCA 4.4.1 All roof sections: Annual maintenance</t>
        </is>
      </c>
      <c r="E1620" t="inlineStr">
        <is>
          <t>51062-00</t>
        </is>
      </c>
      <c r="F1620" s="10" t="inlineStr">
        <is>
          <t>GC</t>
        </is>
      </c>
      <c r="G1620" t="inlineStr">
        <is>
          <t>Project</t>
        </is>
      </c>
      <c r="H1620" s="6" t="n">
        <v>25243</v>
      </c>
      <c r="I1620" s="6" t="n">
        <v>0</v>
      </c>
      <c r="J1620" s="7" t="n">
        <v>25243</v>
      </c>
      <c r="K1620" s="8">
        <f>IF(H1620=0,0,I1620/H1620)</f>
        <v/>
      </c>
      <c r="L1620" s="11" t="inlineStr">
        <is>
          <t>Not Started</t>
        </is>
      </c>
    </row>
    <row r="1621">
      <c r="A1621" t="inlineStr">
        <is>
          <t>Foxdale Village</t>
        </is>
      </c>
      <c r="B1621" t="n">
        <v>2025</v>
      </c>
      <c r="C1621" t="inlineStr">
        <is>
          <t>Gutters &amp; downspouts</t>
        </is>
      </c>
      <c r="D1621" s="4" t="inlineStr">
        <is>
          <t>Clean and repair gutters</t>
        </is>
      </c>
      <c r="E1621" t="inlineStr">
        <is>
          <t>51071-00</t>
        </is>
      </c>
      <c r="F1621" s="10" t="inlineStr">
        <is>
          <t>GC</t>
        </is>
      </c>
      <c r="G1621" t="inlineStr">
        <is>
          <t>Project</t>
        </is>
      </c>
      <c r="H1621" s="6" t="n">
        <v>29274</v>
      </c>
      <c r="I1621" s="6" t="n">
        <v>29274</v>
      </c>
      <c r="J1621" s="7" t="n">
        <v>0</v>
      </c>
      <c r="K1621" s="8">
        <f>IF(H1621=0,0,I1621/H1621)</f>
        <v/>
      </c>
      <c r="L1621" s="10" t="inlineStr">
        <is>
          <t>Completed</t>
        </is>
      </c>
    </row>
    <row r="1622">
      <c r="A1622" t="inlineStr">
        <is>
          <t>Foxdale Village</t>
        </is>
      </c>
      <c r="B1622" t="n">
        <v>2025</v>
      </c>
      <c r="C1622" t="inlineStr">
        <is>
          <t>Flashing</t>
        </is>
      </c>
      <c r="D1622" s="4" t="inlineStr">
        <is>
          <t>Replace damaged flashing</t>
        </is>
      </c>
      <c r="E1622" t="inlineStr">
        <is>
          <t>51062-00</t>
        </is>
      </c>
      <c r="F1622" s="10" t="inlineStr">
        <is>
          <t>GC</t>
        </is>
      </c>
      <c r="G1622" t="inlineStr">
        <is>
          <t>Project</t>
        </is>
      </c>
      <c r="H1622" s="6" t="n">
        <v>24000</v>
      </c>
      <c r="I1622" s="6" t="n">
        <v>24000</v>
      </c>
      <c r="J1622" s="7" t="n">
        <v>0</v>
      </c>
      <c r="K1622" s="8">
        <f>IF(H1622=0,0,I1622/H1622)</f>
        <v/>
      </c>
      <c r="L1622" s="10" t="inlineStr">
        <is>
          <t>Completed</t>
        </is>
      </c>
    </row>
    <row r="1623">
      <c r="A1623" t="inlineStr">
        <is>
          <t>Foxdale Village</t>
        </is>
      </c>
      <c r="B1623" t="n">
        <v>2025</v>
      </c>
      <c r="C1623" t="inlineStr">
        <is>
          <t xml:space="preserve">Sealants &amp; caulking </t>
        </is>
      </c>
      <c r="D1623" s="4" t="inlineStr">
        <is>
          <t>Seal transition to stucco from siding</t>
        </is>
      </c>
      <c r="E1623" t="inlineStr">
        <is>
          <t>51062-00</t>
        </is>
      </c>
      <c r="F1623" s="10" t="inlineStr">
        <is>
          <t>GC</t>
        </is>
      </c>
      <c r="G1623" t="inlineStr">
        <is>
          <t>Project</t>
        </is>
      </c>
      <c r="H1623" s="6" t="n">
        <v>24000</v>
      </c>
      <c r="I1623" s="6" t="n">
        <v>24000</v>
      </c>
      <c r="J1623" s="7" t="n">
        <v>0</v>
      </c>
      <c r="K1623" s="8">
        <f>IF(H1623=0,0,I1623/H1623)</f>
        <v/>
      </c>
      <c r="L1623" s="10" t="inlineStr">
        <is>
          <t>Completed</t>
        </is>
      </c>
    </row>
    <row r="1624">
      <c r="A1624" t="inlineStr">
        <is>
          <t>Foxdale Village</t>
        </is>
      </c>
      <c r="B1624" t="n">
        <v>2025</v>
      </c>
      <c r="C1624" t="inlineStr">
        <is>
          <t>Repair / replace wood shingles</t>
        </is>
      </c>
      <c r="D1624" s="4" t="inlineStr">
        <is>
          <t>Replace T-111 siding with Hardie. Equity PCA Item 4.3.1- $19,800- Damaged and deteriorated T1-11 siding was present at n</t>
        </is>
      </c>
      <c r="E1624" t="inlineStr">
        <is>
          <t>51075-00</t>
        </is>
      </c>
      <c r="F1624" s="10" t="inlineStr">
        <is>
          <t>GC</t>
        </is>
      </c>
      <c r="G1624" t="inlineStr">
        <is>
          <t>Project</t>
        </is>
      </c>
      <c r="H1624" s="6" t="n">
        <v>1033200</v>
      </c>
      <c r="I1624" s="6" t="n">
        <v>1033200</v>
      </c>
      <c r="J1624" s="7" t="n">
        <v>0</v>
      </c>
      <c r="K1624" s="8">
        <f>IF(H1624=0,0,I1624/H1624)</f>
        <v/>
      </c>
      <c r="L1624" s="10" t="inlineStr">
        <is>
          <t>Completed</t>
        </is>
      </c>
    </row>
    <row r="1625">
      <c r="A1625" t="inlineStr">
        <is>
          <t>Foxdale Village</t>
        </is>
      </c>
      <c r="B1625" t="n">
        <v>2025</v>
      </c>
      <c r="C1625" t="inlineStr">
        <is>
          <t>Repair stucco</t>
        </is>
      </c>
      <c r="D1625" s="4" t="inlineStr">
        <is>
          <t>Repair damaged stucco</t>
        </is>
      </c>
      <c r="E1625" t="inlineStr">
        <is>
          <t>51075-00</t>
        </is>
      </c>
      <c r="F1625" s="10" t="inlineStr">
        <is>
          <t>GC</t>
        </is>
      </c>
      <c r="G1625" t="inlineStr">
        <is>
          <t>Project</t>
        </is>
      </c>
      <c r="H1625" s="6" t="n">
        <v>75000</v>
      </c>
      <c r="I1625" s="6" t="n">
        <v>75000</v>
      </c>
      <c r="J1625" s="7" t="n">
        <v>0</v>
      </c>
      <c r="K1625" s="8">
        <f>IF(H1625=0,0,I1625/H1625)</f>
        <v/>
      </c>
      <c r="L1625" s="10" t="inlineStr">
        <is>
          <t>Completed</t>
        </is>
      </c>
    </row>
    <row r="1626">
      <c r="A1626" t="inlineStr">
        <is>
          <t>Foxdale Village</t>
        </is>
      </c>
      <c r="B1626" t="n">
        <v>2025</v>
      </c>
      <c r="C1626" t="inlineStr">
        <is>
          <t>Exterior building paint</t>
        </is>
      </c>
      <c r="D1626" s="4" t="inlineStr">
        <is>
          <t>Paint community 
Equity PCA Item 3.2.7- $15,000- The paint finish on the wood fencing throughout the site was observed t</t>
        </is>
      </c>
      <c r="E1626" t="inlineStr">
        <is>
          <t>51080-00</t>
        </is>
      </c>
      <c r="F1626" s="10" t="inlineStr">
        <is>
          <t>GC</t>
        </is>
      </c>
      <c r="G1626" t="inlineStr">
        <is>
          <t>Project</t>
        </is>
      </c>
      <c r="H1626" s="6" t="n">
        <v>401800</v>
      </c>
      <c r="I1626" s="6" t="n">
        <v>401800</v>
      </c>
      <c r="J1626" s="7" t="n">
        <v>0</v>
      </c>
      <c r="K1626" s="8">
        <f>IF(H1626=0,0,I1626/H1626)</f>
        <v/>
      </c>
      <c r="L1626" s="10" t="inlineStr">
        <is>
          <t>Completed</t>
        </is>
      </c>
    </row>
    <row r="1627">
      <c r="A1627" t="inlineStr">
        <is>
          <t>Foxdale Village</t>
        </is>
      </c>
      <c r="B1627" t="n">
        <v>2025</v>
      </c>
      <c r="C1627" t="inlineStr">
        <is>
          <t>Repair / replace wood trim</t>
        </is>
      </c>
      <c r="D1627" s="4" t="inlineStr">
        <is>
          <t>Replace trim and damaged fascia</t>
        </is>
      </c>
      <c r="E1627" t="inlineStr">
        <is>
          <t>51082-00</t>
        </is>
      </c>
      <c r="F1627" s="10" t="inlineStr">
        <is>
          <t>GC</t>
        </is>
      </c>
      <c r="G1627" t="inlineStr">
        <is>
          <t>Project</t>
        </is>
      </c>
      <c r="H1627" s="6" t="n">
        <v>179500</v>
      </c>
      <c r="I1627" s="6" t="n">
        <v>179500</v>
      </c>
      <c r="J1627" s="7" t="n">
        <v>0</v>
      </c>
      <c r="K1627" s="8">
        <f>IF(H1627=0,0,I1627/H1627)</f>
        <v/>
      </c>
      <c r="L1627" s="10" t="inlineStr">
        <is>
          <t>Completed</t>
        </is>
      </c>
    </row>
    <row r="1628">
      <c r="A1628" t="inlineStr">
        <is>
          <t>Foxdale Village</t>
        </is>
      </c>
      <c r="B1628" t="n">
        <v>2025</v>
      </c>
      <c r="C1628" t="inlineStr">
        <is>
          <t>Green Program - Echelon Energy Retrofit</t>
        </is>
      </c>
      <c r="D1628" s="4" t="inlineStr">
        <is>
          <t>Energy Retrofit</t>
        </is>
      </c>
      <c r="E1628" t="inlineStr">
        <is>
          <t>51160-00</t>
        </is>
      </c>
      <c r="F1628" s="10" t="inlineStr">
        <is>
          <t>GC</t>
        </is>
      </c>
      <c r="G1628" t="inlineStr">
        <is>
          <t>Project</t>
        </is>
      </c>
      <c r="H1628" s="6" t="n">
        <v>116000</v>
      </c>
      <c r="I1628" s="6" t="n">
        <v>0</v>
      </c>
      <c r="J1628" s="7" t="n">
        <v>116000</v>
      </c>
      <c r="K1628" s="8">
        <f>IF(H1628=0,0,I1628/H1628)</f>
        <v/>
      </c>
      <c r="L1628" s="11" t="inlineStr">
        <is>
          <t>Not Started</t>
        </is>
      </c>
    </row>
    <row r="1629">
      <c r="A1629" t="inlineStr">
        <is>
          <t>Foxdale Village</t>
        </is>
      </c>
      <c r="B1629" t="n">
        <v>2025</v>
      </c>
      <c r="C1629" t="inlineStr">
        <is>
          <t>Deferred Maintenance - Remove Mold</t>
        </is>
      </c>
      <c r="D1629" s="4" t="inlineStr">
        <is>
          <t>Lender PCR Item- $6,000- Mold was observed in the bathrooms of many units. The units include the following: Unit 1350-52</t>
        </is>
      </c>
      <c r="E1629" t="inlineStr">
        <is>
          <t>52111-00</t>
        </is>
      </c>
      <c r="F1629" s="5" t="inlineStr">
        <is>
          <t>PMC</t>
        </is>
      </c>
      <c r="G1629" t="inlineStr">
        <is>
          <t>Project</t>
        </is>
      </c>
      <c r="H1629" s="6" t="n">
        <v>6000</v>
      </c>
      <c r="I1629" s="6" t="n">
        <v>25702</v>
      </c>
      <c r="J1629" s="7" t="n">
        <v>-19702</v>
      </c>
      <c r="K1629" s="8">
        <f>IF(H1629=0,0,I1629/H1629)</f>
        <v/>
      </c>
      <c r="L1629" s="10" t="inlineStr">
        <is>
          <t>Completed</t>
        </is>
      </c>
    </row>
    <row r="1630">
      <c r="A1630" t="inlineStr">
        <is>
          <t>Foxdale Village</t>
        </is>
      </c>
      <c r="B1630" t="n">
        <v>2025</v>
      </c>
      <c r="C1630" t="inlineStr">
        <is>
          <t>Fire Stops</t>
        </is>
      </c>
      <c r="D1630" s="4" t="inlineStr">
        <is>
          <t>Basic Fire Stop (Pair covers 4 burner range)- For range vent hoods</t>
        </is>
      </c>
      <c r="E1630" t="inlineStr">
        <is>
          <t>51993-00</t>
        </is>
      </c>
      <c r="F1630" s="5" t="inlineStr">
        <is>
          <t>PMC</t>
        </is>
      </c>
      <c r="G1630" t="inlineStr">
        <is>
          <t>Project</t>
        </is>
      </c>
      <c r="H1630" s="6" t="n">
        <v>14129</v>
      </c>
      <c r="I1630" s="6" t="n">
        <v>60523</v>
      </c>
      <c r="J1630" s="7" t="n">
        <v>-46394</v>
      </c>
      <c r="K1630" s="8">
        <f>IF(H1630=0,0,I1630/H1630)</f>
        <v/>
      </c>
      <c r="L1630" s="10" t="inlineStr">
        <is>
          <t>Completed</t>
        </is>
      </c>
    </row>
    <row r="1631">
      <c r="A1631" t="inlineStr">
        <is>
          <t>Foxdale Village</t>
        </is>
      </c>
      <c r="B1631" t="n">
        <v>2025</v>
      </c>
      <c r="C1631" t="inlineStr">
        <is>
          <t>Unit deferred maintenance</t>
        </is>
      </c>
      <c r="D1631" s="4" t="inlineStr">
        <is>
          <t>Flooring replacement needed: kitchen (26), living room (13), bedroom (31), and bathroom (7) Equity PCA Item 6.5.2- $341,</t>
        </is>
      </c>
      <c r="E1631" t="inlineStr">
        <is>
          <t>51157-00</t>
        </is>
      </c>
      <c r="F1631" s="5" t="inlineStr">
        <is>
          <t>PMC</t>
        </is>
      </c>
      <c r="G1631" t="inlineStr">
        <is>
          <t>Project</t>
        </is>
      </c>
      <c r="H1631" s="6" t="n">
        <v>85400</v>
      </c>
      <c r="I1631" s="6" t="n">
        <v>42108</v>
      </c>
      <c r="J1631" s="7" t="n">
        <v>43292</v>
      </c>
      <c r="K1631" s="8">
        <f>IF(H1631=0,0,I1631/H1631)</f>
        <v/>
      </c>
      <c r="L1631" s="9" t="inlineStr">
        <is>
          <t>In Progress</t>
        </is>
      </c>
    </row>
    <row r="1632">
      <c r="A1632" t="inlineStr">
        <is>
          <t>Foxdale Village</t>
        </is>
      </c>
      <c r="B1632" t="n">
        <v>2025</v>
      </c>
      <c r="C1632" t="inlineStr">
        <is>
          <t>Down Units</t>
        </is>
      </c>
      <c r="D1632" s="4" t="inlineStr">
        <is>
          <t>Lender PCR Item- $5,500- At the time of the site visit, one (1) down unit (Unit 1350-513) was observed due to fire damag</t>
        </is>
      </c>
      <c r="E1632" t="inlineStr">
        <is>
          <t>52111-00</t>
        </is>
      </c>
      <c r="F1632" s="10" t="inlineStr">
        <is>
          <t>GC</t>
        </is>
      </c>
      <c r="G1632" t="inlineStr">
        <is>
          <t>Project</t>
        </is>
      </c>
      <c r="H1632" s="6" t="n">
        <v>5500</v>
      </c>
      <c r="I1632" s="6" t="n">
        <v>0</v>
      </c>
      <c r="J1632" s="7" t="n">
        <v>5500</v>
      </c>
      <c r="K1632" s="8">
        <f>IF(H1632=0,0,I1632/H1632)</f>
        <v/>
      </c>
      <c r="L1632" s="11" t="inlineStr">
        <is>
          <t>Not Started</t>
        </is>
      </c>
    </row>
    <row r="1633">
      <c r="A1633" t="inlineStr">
        <is>
          <t>Foxdale Village</t>
        </is>
      </c>
      <c r="B1633" t="n">
        <v>2025</v>
      </c>
      <c r="C1633" t="inlineStr">
        <is>
          <t>Clubhouse / Office Remodel</t>
        </is>
      </c>
      <c r="D1633" s="4" t="inlineStr">
        <is>
          <t>Paint, Repair, and replace carpet in office, explore repurposing community center for fitness center or other use</t>
        </is>
      </c>
      <c r="E1633" t="inlineStr">
        <is>
          <t>51169-00</t>
        </is>
      </c>
      <c r="F1633" s="10" t="inlineStr">
        <is>
          <t>GC</t>
        </is>
      </c>
      <c r="G1633" t="inlineStr">
        <is>
          <t>Project</t>
        </is>
      </c>
      <c r="H1633" s="6" t="n">
        <v>150000</v>
      </c>
      <c r="I1633" s="6" t="n">
        <v>0</v>
      </c>
      <c r="J1633" s="7" t="n">
        <v>150000</v>
      </c>
      <c r="K1633" s="8">
        <f>IF(H1633=0,0,I1633/H1633)</f>
        <v/>
      </c>
      <c r="L1633" s="11" t="inlineStr">
        <is>
          <t>Not Started</t>
        </is>
      </c>
    </row>
    <row r="1634">
      <c r="A1634" t="inlineStr">
        <is>
          <t>Foxdale Village</t>
        </is>
      </c>
      <c r="B1634" t="n">
        <v>2025</v>
      </c>
      <c r="C1634" t="inlineStr">
        <is>
          <t>Clubhouse / Office Furniture</t>
        </is>
      </c>
      <c r="D1634" s="4" t="inlineStr">
        <is>
          <t>Clubhouse Furniture</t>
        </is>
      </c>
      <c r="E1634" t="inlineStr">
        <is>
          <t>51160-06</t>
        </is>
      </c>
      <c r="F1634" s="10" t="inlineStr">
        <is>
          <t>GC</t>
        </is>
      </c>
      <c r="G1634" t="inlineStr">
        <is>
          <t>Project</t>
        </is>
      </c>
      <c r="H1634" s="6" t="n">
        <v>30000</v>
      </c>
      <c r="I1634" s="6" t="n">
        <v>0</v>
      </c>
      <c r="J1634" s="7" t="n">
        <v>30000</v>
      </c>
      <c r="K1634" s="8">
        <f>IF(H1634=0,0,I1634/H1634)</f>
        <v/>
      </c>
      <c r="L1634" s="11" t="inlineStr">
        <is>
          <t>Not Started</t>
        </is>
      </c>
    </row>
    <row r="1635">
      <c r="A1635" t="inlineStr">
        <is>
          <t>Foxdale Village</t>
        </is>
      </c>
      <c r="B1635" t="n">
        <v>2025</v>
      </c>
      <c r="C1635" t="inlineStr">
        <is>
          <t>Electrical distribution</t>
        </is>
      </c>
      <c r="D1635" s="4" t="inlineStr">
        <is>
          <t>Inspect and repair lighting controllers on all buildings
Contingency for electrical panel upgrades/replacements starting</t>
        </is>
      </c>
      <c r="E1635" t="inlineStr">
        <is>
          <t>51140-00</t>
        </is>
      </c>
      <c r="F1635" s="10" t="inlineStr">
        <is>
          <t>GC</t>
        </is>
      </c>
      <c r="G1635" t="inlineStr">
        <is>
          <t>Project</t>
        </is>
      </c>
      <c r="H1635" s="6" t="n">
        <v>27500</v>
      </c>
      <c r="I1635" s="6" t="n">
        <v>25000</v>
      </c>
      <c r="J1635" s="7" t="n">
        <v>2500</v>
      </c>
      <c r="K1635" s="8">
        <f>IF(H1635=0,0,I1635/H1635)</f>
        <v/>
      </c>
      <c r="L1635" s="9" t="inlineStr">
        <is>
          <t>In Progress</t>
        </is>
      </c>
    </row>
    <row r="1636">
      <c r="A1636" t="inlineStr">
        <is>
          <t>Foxdale Village</t>
        </is>
      </c>
      <c r="B1636" t="n">
        <v>2025</v>
      </c>
      <c r="C1636" t="inlineStr">
        <is>
          <t>Electrical distribution</t>
        </is>
      </c>
      <c r="D1636" s="4" t="inlineStr">
        <is>
          <t>Electrical service and distribution equipment, Phased replacement</t>
        </is>
      </c>
      <c r="E1636" t="inlineStr">
        <is>
          <t>51140-00</t>
        </is>
      </c>
      <c r="F1636" s="10" t="inlineStr">
        <is>
          <t>GC</t>
        </is>
      </c>
      <c r="G1636" t="inlineStr">
        <is>
          <t>Project</t>
        </is>
      </c>
      <c r="H1636" s="6" t="n">
        <v>57400</v>
      </c>
      <c r="I1636" s="6" t="n">
        <v>0</v>
      </c>
      <c r="J1636" s="7" t="n">
        <v>57400</v>
      </c>
      <c r="K1636" s="8">
        <f>IF(H1636=0,0,I1636/H1636)</f>
        <v/>
      </c>
      <c r="L1636" s="11" t="inlineStr">
        <is>
          <t>Not Started</t>
        </is>
      </c>
    </row>
    <row r="1637">
      <c r="A1637" t="inlineStr">
        <is>
          <t>Foxdale Village</t>
        </is>
      </c>
      <c r="B1637" t="n">
        <v>2025</v>
      </c>
      <c r="C1637" t="inlineStr">
        <is>
          <t>Fire Alarm System</t>
        </is>
      </c>
      <c r="D1637" s="4" t="inlineStr">
        <is>
          <t>Lender PCR Item- $2,000- Repair the main fire alarm system which indicates "trouble" and perform the expired annual insp</t>
        </is>
      </c>
      <c r="E1637" t="inlineStr">
        <is>
          <t>51993-00</t>
        </is>
      </c>
      <c r="F1637" s="5" t="inlineStr">
        <is>
          <t>PMC</t>
        </is>
      </c>
      <c r="G1637" t="inlineStr">
        <is>
          <t>Project</t>
        </is>
      </c>
      <c r="H1637" s="6" t="n">
        <v>1000</v>
      </c>
      <c r="I1637" s="6" t="n">
        <v>4284</v>
      </c>
      <c r="J1637" s="7" t="n">
        <v>-3284</v>
      </c>
      <c r="K1637" s="8">
        <f>IF(H1637=0,0,I1637/H1637)</f>
        <v/>
      </c>
      <c r="L1637" s="10" t="inlineStr">
        <is>
          <t>Completed</t>
        </is>
      </c>
    </row>
    <row r="1638">
      <c r="A1638" t="inlineStr">
        <is>
          <t>Foxdale Village</t>
        </is>
      </c>
      <c r="B1638" t="n">
        <v>2025</v>
      </c>
      <c r="C1638" t="inlineStr">
        <is>
          <t>Infrared Scan of Electrical Equipment</t>
        </is>
      </c>
      <c r="D1638" s="4" t="inlineStr">
        <is>
          <t>Equity PCA Item 5.3- $6,000- An infrared (IR) scan tag was observed at an electrical service entrance, the date on the t</t>
        </is>
      </c>
      <c r="E1638" t="inlineStr">
        <is>
          <t>51993-01</t>
        </is>
      </c>
      <c r="F1638" s="10" t="inlineStr">
        <is>
          <t>GC</t>
        </is>
      </c>
      <c r="G1638" t="inlineStr">
        <is>
          <t>Project</t>
        </is>
      </c>
      <c r="H1638" s="6" t="n">
        <v>6000</v>
      </c>
      <c r="I1638" s="6" t="n">
        <v>0</v>
      </c>
      <c r="J1638" s="7" t="n">
        <v>6000</v>
      </c>
      <c r="K1638" s="8">
        <f>IF(H1638=0,0,I1638/H1638)</f>
        <v/>
      </c>
      <c r="L1638" s="11" t="inlineStr">
        <is>
          <t>Not Started</t>
        </is>
      </c>
    </row>
    <row r="1639">
      <c r="A1639" t="inlineStr">
        <is>
          <t>Foxdale Village</t>
        </is>
      </c>
      <c r="B1639" t="n">
        <v>2025</v>
      </c>
      <c r="C1639" t="inlineStr">
        <is>
          <t>Contingency</t>
        </is>
      </c>
      <c r="D1639" s="4" t="inlineStr">
        <is>
          <t>Contingency Amount</t>
        </is>
      </c>
      <c r="E1639" t="inlineStr">
        <is>
          <t>51175-00</t>
        </is>
      </c>
      <c r="F1639" s="10" t="inlineStr">
        <is>
          <t>GC</t>
        </is>
      </c>
      <c r="G1639" s="2" t="inlineStr">
        <is>
          <t>Contingency</t>
        </is>
      </c>
      <c r="H1639" s="6" t="n">
        <v>351235</v>
      </c>
      <c r="I1639" s="6" t="n">
        <v>0</v>
      </c>
      <c r="J1639" s="7" t="n">
        <v>351235</v>
      </c>
      <c r="K1639" s="8">
        <f>IF(H1639=0,0,I1639/H1639)</f>
        <v/>
      </c>
      <c r="L1639" s="5" t="inlineStr">
        <is>
          <t>Reserve</t>
        </is>
      </c>
    </row>
    <row r="1640">
      <c r="A1640" t="inlineStr">
        <is>
          <t>Foxdale Village</t>
        </is>
      </c>
      <c r="B1640" t="n">
        <v>2025</v>
      </c>
      <c r="C1640" t="inlineStr">
        <is>
          <t>Construction Management Fee</t>
        </is>
      </c>
      <c r="D1640" s="4" t="inlineStr">
        <is>
          <t>CM Fee</t>
        </is>
      </c>
      <c r="E1640" t="inlineStr">
        <is>
          <t>51190-00</t>
        </is>
      </c>
      <c r="F1640" s="10" t="inlineStr">
        <is>
          <t>GC</t>
        </is>
      </c>
      <c r="G1640" s="2" t="inlineStr">
        <is>
          <t>CM Fee</t>
        </is>
      </c>
      <c r="H1640" s="6" t="n">
        <v>183884</v>
      </c>
      <c r="I1640" s="6" t="n">
        <v>0</v>
      </c>
      <c r="J1640" s="7" t="n">
        <v>183884</v>
      </c>
      <c r="K1640" s="8">
        <f>IF(H1640=0,0,I1640/H1640)</f>
        <v/>
      </c>
      <c r="L1640" s="5" t="inlineStr">
        <is>
          <t>Reserve</t>
        </is>
      </c>
    </row>
    <row r="1641">
      <c r="A1641" t="inlineStr">
        <is>
          <t>Latitude at the Commons</t>
        </is>
      </c>
      <c r="B1641" t="n">
        <v>2025</v>
      </c>
      <c r="C1641" t="inlineStr">
        <is>
          <t>Landscape Cleanup and Enhancements</t>
        </is>
      </c>
      <c r="D1641" s="4" t="inlineStr">
        <is>
          <t>Concept Walk - Tree trimming</t>
        </is>
      </c>
      <c r="E1641" t="inlineStr">
        <is>
          <t>84303</t>
        </is>
      </c>
      <c r="F1641" s="5" t="inlineStr">
        <is>
          <t>PMC</t>
        </is>
      </c>
      <c r="G1641" t="inlineStr">
        <is>
          <t>Project</t>
        </is>
      </c>
      <c r="H1641" s="6" t="n">
        <v>50000</v>
      </c>
      <c r="I1641" s="6" t="n">
        <v>0</v>
      </c>
      <c r="J1641" s="7" t="n">
        <v>50000</v>
      </c>
      <c r="K1641" s="8">
        <f>IF(H1641=0,0,I1641/H1641)</f>
        <v/>
      </c>
      <c r="L1641" s="11" t="inlineStr">
        <is>
          <t>Not Started</t>
        </is>
      </c>
    </row>
    <row r="1642">
      <c r="A1642" t="inlineStr">
        <is>
          <t>Latitude at the Commons</t>
        </is>
      </c>
      <c r="B1642" t="n">
        <v>2025</v>
      </c>
      <c r="C1642" t="inlineStr">
        <is>
          <t xml:space="preserve">Asphalt Coating </t>
        </is>
      </c>
      <c r="D1642" s="4" t="inlineStr">
        <is>
          <t>Seal Coat parking lot</t>
        </is>
      </c>
      <c r="E1642" t="inlineStr">
        <is>
          <t>84204</t>
        </is>
      </c>
      <c r="F1642" s="10" t="inlineStr">
        <is>
          <t>GC</t>
        </is>
      </c>
      <c r="G1642" t="inlineStr">
        <is>
          <t>Project</t>
        </is>
      </c>
      <c r="H1642" s="6" t="n">
        <v>89000</v>
      </c>
      <c r="I1642" s="6" t="n">
        <v>26700</v>
      </c>
      <c r="J1642" s="7" t="n">
        <v>62300</v>
      </c>
      <c r="K1642" s="8">
        <f>IF(H1642=0,0,I1642/H1642)</f>
        <v/>
      </c>
      <c r="L1642" s="9" t="inlineStr">
        <is>
          <t>In Progress</t>
        </is>
      </c>
    </row>
    <row r="1643">
      <c r="A1643" t="inlineStr">
        <is>
          <t>Latitude at the Commons</t>
        </is>
      </c>
      <c r="B1643" t="n">
        <v>2025</v>
      </c>
      <c r="C1643" t="inlineStr">
        <is>
          <t>Stripe parking areas</t>
        </is>
      </c>
      <c r="D1643" s="4" t="inlineStr">
        <is>
          <t>Stripe Parking Lots</t>
        </is>
      </c>
      <c r="E1643" t="inlineStr">
        <is>
          <t>84201</t>
        </is>
      </c>
      <c r="F1643" s="10" t="inlineStr">
        <is>
          <t>GC</t>
        </is>
      </c>
      <c r="G1643" t="inlineStr">
        <is>
          <t>Project</t>
        </is>
      </c>
      <c r="H1643" s="6" t="n">
        <v>12000</v>
      </c>
      <c r="I1643" s="6" t="n">
        <v>3600</v>
      </c>
      <c r="J1643" s="7" t="n">
        <v>8400</v>
      </c>
      <c r="K1643" s="8">
        <f>IF(H1643=0,0,I1643/H1643)</f>
        <v/>
      </c>
      <c r="L1643" s="9" t="inlineStr">
        <is>
          <t>In Progress</t>
        </is>
      </c>
    </row>
    <row r="1644">
      <c r="A1644" t="inlineStr">
        <is>
          <t>Latitude at the Commons</t>
        </is>
      </c>
      <c r="B1644" t="n">
        <v>2025</v>
      </c>
      <c r="C1644" t="inlineStr">
        <is>
          <t>Sidewalks</t>
        </is>
      </c>
      <c r="D1644" s="4" t="inlineStr">
        <is>
          <t>Sidewalk Repairs 
H - Sunken and uplifted sidewalks at the front of buildings</t>
        </is>
      </c>
      <c r="E1644" t="inlineStr">
        <is>
          <t>84115</t>
        </is>
      </c>
      <c r="F1644" s="10" t="inlineStr">
        <is>
          <t>GC</t>
        </is>
      </c>
      <c r="G1644" t="inlineStr">
        <is>
          <t>Project</t>
        </is>
      </c>
      <c r="H1644" s="6" t="n">
        <v>5200</v>
      </c>
      <c r="I1644" s="6" t="n">
        <v>1560</v>
      </c>
      <c r="J1644" s="7" t="n">
        <v>3640</v>
      </c>
      <c r="K1644" s="8">
        <f>IF(H1644=0,0,I1644/H1644)</f>
        <v/>
      </c>
      <c r="L1644" s="9" t="inlineStr">
        <is>
          <t>In Progress</t>
        </is>
      </c>
    </row>
    <row r="1645">
      <c r="A1645" t="inlineStr">
        <is>
          <t>Latitude at the Commons</t>
        </is>
      </c>
      <c r="B1645" t="n">
        <v>2025</v>
      </c>
      <c r="C1645" t="inlineStr">
        <is>
          <t>ADA parking &amp; curb cuts</t>
        </is>
      </c>
      <c r="D1645" s="4" t="inlineStr">
        <is>
          <t>Need ADA signage and poles 
LPCA - ADA compliant parking spaces are required to have a sign with the International Symbo</t>
        </is>
      </c>
      <c r="E1645" t="inlineStr">
        <is>
          <t>83520</t>
        </is>
      </c>
      <c r="F1645" s="5" t="inlineStr">
        <is>
          <t>PMC</t>
        </is>
      </c>
      <c r="G1645" t="inlineStr">
        <is>
          <t>Project</t>
        </is>
      </c>
      <c r="H1645" s="6" t="n">
        <v>9000</v>
      </c>
      <c r="I1645" s="6" t="n">
        <v>0</v>
      </c>
      <c r="J1645" s="7" t="n">
        <v>9000</v>
      </c>
      <c r="K1645" s="8">
        <f>IF(H1645=0,0,I1645/H1645)</f>
        <v/>
      </c>
      <c r="L1645" s="11" t="inlineStr">
        <is>
          <t>Not Started</t>
        </is>
      </c>
    </row>
    <row r="1646">
      <c r="A1646" t="inlineStr">
        <is>
          <t>Latitude at the Commons</t>
        </is>
      </c>
      <c r="B1646" t="n">
        <v>2025</v>
      </c>
      <c r="C1646" t="inlineStr">
        <is>
          <t>Pavement</t>
        </is>
      </c>
      <c r="D1646" s="4" t="inlineStr">
        <is>
          <t>Crack fill large crack running in the center of the drive aisle 
LPCA - Localized cracking was observed in the center of</t>
        </is>
      </c>
      <c r="E1646" t="inlineStr">
        <is>
          <t>84204</t>
        </is>
      </c>
      <c r="F1646" s="10" t="inlineStr">
        <is>
          <t>GC</t>
        </is>
      </c>
      <c r="G1646" t="inlineStr">
        <is>
          <t>Project</t>
        </is>
      </c>
      <c r="H1646" s="6" t="n">
        <v>12000</v>
      </c>
      <c r="I1646" s="6" t="n">
        <v>3600</v>
      </c>
      <c r="J1646" s="7" t="n">
        <v>8400</v>
      </c>
      <c r="K1646" s="8">
        <f>IF(H1646=0,0,I1646/H1646)</f>
        <v/>
      </c>
      <c r="L1646" s="9" t="inlineStr">
        <is>
          <t>In Progress</t>
        </is>
      </c>
    </row>
    <row r="1647">
      <c r="A1647" t="inlineStr">
        <is>
          <t>Latitude at the Commons</t>
        </is>
      </c>
      <c r="B1647" t="n">
        <v>2025</v>
      </c>
      <c r="C1647" t="inlineStr">
        <is>
          <t>Flatwork Repairs</t>
        </is>
      </c>
      <c r="D1647" s="4" t="inlineStr">
        <is>
          <t>LPCA (PR-90) - Two vertical-separation trip hazards were observed. One was at the north entrance to the breezeway of Bui</t>
        </is>
      </c>
      <c r="E1647" t="inlineStr">
        <is>
          <t>84115</t>
        </is>
      </c>
      <c r="F1647" s="5" t="inlineStr">
        <is>
          <t>PMC</t>
        </is>
      </c>
      <c r="G1647" t="inlineStr">
        <is>
          <t>Project</t>
        </is>
      </c>
      <c r="H1647" s="6" t="n">
        <v>1000</v>
      </c>
      <c r="I1647" s="6" t="n">
        <v>503</v>
      </c>
      <c r="J1647" s="7" t="n">
        <v>497</v>
      </c>
      <c r="K1647" s="8">
        <f>IF(H1647=0,0,I1647/H1647)</f>
        <v/>
      </c>
      <c r="L1647" s="9" t="inlineStr">
        <is>
          <t>In Progress</t>
        </is>
      </c>
    </row>
    <row r="1648">
      <c r="A1648" t="inlineStr">
        <is>
          <t>Latitude at the Commons</t>
        </is>
      </c>
      <c r="B1648" t="n">
        <v>2025</v>
      </c>
      <c r="C1648" t="inlineStr">
        <is>
          <t xml:space="preserve">Erosion control </t>
        </is>
      </c>
      <c r="D1648" s="4" t="inlineStr">
        <is>
          <t>Concept Walk - Required in two separate locations per management. They are currently digging a trench to release, howeve</t>
        </is>
      </c>
      <c r="E1648" t="inlineStr">
        <is>
          <t>84517</t>
        </is>
      </c>
      <c r="F1648" s="10" t="inlineStr">
        <is>
          <t>GC</t>
        </is>
      </c>
      <c r="G1648" t="inlineStr">
        <is>
          <t>Project</t>
        </is>
      </c>
      <c r="H1648" s="6" t="n">
        <v>10000</v>
      </c>
      <c r="I1648" s="6" t="n">
        <v>3000</v>
      </c>
      <c r="J1648" s="7" t="n">
        <v>7000</v>
      </c>
      <c r="K1648" s="8">
        <f>IF(H1648=0,0,I1648/H1648)</f>
        <v/>
      </c>
      <c r="L1648" s="9" t="inlineStr">
        <is>
          <t>In Progress</t>
        </is>
      </c>
    </row>
    <row r="1649">
      <c r="A1649" t="inlineStr">
        <is>
          <t>Latitude at the Commons</t>
        </is>
      </c>
      <c r="B1649" t="n">
        <v>2025</v>
      </c>
      <c r="C1649" t="inlineStr">
        <is>
          <t>Resurface swimming pool</t>
        </is>
      </c>
      <c r="D1649" s="4" t="inlineStr">
        <is>
          <t>Resurface Pool</t>
        </is>
      </c>
      <c r="E1649" t="inlineStr">
        <is>
          <t>84095</t>
        </is>
      </c>
      <c r="F1649" s="10" t="inlineStr">
        <is>
          <t>GC</t>
        </is>
      </c>
      <c r="G1649" t="inlineStr">
        <is>
          <t>Project</t>
        </is>
      </c>
      <c r="H1649" s="6" t="n">
        <v>45000</v>
      </c>
      <c r="I1649" s="6" t="n">
        <v>13500</v>
      </c>
      <c r="J1649" s="7" t="n">
        <v>31500</v>
      </c>
      <c r="K1649" s="8">
        <f>IF(H1649=0,0,I1649/H1649)</f>
        <v/>
      </c>
      <c r="L1649" s="9" t="inlineStr">
        <is>
          <t>In Progress</t>
        </is>
      </c>
    </row>
    <row r="1650">
      <c r="A1650" t="inlineStr">
        <is>
          <t>Latitude at the Commons</t>
        </is>
      </c>
      <c r="B1650" t="n">
        <v>2025</v>
      </c>
      <c r="C1650" t="inlineStr">
        <is>
          <t>Swimming pool furniture</t>
        </is>
      </c>
      <c r="D1650" s="4" t="inlineStr">
        <is>
          <t>Concept Walk - Pool umbrellas</t>
        </is>
      </c>
      <c r="E1650" t="inlineStr">
        <is>
          <t>84360</t>
        </is>
      </c>
      <c r="F1650" s="5" t="inlineStr">
        <is>
          <t>PMC</t>
        </is>
      </c>
      <c r="G1650" t="inlineStr">
        <is>
          <t>Project</t>
        </is>
      </c>
      <c r="H1650" s="6" t="n">
        <v>10000</v>
      </c>
      <c r="I1650" s="6" t="n">
        <v>0</v>
      </c>
      <c r="J1650" s="7" t="n">
        <v>10000</v>
      </c>
      <c r="K1650" s="8">
        <f>IF(H1650=0,0,I1650/H1650)</f>
        <v/>
      </c>
      <c r="L1650" s="11" t="inlineStr">
        <is>
          <t>Not Started</t>
        </is>
      </c>
    </row>
    <row r="1651">
      <c r="A1651" t="inlineStr">
        <is>
          <t>Latitude at the Commons</t>
        </is>
      </c>
      <c r="B1651" t="n">
        <v>2025</v>
      </c>
      <c r="C1651" t="inlineStr">
        <is>
          <t>Dumpster enclosures</t>
        </is>
      </c>
      <c r="D1651" s="4" t="inlineStr">
        <is>
          <t>Paint Enclosures</t>
        </is>
      </c>
      <c r="E1651" t="inlineStr">
        <is>
          <t>84111</t>
        </is>
      </c>
      <c r="F1651" s="10" t="inlineStr">
        <is>
          <t>GC</t>
        </is>
      </c>
      <c r="G1651" t="inlineStr">
        <is>
          <t>Project</t>
        </is>
      </c>
      <c r="H1651" s="6" t="n">
        <v>7500</v>
      </c>
      <c r="I1651" s="6" t="n">
        <v>2250</v>
      </c>
      <c r="J1651" s="7" t="n">
        <v>5250</v>
      </c>
      <c r="K1651" s="8">
        <f>IF(H1651=0,0,I1651/H1651)</f>
        <v/>
      </c>
      <c r="L1651" s="9" t="inlineStr">
        <is>
          <t>In Progress</t>
        </is>
      </c>
    </row>
    <row r="1652">
      <c r="A1652" t="inlineStr">
        <is>
          <t>Latitude at the Commons</t>
        </is>
      </c>
      <c r="B1652" t="n">
        <v>2025</v>
      </c>
      <c r="C1652" t="inlineStr">
        <is>
          <t>Repair exterior stair treads and stringers</t>
        </is>
      </c>
      <c r="D1652" s="4" t="inlineStr">
        <is>
          <t>Stairs, Treads, and stringers are bare wood they are in good shape - need sealant</t>
        </is>
      </c>
      <c r="E1652" t="inlineStr">
        <is>
          <t>84114</t>
        </is>
      </c>
      <c r="F1652" s="10" t="inlineStr">
        <is>
          <t>GC</t>
        </is>
      </c>
      <c r="G1652" t="inlineStr">
        <is>
          <t>Project</t>
        </is>
      </c>
      <c r="H1652" s="6" t="n">
        <v>72000</v>
      </c>
      <c r="I1652" s="6" t="n">
        <v>21600</v>
      </c>
      <c r="J1652" s="7" t="n">
        <v>50400</v>
      </c>
      <c r="K1652" s="8">
        <f>IF(H1652=0,0,I1652/H1652)</f>
        <v/>
      </c>
      <c r="L1652" s="9" t="inlineStr">
        <is>
          <t>In Progress</t>
        </is>
      </c>
    </row>
    <row r="1653">
      <c r="A1653" t="inlineStr">
        <is>
          <t>Latitude at the Commons</t>
        </is>
      </c>
      <c r="B1653" t="n">
        <v>2025</v>
      </c>
      <c r="C1653" t="inlineStr">
        <is>
          <t>Repair balcony framing &amp; decking</t>
        </is>
      </c>
      <c r="D1653" s="4" t="inlineStr">
        <is>
          <t>Landings and balconies are bare wood - need sealant</t>
        </is>
      </c>
      <c r="E1653" t="inlineStr">
        <is>
          <t>84104</t>
        </is>
      </c>
      <c r="F1653" s="10" t="inlineStr">
        <is>
          <t>GC</t>
        </is>
      </c>
      <c r="G1653" t="inlineStr">
        <is>
          <t>Project</t>
        </is>
      </c>
      <c r="H1653" s="6" t="n">
        <v>60000</v>
      </c>
      <c r="I1653" s="6" t="n">
        <v>18000</v>
      </c>
      <c r="J1653" s="7" t="n">
        <v>42000</v>
      </c>
      <c r="K1653" s="8">
        <f>IF(H1653=0,0,I1653/H1653)</f>
        <v/>
      </c>
      <c r="L1653" s="9" t="inlineStr">
        <is>
          <t>In Progress</t>
        </is>
      </c>
    </row>
    <row r="1654">
      <c r="A1654" t="inlineStr">
        <is>
          <t>Latitude at the Commons</t>
        </is>
      </c>
      <c r="B1654" t="n">
        <v>2025</v>
      </c>
      <c r="C1654" t="inlineStr">
        <is>
          <t>Gutters &amp; downspouts</t>
        </is>
      </c>
      <c r="D1654" s="4" t="inlineStr">
        <is>
          <t>Clean and repitch gutters throughout property
H - The roof and gutters at Garage G is damaged.</t>
        </is>
      </c>
      <c r="E1654" t="inlineStr">
        <is>
          <t>83439</t>
        </is>
      </c>
      <c r="F1654" s="10" t="inlineStr">
        <is>
          <t>GC</t>
        </is>
      </c>
      <c r="G1654" t="inlineStr">
        <is>
          <t>Project</t>
        </is>
      </c>
      <c r="H1654" s="6" t="n">
        <v>18000</v>
      </c>
      <c r="I1654" s="6" t="n">
        <v>5400</v>
      </c>
      <c r="J1654" s="7" t="n">
        <v>12600</v>
      </c>
      <c r="K1654" s="8">
        <f>IF(H1654=0,0,I1654/H1654)</f>
        <v/>
      </c>
      <c r="L1654" s="9" t="inlineStr">
        <is>
          <t>In Progress</t>
        </is>
      </c>
    </row>
    <row r="1655">
      <c r="A1655" t="inlineStr">
        <is>
          <t>Latitude at the Commons</t>
        </is>
      </c>
      <c r="B1655" t="n">
        <v>2025</v>
      </c>
      <c r="C1655" t="inlineStr">
        <is>
          <t xml:space="preserve">Sealants &amp; caulking </t>
        </is>
      </c>
      <c r="D1655" s="4" t="inlineStr">
        <is>
          <t>Seal all seams on face nailed siding</t>
        </is>
      </c>
      <c r="E1655" t="inlineStr">
        <is>
          <t>84102</t>
        </is>
      </c>
      <c r="F1655" s="10" t="inlineStr">
        <is>
          <t>GC</t>
        </is>
      </c>
      <c r="G1655" t="inlineStr">
        <is>
          <t>Project</t>
        </is>
      </c>
      <c r="H1655" s="6" t="n">
        <v>18000</v>
      </c>
      <c r="I1655" s="6" t="n">
        <v>5400</v>
      </c>
      <c r="J1655" s="7" t="n">
        <v>12600</v>
      </c>
      <c r="K1655" s="8">
        <f>IF(H1655=0,0,I1655/H1655)</f>
        <v/>
      </c>
      <c r="L1655" s="9" t="inlineStr">
        <is>
          <t>In Progress</t>
        </is>
      </c>
    </row>
    <row r="1656">
      <c r="A1656" t="inlineStr">
        <is>
          <t>Latitude at the Commons</t>
        </is>
      </c>
      <c r="B1656" t="n">
        <v>2025</v>
      </c>
      <c r="C1656" t="inlineStr">
        <is>
          <t>Repair / replace cement fiber siding</t>
        </is>
      </c>
      <c r="D1656" s="4" t="inlineStr">
        <is>
          <t>Remove and replace buckling siding on 5 gable ends of buildings</t>
        </is>
      </c>
      <c r="E1656" t="inlineStr">
        <is>
          <t>84206</t>
        </is>
      </c>
      <c r="F1656" s="10" t="inlineStr">
        <is>
          <t>GC</t>
        </is>
      </c>
      <c r="G1656" t="inlineStr">
        <is>
          <t>Project</t>
        </is>
      </c>
      <c r="H1656" s="6" t="n">
        <v>46000</v>
      </c>
      <c r="I1656" s="6" t="n">
        <v>13800</v>
      </c>
      <c r="J1656" s="7" t="n">
        <v>32200</v>
      </c>
      <c r="K1656" s="8">
        <f>IF(H1656=0,0,I1656/H1656)</f>
        <v/>
      </c>
      <c r="L1656" s="9" t="inlineStr">
        <is>
          <t>In Progress</t>
        </is>
      </c>
    </row>
    <row r="1657">
      <c r="A1657" t="inlineStr">
        <is>
          <t>Latitude at the Commons</t>
        </is>
      </c>
      <c r="B1657" t="n">
        <v>2025</v>
      </c>
      <c r="C1657" t="inlineStr">
        <is>
          <t>Breezeway Missing/Exposed Nails</t>
        </is>
      </c>
      <c r="D1657" s="4" t="inlineStr">
        <is>
          <t>H - Breezeway at building missing/exposed nails on the stairway for building 2184 and 2210</t>
        </is>
      </c>
      <c r="E1657" t="inlineStr">
        <is>
          <t>84120</t>
        </is>
      </c>
      <c r="F1657" s="10" t="inlineStr">
        <is>
          <t>GC</t>
        </is>
      </c>
      <c r="G1657" t="inlineStr">
        <is>
          <t>Project</t>
        </is>
      </c>
      <c r="H1657" s="6" t="n">
        <v>1000</v>
      </c>
      <c r="I1657" s="6" t="n">
        <v>300</v>
      </c>
      <c r="J1657" s="7" t="n">
        <v>700</v>
      </c>
      <c r="K1657" s="8">
        <f>IF(H1657=0,0,I1657/H1657)</f>
        <v/>
      </c>
      <c r="L1657" s="9" t="inlineStr">
        <is>
          <t>In Progress</t>
        </is>
      </c>
    </row>
    <row r="1658">
      <c r="A1658" t="inlineStr">
        <is>
          <t>Latitude at the Commons</t>
        </is>
      </c>
      <c r="B1658" t="n">
        <v>2025</v>
      </c>
      <c r="C1658" t="inlineStr">
        <is>
          <t>Exterior building</t>
        </is>
      </c>
      <c r="D1658" s="4" t="inlineStr">
        <is>
          <t>Corner to corner point of repaired areas.</t>
        </is>
      </c>
      <c r="E1658" t="inlineStr">
        <is>
          <t>84101</t>
        </is>
      </c>
      <c r="F1658" s="10" t="inlineStr">
        <is>
          <t>GC</t>
        </is>
      </c>
      <c r="G1658" t="inlineStr">
        <is>
          <t>Project</t>
        </is>
      </c>
      <c r="H1658" s="6" t="n">
        <v>54000</v>
      </c>
      <c r="I1658" s="6" t="n">
        <v>16200</v>
      </c>
      <c r="J1658" s="7" t="n">
        <v>37800</v>
      </c>
      <c r="K1658" s="8">
        <f>IF(H1658=0,0,I1658/H1658)</f>
        <v/>
      </c>
      <c r="L1658" s="9" t="inlineStr">
        <is>
          <t>In Progress</t>
        </is>
      </c>
    </row>
    <row r="1659">
      <c r="A1659" t="inlineStr">
        <is>
          <t>Latitude at the Commons</t>
        </is>
      </c>
      <c r="B1659" t="n">
        <v>2025</v>
      </c>
      <c r="C1659" t="inlineStr">
        <is>
          <t>Repair / replace wood trim</t>
        </is>
      </c>
      <c r="D1659" s="4" t="inlineStr">
        <is>
          <t>Replace rotted wood</t>
        </is>
      </c>
      <c r="E1659" t="inlineStr">
        <is>
          <t>84105</t>
        </is>
      </c>
      <c r="F1659" s="10" t="inlineStr">
        <is>
          <t>GC</t>
        </is>
      </c>
      <c r="G1659" t="inlineStr">
        <is>
          <t>Project</t>
        </is>
      </c>
      <c r="H1659" s="6" t="n">
        <v>12000</v>
      </c>
      <c r="I1659" s="6" t="n">
        <v>3600</v>
      </c>
      <c r="J1659" s="7" t="n">
        <v>8400</v>
      </c>
      <c r="K1659" s="8">
        <f>IF(H1659=0,0,I1659/H1659)</f>
        <v/>
      </c>
      <c r="L1659" s="9" t="inlineStr">
        <is>
          <t>In Progress</t>
        </is>
      </c>
    </row>
    <row r="1660">
      <c r="A1660" t="inlineStr">
        <is>
          <t>Latitude at the Commons</t>
        </is>
      </c>
      <c r="B1660" t="n">
        <v>2025</v>
      </c>
      <c r="C1660" t="inlineStr">
        <is>
          <t>Flooring Repairs</t>
        </is>
      </c>
      <c r="D1660" s="4" t="inlineStr">
        <is>
          <t>H - Repair carpets with trip hazards in units 115, 118, 121, 123, 127, 128, 133, 212, 234, 432, 613, 625, 827, 914, 922,</t>
        </is>
      </c>
      <c r="E1660" t="inlineStr">
        <is>
          <t>83304.0</t>
        </is>
      </c>
      <c r="F1660" s="5" t="inlineStr">
        <is>
          <t>PMC</t>
        </is>
      </c>
      <c r="G1660" t="inlineStr">
        <is>
          <t>Project</t>
        </is>
      </c>
      <c r="H1660" s="6" t="n">
        <v>20736</v>
      </c>
      <c r="I1660" s="6" t="n">
        <v>0</v>
      </c>
      <c r="J1660" s="7" t="n">
        <v>20736</v>
      </c>
      <c r="K1660" s="8">
        <f>IF(H1660=0,0,I1660/H1660)</f>
        <v/>
      </c>
      <c r="L1660" s="11" t="inlineStr">
        <is>
          <t>Not Started</t>
        </is>
      </c>
    </row>
    <row r="1661">
      <c r="A1661" t="inlineStr">
        <is>
          <t>Latitude at the Commons</t>
        </is>
      </c>
      <c r="B1661" t="n">
        <v>2025</v>
      </c>
      <c r="C1661" t="inlineStr">
        <is>
          <t>Replace old smoke detectors</t>
        </is>
      </c>
      <c r="D1661" s="4" t="inlineStr">
        <is>
          <t>H - Majority of units. These devices have an EUL of 7-10. The majority of smoke detectors were of original installation.</t>
        </is>
      </c>
      <c r="E1661" t="inlineStr">
        <is>
          <t>83236</t>
        </is>
      </c>
      <c r="F1661" s="5" t="inlineStr">
        <is>
          <t>PMC</t>
        </is>
      </c>
      <c r="G1661" t="inlineStr">
        <is>
          <t>Project</t>
        </is>
      </c>
      <c r="H1661" s="6" t="n">
        <v>32400</v>
      </c>
      <c r="I1661" s="6" t="n">
        <v>0</v>
      </c>
      <c r="J1661" s="7" t="n">
        <v>32400</v>
      </c>
      <c r="K1661" s="8">
        <f>IF(H1661=0,0,I1661/H1661)</f>
        <v/>
      </c>
      <c r="L1661" s="11" t="inlineStr">
        <is>
          <t>Not Started</t>
        </is>
      </c>
    </row>
    <row r="1662">
      <c r="A1662" t="inlineStr">
        <is>
          <t>Latitude at the Commons</t>
        </is>
      </c>
      <c r="B1662" t="n">
        <v>2025</v>
      </c>
      <c r="C1662" t="inlineStr">
        <is>
          <t>Replace Smoke Detectors in observed units</t>
        </is>
      </c>
      <c r="D1662" s="4" t="inlineStr">
        <is>
          <t>H - Smoke detectors missing in units: 212, 234, 726, 1021, 1114</t>
        </is>
      </c>
      <c r="E1662" t="inlineStr">
        <is>
          <t>83236</t>
        </is>
      </c>
      <c r="F1662" s="5" t="inlineStr">
        <is>
          <t>PMC</t>
        </is>
      </c>
      <c r="G1662" t="inlineStr">
        <is>
          <t>Project</t>
        </is>
      </c>
      <c r="H1662" s="6" t="n">
        <v>375</v>
      </c>
      <c r="I1662" s="6" t="n">
        <v>0</v>
      </c>
      <c r="J1662" s="7" t="n">
        <v>375</v>
      </c>
      <c r="K1662" s="8">
        <f>IF(H1662=0,0,I1662/H1662)</f>
        <v/>
      </c>
      <c r="L1662" s="11" t="inlineStr">
        <is>
          <t>Not Started</t>
        </is>
      </c>
    </row>
    <row r="1663">
      <c r="A1663" t="inlineStr">
        <is>
          <t>Latitude at the Commons</t>
        </is>
      </c>
      <c r="B1663" t="n">
        <v>2025</v>
      </c>
      <c r="C1663" t="inlineStr">
        <is>
          <t>Clean Dryer vents</t>
        </is>
      </c>
      <c r="D1663" s="4" t="inlineStr">
        <is>
          <t>Dryer Vent Cleaning</t>
        </is>
      </c>
      <c r="E1663" t="inlineStr">
        <is>
          <t>84106</t>
        </is>
      </c>
      <c r="F1663" s="10" t="inlineStr">
        <is>
          <t>GC</t>
        </is>
      </c>
      <c r="G1663" t="inlineStr">
        <is>
          <t>Project</t>
        </is>
      </c>
      <c r="H1663" s="6" t="n">
        <v>21600</v>
      </c>
      <c r="I1663" s="6" t="n">
        <v>6480</v>
      </c>
      <c r="J1663" s="7" t="n">
        <v>15120</v>
      </c>
      <c r="K1663" s="8">
        <f>IF(H1663=0,0,I1663/H1663)</f>
        <v/>
      </c>
      <c r="L1663" s="9" t="inlineStr">
        <is>
          <t>In Progress</t>
        </is>
      </c>
    </row>
    <row r="1664">
      <c r="A1664" t="inlineStr">
        <is>
          <t>Latitude at the Commons</t>
        </is>
      </c>
      <c r="B1664" t="n">
        <v>2025</v>
      </c>
      <c r="C1664" t="inlineStr">
        <is>
          <t>Window Repairs</t>
        </is>
      </c>
      <c r="D1664" s="4" t="inlineStr">
        <is>
          <t>H - Windows in units 137, 213, and 417 are in need of repair.</t>
        </is>
      </c>
      <c r="E1664" t="inlineStr">
        <is>
          <t>84304.0</t>
        </is>
      </c>
      <c r="F1664" s="5" t="inlineStr">
        <is>
          <t>PMC</t>
        </is>
      </c>
      <c r="G1664" t="inlineStr">
        <is>
          <t>Project</t>
        </is>
      </c>
      <c r="H1664" s="6" t="n">
        <v>2097</v>
      </c>
      <c r="I1664" s="6" t="n">
        <v>646</v>
      </c>
      <c r="J1664" s="7" t="n">
        <v>1451</v>
      </c>
      <c r="K1664" s="8">
        <f>IF(H1664=0,0,I1664/H1664)</f>
        <v/>
      </c>
      <c r="L1664" s="9" t="inlineStr">
        <is>
          <t>In Progress</t>
        </is>
      </c>
    </row>
    <row r="1665">
      <c r="A1665" t="inlineStr">
        <is>
          <t>Latitude at the Commons</t>
        </is>
      </c>
      <c r="B1665" t="n">
        <v>2025</v>
      </c>
      <c r="C1665" t="inlineStr">
        <is>
          <t>Missing Kitchen cabinet drawer front</t>
        </is>
      </c>
      <c r="D1665" s="4" t="inlineStr">
        <is>
          <t>H - Unit 117 has missing drawer front in kitchen</t>
        </is>
      </c>
      <c r="E1665" t="inlineStr">
        <is>
          <t>83212</t>
        </is>
      </c>
      <c r="F1665" s="5" t="inlineStr">
        <is>
          <t>PMC</t>
        </is>
      </c>
      <c r="G1665" t="inlineStr">
        <is>
          <t>Project</t>
        </is>
      </c>
      <c r="H1665" s="6" t="n">
        <v>200</v>
      </c>
      <c r="I1665" s="6" t="n">
        <v>0</v>
      </c>
      <c r="J1665" s="7" t="n">
        <v>200</v>
      </c>
      <c r="K1665" s="8">
        <f>IF(H1665=0,0,I1665/H1665)</f>
        <v/>
      </c>
      <c r="L1665" s="11" t="inlineStr">
        <is>
          <t>Not Started</t>
        </is>
      </c>
    </row>
    <row r="1666">
      <c r="A1666" t="inlineStr">
        <is>
          <t>Latitude at the Commons</t>
        </is>
      </c>
      <c r="B1666" t="n">
        <v>2025</v>
      </c>
      <c r="C1666" t="inlineStr">
        <is>
          <t>Patio screening on remaining units</t>
        </is>
      </c>
      <c r="D1666" s="4" t="inlineStr">
        <is>
          <t>Concept Walk - Add patio screen doors</t>
        </is>
      </c>
      <c r="E1666" t="inlineStr">
        <is>
          <t>84215</t>
        </is>
      </c>
      <c r="F1666" s="5" t="inlineStr">
        <is>
          <t>PMC</t>
        </is>
      </c>
      <c r="G1666" t="inlineStr">
        <is>
          <t>Project</t>
        </is>
      </c>
      <c r="H1666" s="6" t="n">
        <v>20000</v>
      </c>
      <c r="I1666" s="6" t="n">
        <v>0</v>
      </c>
      <c r="J1666" s="7" t="n">
        <v>20000</v>
      </c>
      <c r="K1666" s="8">
        <f>IF(H1666=0,0,I1666/H1666)</f>
        <v/>
      </c>
      <c r="L1666" s="11" t="inlineStr">
        <is>
          <t>Not Started</t>
        </is>
      </c>
    </row>
    <row r="1667">
      <c r="A1667" t="inlineStr">
        <is>
          <t>Latitude at the Commons</t>
        </is>
      </c>
      <c r="B1667" t="n">
        <v>2025</v>
      </c>
      <c r="C1667" t="inlineStr">
        <is>
          <t>Fire Stops</t>
        </is>
      </c>
      <c r="D1667" s="4" t="inlineStr">
        <is>
          <t>Install fire stops in every unit</t>
        </is>
      </c>
      <c r="E1667" t="inlineStr">
        <is>
          <t>84211</t>
        </is>
      </c>
      <c r="F1667" s="5" t="inlineStr">
        <is>
          <t>PMC</t>
        </is>
      </c>
      <c r="G1667" t="inlineStr">
        <is>
          <t>Project</t>
        </is>
      </c>
      <c r="H1667" s="6" t="n">
        <v>28224</v>
      </c>
      <c r="I1667" s="6" t="n">
        <v>82476</v>
      </c>
      <c r="J1667" s="7" t="n">
        <v>-54252</v>
      </c>
      <c r="K1667" s="8">
        <f>IF(H1667=0,0,I1667/H1667)</f>
        <v/>
      </c>
      <c r="L1667" s="10" t="inlineStr">
        <is>
          <t>Completed</t>
        </is>
      </c>
    </row>
    <row r="1668">
      <c r="A1668" t="inlineStr">
        <is>
          <t>Latitude at the Commons</t>
        </is>
      </c>
      <c r="B1668" t="n">
        <v>2025</v>
      </c>
      <c r="C1668" t="inlineStr">
        <is>
          <t>Golf Cart</t>
        </is>
      </c>
      <c r="D1668" s="4" t="inlineStr">
        <is>
          <t>Concept Walk - not included in personal property list. Currently have 4 carts on site</t>
        </is>
      </c>
      <c r="E1668" t="inlineStr">
        <is>
          <t>83375</t>
        </is>
      </c>
      <c r="F1668" s="5" t="inlineStr">
        <is>
          <t>PMC</t>
        </is>
      </c>
      <c r="G1668" t="inlineStr">
        <is>
          <t>Project</t>
        </is>
      </c>
      <c r="H1668" s="6" t="n">
        <v>40000</v>
      </c>
      <c r="I1668" s="6" t="n">
        <v>0</v>
      </c>
      <c r="J1668" s="7" t="n">
        <v>40000</v>
      </c>
      <c r="K1668" s="8">
        <f>IF(H1668=0,0,I1668/H1668)</f>
        <v/>
      </c>
      <c r="L1668" s="11" t="inlineStr">
        <is>
          <t>Not Started</t>
        </is>
      </c>
    </row>
    <row r="1669">
      <c r="A1669" t="inlineStr">
        <is>
          <t>Latitude at the Commons</t>
        </is>
      </c>
      <c r="B1669" t="n">
        <v>2025</v>
      </c>
      <c r="C1669" t="inlineStr">
        <is>
          <t>Domestic Hot Water Heater</t>
        </is>
      </c>
      <c r="D1669" s="4" t="inlineStr">
        <is>
          <t>H - Rust damage on the DHW heater for units 522, 925, and 1217</t>
        </is>
      </c>
      <c r="E1669" t="inlineStr">
        <is>
          <t>84476</t>
        </is>
      </c>
      <c r="F1669" s="10" t="inlineStr">
        <is>
          <t>GC</t>
        </is>
      </c>
      <c r="G1669" t="inlineStr">
        <is>
          <t>Project</t>
        </is>
      </c>
      <c r="H1669" s="6" t="n">
        <v>4485</v>
      </c>
      <c r="I1669" s="6" t="n">
        <v>1346</v>
      </c>
      <c r="J1669" s="7" t="n">
        <v>3140</v>
      </c>
      <c r="K1669" s="8">
        <f>IF(H1669=0,0,I1669/H1669)</f>
        <v/>
      </c>
      <c r="L1669" s="9" t="inlineStr">
        <is>
          <t>In Progress</t>
        </is>
      </c>
    </row>
    <row r="1670">
      <c r="A1670" t="inlineStr">
        <is>
          <t>Latitude at the Commons</t>
        </is>
      </c>
      <c r="B1670" t="n">
        <v>2025</v>
      </c>
      <c r="C1670" t="inlineStr">
        <is>
          <t>Electrical Distribution</t>
        </is>
      </c>
      <c r="D1670" s="4" t="inlineStr">
        <is>
          <t>Repair timers or photo cells</t>
        </is>
      </c>
      <c r="E1670" t="inlineStr">
        <is>
          <t>84210</t>
        </is>
      </c>
      <c r="F1670" s="10" t="inlineStr">
        <is>
          <t>GC</t>
        </is>
      </c>
      <c r="G1670" t="inlineStr">
        <is>
          <t>Project</t>
        </is>
      </c>
      <c r="H1670" s="6" t="n">
        <v>9000</v>
      </c>
      <c r="I1670" s="6" t="n">
        <v>2700</v>
      </c>
      <c r="J1670" s="7" t="n">
        <v>6300</v>
      </c>
      <c r="K1670" s="8">
        <f>IF(H1670=0,0,I1670/H1670)</f>
        <v/>
      </c>
      <c r="L1670" s="9" t="inlineStr">
        <is>
          <t>In Progress</t>
        </is>
      </c>
    </row>
    <row r="1671">
      <c r="A1671" t="inlineStr">
        <is>
          <t>Latitude at the Commons</t>
        </is>
      </c>
      <c r="B1671" t="n">
        <v>2025</v>
      </c>
      <c r="C1671" t="inlineStr">
        <is>
          <t>Exit Sign</t>
        </is>
      </c>
      <c r="D1671" s="4" t="inlineStr">
        <is>
          <t>H - Exit sign is damaged at 2210 and 2175 buildings</t>
        </is>
      </c>
      <c r="E1671" t="inlineStr">
        <is>
          <t>84239</t>
        </is>
      </c>
      <c r="F1671" s="10" t="inlineStr">
        <is>
          <t>GC</t>
        </is>
      </c>
      <c r="G1671" t="inlineStr">
        <is>
          <t>Project</t>
        </is>
      </c>
      <c r="H1671" s="6" t="n">
        <v>376</v>
      </c>
      <c r="I1671" s="6" t="n">
        <v>113</v>
      </c>
      <c r="J1671" s="7" t="n">
        <v>263</v>
      </c>
      <c r="K1671" s="8">
        <f>IF(H1671=0,0,I1671/H1671)</f>
        <v/>
      </c>
      <c r="L1671" s="9" t="inlineStr">
        <is>
          <t>In Progress</t>
        </is>
      </c>
    </row>
    <row r="1672">
      <c r="A1672" t="inlineStr">
        <is>
          <t>Latitude at the Commons</t>
        </is>
      </c>
      <c r="B1672" t="n">
        <v>2025</v>
      </c>
      <c r="C1672" t="inlineStr">
        <is>
          <t>Add lighting</t>
        </is>
      </c>
      <c r="D1672" s="4" t="inlineStr">
        <is>
          <t>Concept Walk - exterior lighting is lacking, should supplement the existing lighting to ensure it's well lit at night</t>
        </is>
      </c>
      <c r="E1672" t="inlineStr">
        <is>
          <t>84210</t>
        </is>
      </c>
      <c r="F1672" s="10" t="inlineStr">
        <is>
          <t>GC</t>
        </is>
      </c>
      <c r="G1672" t="inlineStr">
        <is>
          <t>Project</t>
        </is>
      </c>
      <c r="H1672" s="6" t="n">
        <v>20000</v>
      </c>
      <c r="I1672" s="6" t="n">
        <v>6000</v>
      </c>
      <c r="J1672" s="7" t="n">
        <v>14000</v>
      </c>
      <c r="K1672" s="8">
        <f>IF(H1672=0,0,I1672/H1672)</f>
        <v/>
      </c>
      <c r="L1672" s="9" t="inlineStr">
        <is>
          <t>In Progress</t>
        </is>
      </c>
    </row>
    <row r="1673">
      <c r="A1673" t="inlineStr">
        <is>
          <t>Latitude at the Commons</t>
        </is>
      </c>
      <c r="B1673" t="n">
        <v>2025</v>
      </c>
      <c r="C1673" t="inlineStr">
        <is>
          <t>LED Upgrade - Exterior Common Area Lighting</t>
        </is>
      </c>
      <c r="D1673" s="4" t="inlineStr">
        <is>
          <t>Hillmann Green Energy Audit - EEM No. 7</t>
        </is>
      </c>
      <c r="E1673" t="inlineStr">
        <is>
          <t>84210</t>
        </is>
      </c>
      <c r="F1673" s="5" t="inlineStr">
        <is>
          <t>PMC</t>
        </is>
      </c>
      <c r="G1673" t="inlineStr">
        <is>
          <t>Project</t>
        </is>
      </c>
      <c r="H1673" s="6" t="n">
        <v>4546</v>
      </c>
      <c r="I1673" s="6" t="n">
        <v>2222</v>
      </c>
      <c r="J1673" s="7" t="n">
        <v>2324</v>
      </c>
      <c r="K1673" s="8">
        <f>IF(H1673=0,0,I1673/H1673)</f>
        <v/>
      </c>
      <c r="L1673" s="9" t="inlineStr">
        <is>
          <t>In Progress</t>
        </is>
      </c>
    </row>
    <row r="1674">
      <c r="A1674" t="inlineStr">
        <is>
          <t>Latitude at the Commons</t>
        </is>
      </c>
      <c r="B1674" t="n">
        <v>2025</v>
      </c>
      <c r="C1674" t="inlineStr">
        <is>
          <t>Contingency</t>
        </is>
      </c>
      <c r="D1674" s="4" t="inlineStr">
        <is>
          <t>Contingency Amount</t>
        </is>
      </c>
      <c r="E1674" t="inlineStr">
        <is>
          <t>84510.0</t>
        </is>
      </c>
      <c r="F1674" s="10" t="inlineStr">
        <is>
          <t>GC</t>
        </is>
      </c>
      <c r="G1674" s="2" t="inlineStr">
        <is>
          <t>Contingency</t>
        </is>
      </c>
      <c r="H1674" s="6" t="n">
        <v>271880</v>
      </c>
      <c r="I1674" s="6" t="n">
        <v>0</v>
      </c>
      <c r="J1674" s="7" t="n">
        <v>271880</v>
      </c>
      <c r="K1674" s="8">
        <f>IF(H1674=0,0,I1674/H1674)</f>
        <v/>
      </c>
      <c r="L1674" s="5" t="inlineStr">
        <is>
          <t>Reserve</t>
        </is>
      </c>
    </row>
    <row r="1675">
      <c r="A1675" t="inlineStr">
        <is>
          <t>Latitude at the Commons</t>
        </is>
      </c>
      <c r="B1675" t="n">
        <v>2025</v>
      </c>
      <c r="C1675" t="inlineStr">
        <is>
          <t>Construction Management Fee</t>
        </is>
      </c>
      <c r="D1675" s="4" t="inlineStr">
        <is>
          <t>CM Fees</t>
        </is>
      </c>
      <c r="E1675" t="inlineStr">
        <is>
          <t>84505.0</t>
        </is>
      </c>
      <c r="F1675" s="10" t="inlineStr">
        <is>
          <t>GC</t>
        </is>
      </c>
      <c r="G1675" s="2" t="inlineStr">
        <is>
          <t>CM Fee</t>
        </is>
      </c>
      <c r="H1675" s="6" t="n">
        <v>50381</v>
      </c>
      <c r="I1675" s="6" t="n">
        <v>0</v>
      </c>
      <c r="J1675" s="7" t="n">
        <v>50381</v>
      </c>
      <c r="K1675" s="8">
        <f>IF(H1675=0,0,I1675/H1675)</f>
        <v/>
      </c>
      <c r="L1675" s="5" t="inlineStr">
        <is>
          <t>Reserve</t>
        </is>
      </c>
    </row>
    <row r="1676">
      <c r="A1676" t="inlineStr">
        <is>
          <t>Oak Park Monrovia</t>
        </is>
      </c>
      <c r="B1676" t="n">
        <v>2025</v>
      </c>
      <c r="C1676" t="inlineStr">
        <is>
          <t>Landscape Cleanup and Enhancements</t>
        </is>
      </c>
      <c r="D1676" s="4" t="inlineStr">
        <is>
          <t xml:space="preserve">DPCA 3.1.4 / EPCA 3.2.4 - Landscape areas were observed to be eroded with exposed irrigation lines at significant areas </t>
        </is>
      </c>
      <c r="E1676" t="inlineStr">
        <is>
          <t>51045-00</t>
        </is>
      </c>
      <c r="F1676" s="5" t="inlineStr">
        <is>
          <t>PMC</t>
        </is>
      </c>
      <c r="G1676" t="inlineStr">
        <is>
          <t>Project</t>
        </is>
      </c>
      <c r="H1676" s="6" t="n">
        <v>10000</v>
      </c>
      <c r="I1676" s="6" t="n">
        <v>0</v>
      </c>
      <c r="J1676" s="7" t="n">
        <v>10000</v>
      </c>
      <c r="K1676" s="8">
        <f>IF(H1676=0,0,I1676/H1676)</f>
        <v/>
      </c>
      <c r="L1676" s="11" t="inlineStr">
        <is>
          <t>Not Started</t>
        </is>
      </c>
    </row>
    <row r="1677">
      <c r="A1677" t="inlineStr">
        <is>
          <t>Oak Park Monrovia</t>
        </is>
      </c>
      <c r="B1677" t="n">
        <v>2025</v>
      </c>
      <c r="C1677" t="inlineStr">
        <is>
          <t xml:space="preserve">Erosion control </t>
        </is>
      </c>
      <c r="D1677" s="4" t="inlineStr">
        <is>
          <t>Fill areas of erosion around buildings and flower beds throughout property. Specifically areas that have exposed PVC irr</t>
        </is>
      </c>
      <c r="E1677" t="inlineStr">
        <is>
          <t>51086-00</t>
        </is>
      </c>
      <c r="F1677" s="10" t="inlineStr">
        <is>
          <t>GC</t>
        </is>
      </c>
      <c r="G1677" t="inlineStr">
        <is>
          <t>Project</t>
        </is>
      </c>
      <c r="H1677" s="6" t="n">
        <v>17500</v>
      </c>
      <c r="I1677" s="6" t="n">
        <v>5250</v>
      </c>
      <c r="J1677" s="7" t="n">
        <v>12250</v>
      </c>
      <c r="K1677" s="8">
        <f>IF(H1677=0,0,I1677/H1677)</f>
        <v/>
      </c>
      <c r="L1677" s="9" t="inlineStr">
        <is>
          <t>In Progress</t>
        </is>
      </c>
    </row>
    <row r="1678">
      <c r="A1678" t="inlineStr">
        <is>
          <t>Oak Park Monrovia</t>
        </is>
      </c>
      <c r="B1678" t="n">
        <v>2025</v>
      </c>
      <c r="C1678" t="inlineStr">
        <is>
          <t>Landscaping</t>
        </is>
      </c>
      <c r="D1678" s="4" t="inlineStr">
        <is>
          <t>Tree trim - building clearance throughout property</t>
        </is>
      </c>
      <c r="E1678" t="inlineStr">
        <is>
          <t>51043-00</t>
        </is>
      </c>
      <c r="F1678" s="5" t="inlineStr">
        <is>
          <t>PMC</t>
        </is>
      </c>
      <c r="G1678" t="inlineStr">
        <is>
          <t>Project</t>
        </is>
      </c>
      <c r="H1678" s="6" t="n">
        <v>28500</v>
      </c>
      <c r="I1678" s="6" t="n">
        <v>0</v>
      </c>
      <c r="J1678" s="7" t="n">
        <v>28500</v>
      </c>
      <c r="K1678" s="8">
        <f>IF(H1678=0,0,I1678/H1678)</f>
        <v/>
      </c>
      <c r="L1678" s="11" t="inlineStr">
        <is>
          <t>Not Started</t>
        </is>
      </c>
    </row>
    <row r="1679">
      <c r="A1679" t="inlineStr">
        <is>
          <t>Oak Park Monrovia</t>
        </is>
      </c>
      <c r="B1679" t="n">
        <v>2025</v>
      </c>
      <c r="C1679" t="inlineStr">
        <is>
          <t>Carports / Garages</t>
        </is>
      </c>
      <c r="D1679" s="4" t="inlineStr">
        <is>
          <t>Repair damaged coating in parking structure at spots 65, 66 and 68. Also, extend routed and repair expansion joint at ra</t>
        </is>
      </c>
      <c r="E1679" t="inlineStr">
        <is>
          <t>51172-00</t>
        </is>
      </c>
      <c r="F1679" s="10" t="inlineStr">
        <is>
          <t>GC</t>
        </is>
      </c>
      <c r="G1679" t="inlineStr">
        <is>
          <t>Project</t>
        </is>
      </c>
      <c r="H1679" s="6" t="n">
        <v>5250</v>
      </c>
      <c r="I1679" s="6" t="n">
        <v>1575</v>
      </c>
      <c r="J1679" s="7" t="n">
        <v>3675</v>
      </c>
      <c r="K1679" s="8">
        <f>IF(H1679=0,0,I1679/H1679)</f>
        <v/>
      </c>
      <c r="L1679" s="9" t="inlineStr">
        <is>
          <t>In Progress</t>
        </is>
      </c>
    </row>
    <row r="1680">
      <c r="A1680" t="inlineStr">
        <is>
          <t>Oak Park Monrovia</t>
        </is>
      </c>
      <c r="B1680" t="n">
        <v>2025</v>
      </c>
      <c r="C1680" t="inlineStr">
        <is>
          <t>Mold Remediation</t>
        </is>
      </c>
      <c r="D1680" s="4" t="inlineStr">
        <is>
          <t>Mold Remediation</t>
        </is>
      </c>
      <c r="E1680" t="inlineStr">
        <is>
          <t>51180-00</t>
        </is>
      </c>
      <c r="F1680" s="5" t="inlineStr">
        <is>
          <t>PMC</t>
        </is>
      </c>
      <c r="G1680" t="inlineStr">
        <is>
          <t>Project</t>
        </is>
      </c>
      <c r="H1680" s="6" t="n">
        <v>6000</v>
      </c>
      <c r="I1680" s="6" t="n">
        <v>0</v>
      </c>
      <c r="J1680" s="7" t="n">
        <v>6000</v>
      </c>
      <c r="K1680" s="8">
        <f>IF(H1680=0,0,I1680/H1680)</f>
        <v/>
      </c>
      <c r="L1680" s="11" t="inlineStr">
        <is>
          <t>Not Started</t>
        </is>
      </c>
    </row>
    <row r="1681">
      <c r="A1681" t="inlineStr">
        <is>
          <t>Oak Park Monrovia</t>
        </is>
      </c>
      <c r="B1681" t="n">
        <v>2025</v>
      </c>
      <c r="C1681" t="inlineStr">
        <is>
          <t xml:space="preserve">Termite Remediation </t>
        </is>
      </c>
      <c r="D1681" s="4" t="inlineStr">
        <is>
          <t>Termite Remediation - tent and local treatment (per Ecola remediation proposal)</t>
        </is>
      </c>
      <c r="E1681" t="inlineStr">
        <is>
          <t>51992-00</t>
        </is>
      </c>
      <c r="F1681" s="5" t="inlineStr">
        <is>
          <t>PMC</t>
        </is>
      </c>
      <c r="G1681" t="inlineStr">
        <is>
          <t>Project</t>
        </is>
      </c>
      <c r="H1681" s="6" t="n">
        <v>57400</v>
      </c>
      <c r="I1681" s="6" t="n">
        <v>0</v>
      </c>
      <c r="J1681" s="7" t="n">
        <v>57400</v>
      </c>
      <c r="K1681" s="8">
        <f>IF(H1681=0,0,I1681/H1681)</f>
        <v/>
      </c>
      <c r="L1681" s="11" t="inlineStr">
        <is>
          <t>Not Started</t>
        </is>
      </c>
    </row>
    <row r="1682">
      <c r="A1682" t="inlineStr">
        <is>
          <t>Oak Park Monrovia</t>
        </is>
      </c>
      <c r="B1682" t="n">
        <v>2025</v>
      </c>
      <c r="C1682" t="inlineStr">
        <is>
          <t>Roof framing</t>
        </is>
      </c>
      <c r="D1682" s="4" t="inlineStr">
        <is>
          <t>Inspect all mansard roofs and repair any damage to coping/façade of building to ensure areas are secure to prevent leaki</t>
        </is>
      </c>
      <c r="E1682" t="inlineStr">
        <is>
          <t>51070-00</t>
        </is>
      </c>
      <c r="F1682" s="10" t="inlineStr">
        <is>
          <t>GC</t>
        </is>
      </c>
      <c r="G1682" t="inlineStr">
        <is>
          <t>Project</t>
        </is>
      </c>
      <c r="H1682" s="6" t="n">
        <v>47500</v>
      </c>
      <c r="I1682" s="6" t="n">
        <v>14250</v>
      </c>
      <c r="J1682" s="7" t="n">
        <v>33250</v>
      </c>
      <c r="K1682" s="8">
        <f>IF(H1682=0,0,I1682/H1682)</f>
        <v/>
      </c>
      <c r="L1682" s="9" t="inlineStr">
        <is>
          <t>In Progress</t>
        </is>
      </c>
    </row>
    <row r="1683">
      <c r="A1683" t="inlineStr">
        <is>
          <t>Oak Park Monrovia</t>
        </is>
      </c>
      <c r="B1683" t="n">
        <v>2025</v>
      </c>
      <c r="C1683" t="inlineStr">
        <is>
          <t>Repair patio/balcony railings</t>
        </is>
      </c>
      <c r="D1683" s="4" t="inlineStr">
        <is>
          <t>Repair/replace areas of rotted/failing wood railings on balconies.</t>
        </is>
      </c>
      <c r="E1683" t="inlineStr">
        <is>
          <t>51077-00</t>
        </is>
      </c>
      <c r="F1683" s="10" t="inlineStr">
        <is>
          <t>GC</t>
        </is>
      </c>
      <c r="G1683" t="inlineStr">
        <is>
          <t>Project</t>
        </is>
      </c>
      <c r="H1683" s="6" t="n">
        <v>75000</v>
      </c>
      <c r="I1683" s="6" t="n">
        <v>22500</v>
      </c>
      <c r="J1683" s="7" t="n">
        <v>52500</v>
      </c>
      <c r="K1683" s="8">
        <f>IF(H1683=0,0,I1683/H1683)</f>
        <v/>
      </c>
      <c r="L1683" s="9" t="inlineStr">
        <is>
          <t>In Progress</t>
        </is>
      </c>
    </row>
    <row r="1684">
      <c r="A1684" t="inlineStr">
        <is>
          <t>Oak Park Monrovia</t>
        </is>
      </c>
      <c r="B1684" t="n">
        <v>2025</v>
      </c>
      <c r="C1684" t="inlineStr">
        <is>
          <t>Repair balcony framing &amp; decking</t>
        </is>
      </c>
      <c r="D1684" s="4" t="inlineStr">
        <is>
          <t>DPCA 3.2.7 / EPCA 4.5 Select balconies at the buildings were observed to have deteriorated wood members at the balcony d</t>
        </is>
      </c>
      <c r="E1684" t="inlineStr">
        <is>
          <t>51072-00</t>
        </is>
      </c>
      <c r="F1684" s="10" t="inlineStr">
        <is>
          <t>GC</t>
        </is>
      </c>
      <c r="G1684" t="inlineStr">
        <is>
          <t>Project</t>
        </is>
      </c>
      <c r="H1684" s="6" t="n">
        <v>140000</v>
      </c>
      <c r="I1684" s="6" t="n">
        <v>42000</v>
      </c>
      <c r="J1684" s="7" t="n">
        <v>98000</v>
      </c>
      <c r="K1684" s="8">
        <f>IF(H1684=0,0,I1684/H1684)</f>
        <v/>
      </c>
      <c r="L1684" s="9" t="inlineStr">
        <is>
          <t>In Progress</t>
        </is>
      </c>
    </row>
    <row r="1685">
      <c r="A1685" t="inlineStr">
        <is>
          <t>Oak Park Monrovia</t>
        </is>
      </c>
      <c r="B1685" t="n">
        <v>2025</v>
      </c>
      <c r="C1685" t="inlineStr">
        <is>
          <t>Asphalt composite shingle roofing</t>
        </is>
      </c>
      <c r="D1685" s="4" t="inlineStr">
        <is>
          <t>Repair and add proper flashing to the roofing of the ganged mains and meter bank closets.</t>
        </is>
      </c>
      <c r="E1685" t="inlineStr">
        <is>
          <t>51060-00</t>
        </is>
      </c>
      <c r="F1685" s="10" t="inlineStr">
        <is>
          <t>GC</t>
        </is>
      </c>
      <c r="G1685" t="inlineStr">
        <is>
          <t>Project</t>
        </is>
      </c>
      <c r="H1685" s="6" t="n">
        <v>21500</v>
      </c>
      <c r="I1685" s="6" t="n">
        <v>6450</v>
      </c>
      <c r="J1685" s="7" t="n">
        <v>15050</v>
      </c>
      <c r="K1685" s="8">
        <f>IF(H1685=0,0,I1685/H1685)</f>
        <v/>
      </c>
      <c r="L1685" s="9" t="inlineStr">
        <is>
          <t>In Progress</t>
        </is>
      </c>
    </row>
    <row r="1686">
      <c r="A1686" t="inlineStr">
        <is>
          <t>Oak Park Monrovia</t>
        </is>
      </c>
      <c r="B1686" t="n">
        <v>2025</v>
      </c>
      <c r="C1686" t="inlineStr">
        <is>
          <t>Repair stucco</t>
        </is>
      </c>
      <c r="D1686" s="4" t="inlineStr">
        <is>
          <t>Repairs throughout property, also repair cement plaster at northeaster corner of western wing of parking garage.</t>
        </is>
      </c>
      <c r="E1686" t="inlineStr">
        <is>
          <t>51075-00</t>
        </is>
      </c>
      <c r="F1686" s="10" t="inlineStr">
        <is>
          <t>GC</t>
        </is>
      </c>
      <c r="G1686" t="inlineStr">
        <is>
          <t>Project</t>
        </is>
      </c>
      <c r="H1686" s="6" t="n">
        <v>40000</v>
      </c>
      <c r="I1686" s="6" t="n">
        <v>12000</v>
      </c>
      <c r="J1686" s="7" t="n">
        <v>28000</v>
      </c>
      <c r="K1686" s="8">
        <f>IF(H1686=0,0,I1686/H1686)</f>
        <v/>
      </c>
      <c r="L1686" s="9" t="inlineStr">
        <is>
          <t>In Progress</t>
        </is>
      </c>
    </row>
    <row r="1687">
      <c r="A1687" t="inlineStr">
        <is>
          <t>Oak Park Monrovia</t>
        </is>
      </c>
      <c r="B1687" t="n">
        <v>2025</v>
      </c>
      <c r="C1687" t="inlineStr">
        <is>
          <t>Interior Hallway painting</t>
        </is>
      </c>
      <c r="D1687" s="4" t="inlineStr">
        <is>
          <t>Repair drywall and paint all interior hallways &amp; Common Areas</t>
        </is>
      </c>
      <c r="E1687" t="inlineStr">
        <is>
          <t>51160-00</t>
        </is>
      </c>
      <c r="F1687" s="10" t="inlineStr">
        <is>
          <t>GC</t>
        </is>
      </c>
      <c r="G1687" t="inlineStr">
        <is>
          <t>Project</t>
        </is>
      </c>
      <c r="H1687" s="6" t="n">
        <v>94000</v>
      </c>
      <c r="I1687" s="6" t="n">
        <v>28200</v>
      </c>
      <c r="J1687" s="7" t="n">
        <v>65800</v>
      </c>
      <c r="K1687" s="8">
        <f>IF(H1687=0,0,I1687/H1687)</f>
        <v/>
      </c>
      <c r="L1687" s="9" t="inlineStr">
        <is>
          <t>In Progress</t>
        </is>
      </c>
    </row>
    <row r="1688">
      <c r="A1688" t="inlineStr">
        <is>
          <t>Oak Park Monrovia</t>
        </is>
      </c>
      <c r="B1688" t="n">
        <v>2025</v>
      </c>
      <c r="C1688" t="inlineStr">
        <is>
          <t>Exterior building</t>
        </is>
      </c>
      <c r="D1688" s="4" t="inlineStr">
        <is>
          <t>Paint Exterior of Property (incl. Parking Garages)</t>
        </is>
      </c>
      <c r="E1688" t="inlineStr">
        <is>
          <t>51080-00</t>
        </is>
      </c>
      <c r="F1688" s="10" t="inlineStr">
        <is>
          <t>GC</t>
        </is>
      </c>
      <c r="G1688" t="inlineStr">
        <is>
          <t>Project</t>
        </is>
      </c>
      <c r="H1688" s="6" t="n">
        <v>234000</v>
      </c>
      <c r="I1688" s="6" t="n">
        <v>70200</v>
      </c>
      <c r="J1688" s="7" t="n">
        <v>163800</v>
      </c>
      <c r="K1688" s="8">
        <f>IF(H1688=0,0,I1688/H1688)</f>
        <v/>
      </c>
      <c r="L1688" s="9" t="inlineStr">
        <is>
          <t>In Progress</t>
        </is>
      </c>
    </row>
    <row r="1689">
      <c r="A1689" t="inlineStr">
        <is>
          <t>Oak Park Monrovia</t>
        </is>
      </c>
      <c r="B1689" t="n">
        <v>2025</v>
      </c>
      <c r="C1689" t="inlineStr">
        <is>
          <t>Signage - Building identification</t>
        </is>
      </c>
      <c r="D1689" s="4" t="inlineStr">
        <is>
          <t xml:space="preserve">Adding signage to locate the leasing office - specifically on the North Building to guide tenants to the South Building </t>
        </is>
      </c>
      <c r="E1689" t="inlineStr">
        <is>
          <t>51030-00</t>
        </is>
      </c>
      <c r="F1689" s="5" t="inlineStr">
        <is>
          <t>PMC</t>
        </is>
      </c>
      <c r="G1689" t="inlineStr">
        <is>
          <t>Project</t>
        </is>
      </c>
      <c r="H1689" s="6" t="n">
        <v>5000</v>
      </c>
      <c r="I1689" s="6" t="n">
        <v>0</v>
      </c>
      <c r="J1689" s="7" t="n">
        <v>5000</v>
      </c>
      <c r="K1689" s="8">
        <f>IF(H1689=0,0,I1689/H1689)</f>
        <v/>
      </c>
      <c r="L1689" s="11" t="inlineStr">
        <is>
          <t>Not Started</t>
        </is>
      </c>
    </row>
    <row r="1690">
      <c r="A1690" t="inlineStr">
        <is>
          <t>Oak Park Monrovia</t>
        </is>
      </c>
      <c r="B1690" t="n">
        <v>2025</v>
      </c>
      <c r="C1690" t="inlineStr">
        <is>
          <t>Common Area Greenspace Enhancements</t>
        </is>
      </c>
      <c r="D1690" s="4" t="inlineStr">
        <is>
          <t>Placeholder for greenspace improvements (e.g. dog park, bocce ball, etc.)</t>
        </is>
      </c>
      <c r="E1690" t="inlineStr">
        <is>
          <t>51160-00</t>
        </is>
      </c>
      <c r="F1690" s="5" t="inlineStr">
        <is>
          <t>PMC</t>
        </is>
      </c>
      <c r="G1690" t="inlineStr">
        <is>
          <t>Project</t>
        </is>
      </c>
      <c r="H1690" s="6" t="n">
        <v>24000</v>
      </c>
      <c r="I1690" s="6" t="n">
        <v>5162</v>
      </c>
      <c r="J1690" s="7" t="n">
        <v>18838</v>
      </c>
      <c r="K1690" s="8">
        <f>IF(H1690=0,0,I1690/H1690)</f>
        <v/>
      </c>
      <c r="L1690" s="9" t="inlineStr">
        <is>
          <t>In Progress</t>
        </is>
      </c>
    </row>
    <row r="1691">
      <c r="A1691" t="inlineStr">
        <is>
          <t>Oak Park Monrovia</t>
        </is>
      </c>
      <c r="B1691" t="n">
        <v>2025</v>
      </c>
      <c r="C1691" t="inlineStr">
        <is>
          <t>Smoke and Fire Detection System, central panel</t>
        </is>
      </c>
      <c r="D1691" s="4" t="inlineStr">
        <is>
          <t>PCA 3.3.10: Current inspection tags were not observed on the main control panel, building panels or elevator panels. Ins</t>
        </is>
      </c>
      <c r="E1691" t="inlineStr">
        <is>
          <t>51140-00</t>
        </is>
      </c>
      <c r="F1691" s="5" t="inlineStr">
        <is>
          <t>PMC</t>
        </is>
      </c>
      <c r="G1691" t="inlineStr">
        <is>
          <t>Project</t>
        </is>
      </c>
      <c r="H1691" s="6" t="n">
        <v>1500</v>
      </c>
      <c r="I1691" s="6" t="n">
        <v>403</v>
      </c>
      <c r="J1691" s="7" t="n">
        <v>1097</v>
      </c>
      <c r="K1691" s="8">
        <f>IF(H1691=0,0,I1691/H1691)</f>
        <v/>
      </c>
      <c r="L1691" s="9" t="inlineStr">
        <is>
          <t>In Progress</t>
        </is>
      </c>
    </row>
    <row r="1692">
      <c r="A1692" t="inlineStr">
        <is>
          <t>Oak Park Monrovia</t>
        </is>
      </c>
      <c r="B1692" t="n">
        <v>2025</v>
      </c>
      <c r="C1692" t="inlineStr">
        <is>
          <t>Water pressure regulator / back-flow preventer</t>
        </is>
      </c>
      <c r="D1692" s="4" t="inlineStr">
        <is>
          <t>Install backflow prevention device at north building. Currently leaking.</t>
        </is>
      </c>
      <c r="E1692" t="inlineStr">
        <is>
          <t>51130-00</t>
        </is>
      </c>
      <c r="F1692" s="10" t="inlineStr">
        <is>
          <t>GC</t>
        </is>
      </c>
      <c r="G1692" t="inlineStr">
        <is>
          <t>Project</t>
        </is>
      </c>
      <c r="H1692" s="6" t="n">
        <v>2000</v>
      </c>
      <c r="I1692" s="6" t="n">
        <v>600</v>
      </c>
      <c r="J1692" s="7" t="n">
        <v>1400</v>
      </c>
      <c r="K1692" s="8">
        <f>IF(H1692=0,0,I1692/H1692)</f>
        <v/>
      </c>
      <c r="L1692" s="9" t="inlineStr">
        <is>
          <t>In Progress</t>
        </is>
      </c>
    </row>
    <row r="1693">
      <c r="A1693" t="inlineStr">
        <is>
          <t>Oak Park Monrovia</t>
        </is>
      </c>
      <c r="B1693" t="n">
        <v>2025</v>
      </c>
      <c r="C1693" t="inlineStr">
        <is>
          <t>Stormwater sump pump system, replace</t>
        </is>
      </c>
      <c r="D1693" s="4" t="inlineStr">
        <is>
          <t>PCA 3.3.4. It was observed that the South Building parking garage had failed, and control panel could not be energized a</t>
        </is>
      </c>
      <c r="E1693" t="inlineStr">
        <is>
          <t>51130-00</t>
        </is>
      </c>
      <c r="F1693" s="10" t="inlineStr">
        <is>
          <t>GC</t>
        </is>
      </c>
      <c r="G1693" t="inlineStr">
        <is>
          <t>Project</t>
        </is>
      </c>
      <c r="H1693" s="6" t="n">
        <v>8800</v>
      </c>
      <c r="I1693" s="6" t="n">
        <v>2640</v>
      </c>
      <c r="J1693" s="7" t="n">
        <v>6160</v>
      </c>
      <c r="K1693" s="8">
        <f>IF(H1693=0,0,I1693/H1693)</f>
        <v/>
      </c>
      <c r="L1693" s="9" t="inlineStr">
        <is>
          <t>In Progress</t>
        </is>
      </c>
    </row>
    <row r="1694">
      <c r="A1694" t="inlineStr">
        <is>
          <t>Oak Park Monrovia</t>
        </is>
      </c>
      <c r="B1694" t="n">
        <v>2025</v>
      </c>
      <c r="C1694" t="inlineStr">
        <is>
          <t xml:space="preserve">Hydro-jetting &amp; Camera inspection </t>
        </is>
      </c>
      <c r="D1694" s="4" t="inlineStr">
        <is>
          <t>PCA 5.1 -It appears that no hydro-jetting and camera inspection has been performed at the property. Industry best practi</t>
        </is>
      </c>
      <c r="E1694" t="inlineStr">
        <is>
          <t>51134-00</t>
        </is>
      </c>
      <c r="F1694" s="5" t="inlineStr">
        <is>
          <t>PMC</t>
        </is>
      </c>
      <c r="G1694" t="inlineStr">
        <is>
          <t>Project</t>
        </is>
      </c>
      <c r="H1694" s="6" t="n">
        <v>10000</v>
      </c>
      <c r="I1694" s="6" t="n">
        <v>0</v>
      </c>
      <c r="J1694" s="7" t="n">
        <v>10000</v>
      </c>
      <c r="K1694" s="8">
        <f>IF(H1694=0,0,I1694/H1694)</f>
        <v/>
      </c>
      <c r="L1694" s="11" t="inlineStr">
        <is>
          <t>Not Started</t>
        </is>
      </c>
    </row>
    <row r="1695">
      <c r="A1695" t="inlineStr">
        <is>
          <t>Oak Park Monrovia</t>
        </is>
      </c>
      <c r="B1695" t="n">
        <v>2025</v>
      </c>
      <c r="C1695" t="inlineStr">
        <is>
          <t>Seismic shut off valve - install</t>
        </is>
      </c>
      <c r="D1695" s="4" t="inlineStr">
        <is>
          <t>DPCA 3.3.6 / EPCA 5.3 -The observed natural gas services lacked seismic shutoff valves to prevent dangerous gas leaks in</t>
        </is>
      </c>
      <c r="E1695" t="inlineStr">
        <is>
          <t>51990-00</t>
        </is>
      </c>
      <c r="F1695" s="10" t="inlineStr">
        <is>
          <t>GC</t>
        </is>
      </c>
      <c r="G1695" t="inlineStr">
        <is>
          <t>Project</t>
        </is>
      </c>
      <c r="H1695" s="6" t="n">
        <v>39000</v>
      </c>
      <c r="I1695" s="6" t="n">
        <v>11700</v>
      </c>
      <c r="J1695" s="7" t="n">
        <v>27300</v>
      </c>
      <c r="K1695" s="8">
        <f>IF(H1695=0,0,I1695/H1695)</f>
        <v/>
      </c>
      <c r="L1695" s="9" t="inlineStr">
        <is>
          <t>In Progress</t>
        </is>
      </c>
    </row>
    <row r="1696">
      <c r="A1696" t="inlineStr">
        <is>
          <t>Oak Park Monrovia</t>
        </is>
      </c>
      <c r="B1696" t="n">
        <v>2025</v>
      </c>
      <c r="C1696" t="inlineStr">
        <is>
          <t>MAUs - Ventilation System</t>
        </is>
      </c>
      <c r="D1696" s="4" t="inlineStr">
        <is>
          <t xml:space="preserve">DPCA 3.3.1 / EPCA 5.2 The MAUs at each building were in poor overall condition. The unit at the North Building unit was </t>
        </is>
      </c>
      <c r="E1696" t="inlineStr">
        <is>
          <t>51120-00</t>
        </is>
      </c>
      <c r="F1696" s="10" t="inlineStr">
        <is>
          <t>GC</t>
        </is>
      </c>
      <c r="G1696" t="inlineStr">
        <is>
          <t>Project</t>
        </is>
      </c>
      <c r="H1696" s="6" t="n">
        <v>32000</v>
      </c>
      <c r="I1696" s="6" t="n">
        <v>9600</v>
      </c>
      <c r="J1696" s="7" t="n">
        <v>22400</v>
      </c>
      <c r="K1696" s="8">
        <f>IF(H1696=0,0,I1696/H1696)</f>
        <v/>
      </c>
      <c r="L1696" s="9" t="inlineStr">
        <is>
          <t>In Progress</t>
        </is>
      </c>
    </row>
    <row r="1697">
      <c r="A1697" t="inlineStr">
        <is>
          <t>Oak Park Monrovia</t>
        </is>
      </c>
      <c r="B1697" t="n">
        <v>2025</v>
      </c>
      <c r="C1697" t="inlineStr">
        <is>
          <t>Electrical Distribution Center and Unit Electrical Pane</t>
        </is>
      </c>
      <c r="D1697" s="4" t="inlineStr">
        <is>
          <t>PCA 3.3.3 Exterior electrical service and distribution equipment was generally from the original construction and approx</t>
        </is>
      </c>
      <c r="E1697" t="inlineStr">
        <is>
          <t>51140-00</t>
        </is>
      </c>
      <c r="F1697" s="10" t="inlineStr">
        <is>
          <t>GC</t>
        </is>
      </c>
      <c r="G1697" t="inlineStr">
        <is>
          <t>Project</t>
        </is>
      </c>
      <c r="H1697" s="6" t="n">
        <v>360000</v>
      </c>
      <c r="I1697" s="6" t="n">
        <v>108000</v>
      </c>
      <c r="J1697" s="7" t="n">
        <v>252000</v>
      </c>
      <c r="K1697" s="8">
        <f>IF(H1697=0,0,I1697/H1697)</f>
        <v/>
      </c>
      <c r="L1697" s="9" t="inlineStr">
        <is>
          <t>In Progress</t>
        </is>
      </c>
    </row>
    <row r="1698">
      <c r="A1698" t="inlineStr">
        <is>
          <t>Oak Park Monrovia</t>
        </is>
      </c>
      <c r="B1698" t="n">
        <v>2025</v>
      </c>
      <c r="C1698" t="inlineStr">
        <is>
          <t>Common area light fixtures</t>
        </is>
      </c>
      <c r="D1698" s="4" t="inlineStr">
        <is>
          <t>Replace all patio lighting with new LED lighting.</t>
        </is>
      </c>
      <c r="E1698" t="inlineStr">
        <is>
          <t>51141-00</t>
        </is>
      </c>
      <c r="F1698" s="10" t="inlineStr">
        <is>
          <t>GC</t>
        </is>
      </c>
      <c r="G1698" t="inlineStr">
        <is>
          <t>Project</t>
        </is>
      </c>
      <c r="H1698" s="6" t="n">
        <v>23500</v>
      </c>
      <c r="I1698" s="6" t="n">
        <v>7050</v>
      </c>
      <c r="J1698" s="7" t="n">
        <v>16450</v>
      </c>
      <c r="K1698" s="8">
        <f>IF(H1698=0,0,I1698/H1698)</f>
        <v/>
      </c>
      <c r="L1698" s="9" t="inlineStr">
        <is>
          <t>In Progress</t>
        </is>
      </c>
    </row>
    <row r="1699">
      <c r="A1699" t="inlineStr">
        <is>
          <t>Oak Park Monrovia</t>
        </is>
      </c>
      <c r="B1699" t="n">
        <v>2025</v>
      </c>
      <c r="C1699" t="inlineStr">
        <is>
          <t xml:space="preserve">Replace garage lighting </t>
        </is>
      </c>
      <c r="D1699" s="4" t="inlineStr">
        <is>
          <t>Replace existing garage lighting with LED.</t>
        </is>
      </c>
      <c r="E1699" t="inlineStr">
        <is>
          <t>51141-00</t>
        </is>
      </c>
      <c r="F1699" s="10" t="inlineStr">
        <is>
          <t>GC</t>
        </is>
      </c>
      <c r="G1699" t="inlineStr">
        <is>
          <t>Project</t>
        </is>
      </c>
      <c r="H1699" s="6" t="n">
        <v>15000</v>
      </c>
      <c r="I1699" s="6" t="n">
        <v>4500</v>
      </c>
      <c r="J1699" s="7" t="n">
        <v>10500</v>
      </c>
      <c r="K1699" s="8">
        <f>IF(H1699=0,0,I1699/H1699)</f>
        <v/>
      </c>
      <c r="L1699" s="9" t="inlineStr">
        <is>
          <t>In Progress</t>
        </is>
      </c>
    </row>
    <row r="1700">
      <c r="A1700" t="inlineStr">
        <is>
          <t>Oak Park Monrovia</t>
        </is>
      </c>
      <c r="B1700" t="n">
        <v>2025</v>
      </c>
      <c r="C1700" t="inlineStr">
        <is>
          <t>Contingency</t>
        </is>
      </c>
      <c r="D1700" s="4" t="inlineStr">
        <is>
          <t>Construction Contingency</t>
        </is>
      </c>
      <c r="E1700" t="inlineStr">
        <is>
          <t>51175-00</t>
        </is>
      </c>
      <c r="F1700" s="10" t="inlineStr">
        <is>
          <t>GC</t>
        </is>
      </c>
      <c r="G1700" s="2" t="inlineStr">
        <is>
          <t>Contingency</t>
        </is>
      </c>
      <c r="H1700" s="6" t="n">
        <v>90693</v>
      </c>
      <c r="I1700" s="6" t="n">
        <v>0</v>
      </c>
      <c r="J1700" s="7" t="n">
        <v>90693</v>
      </c>
      <c r="K1700" s="8">
        <f>IF(H1700=0,0,I1700/H1700)</f>
        <v/>
      </c>
      <c r="L1700" s="5" t="inlineStr">
        <is>
          <t>Reserve</t>
        </is>
      </c>
    </row>
    <row r="1701">
      <c r="A1701" t="inlineStr">
        <is>
          <t>Oak Park Monrovia</t>
        </is>
      </c>
      <c r="B1701" t="n">
        <v>2025</v>
      </c>
      <c r="C1701" t="inlineStr">
        <is>
          <t>Construction Management Fee</t>
        </is>
      </c>
      <c r="D1701" s="4" t="inlineStr">
        <is>
          <t>CM Fees</t>
        </is>
      </c>
      <c r="E1701" t="inlineStr">
        <is>
          <t>51190-00</t>
        </is>
      </c>
      <c r="F1701" s="10" t="inlineStr">
        <is>
          <t>GC</t>
        </is>
      </c>
      <c r="G1701" s="2" t="inlineStr">
        <is>
          <t>CM Fee</t>
        </is>
      </c>
      <c r="H1701" s="6" t="n">
        <v>69407</v>
      </c>
      <c r="I1701" s="6" t="n">
        <v>0</v>
      </c>
      <c r="J1701" s="7" t="n">
        <v>69407</v>
      </c>
      <c r="K1701" s="8">
        <f>IF(H1701=0,0,I1701/H1701)</f>
        <v/>
      </c>
      <c r="L1701" s="5" t="inlineStr">
        <is>
          <t>Reserve</t>
        </is>
      </c>
    </row>
    <row r="1702">
      <c r="A1702" t="inlineStr">
        <is>
          <t>Orchard Glen</t>
        </is>
      </c>
      <c r="B1702" t="n">
        <v>2025</v>
      </c>
      <c r="C1702" t="inlineStr">
        <is>
          <t>Landscape Cleanup and Enhancements</t>
        </is>
      </c>
      <c r="D1702" s="4" t="inlineStr">
        <is>
          <t>EPCA 4.4.1 - Cut back trees in contact with roofs.
Initial tree trim, landscape cleanup, entry and tour path enhancement</t>
        </is>
      </c>
      <c r="E1702" t="inlineStr">
        <is>
          <t>51045-00</t>
        </is>
      </c>
      <c r="F1702" s="10" t="inlineStr">
        <is>
          <t>GC</t>
        </is>
      </c>
      <c r="G1702" t="inlineStr">
        <is>
          <t>Project</t>
        </is>
      </c>
      <c r="H1702" s="6" t="n">
        <v>100000</v>
      </c>
      <c r="I1702" s="6" t="n">
        <v>0</v>
      </c>
      <c r="J1702" s="7" t="n">
        <v>100000</v>
      </c>
      <c r="K1702" s="8">
        <f>IF(H1702=0,0,I1702/H1702)</f>
        <v/>
      </c>
      <c r="L1702" s="11" t="inlineStr">
        <is>
          <t>Not Started</t>
        </is>
      </c>
    </row>
    <row r="1703">
      <c r="A1703" t="inlineStr">
        <is>
          <t>Orchard Glen</t>
        </is>
      </c>
      <c r="B1703" t="n">
        <v>2025</v>
      </c>
      <c r="C1703" t="inlineStr">
        <is>
          <t xml:space="preserve">Asphalt Coating </t>
        </is>
      </c>
      <c r="D1703" s="4" t="inlineStr">
        <is>
          <t>EPCA 3.2.2 - The asphalt seal coat and pavement markings and striping appeared to be in fair to poor condition. The seal</t>
        </is>
      </c>
      <c r="E1703" t="inlineStr">
        <is>
          <t>51053-00</t>
        </is>
      </c>
      <c r="F1703" s="10" t="inlineStr">
        <is>
          <t>GC</t>
        </is>
      </c>
      <c r="G1703" t="inlineStr">
        <is>
          <t>Project</t>
        </is>
      </c>
      <c r="H1703" s="6" t="n">
        <v>121000</v>
      </c>
      <c r="I1703" s="6" t="n">
        <v>36300</v>
      </c>
      <c r="J1703" s="7" t="n">
        <v>84700</v>
      </c>
      <c r="K1703" s="8">
        <f>IF(H1703=0,0,I1703/H1703)</f>
        <v/>
      </c>
      <c r="L1703" s="9" t="inlineStr">
        <is>
          <t>In Progress</t>
        </is>
      </c>
    </row>
    <row r="1704">
      <c r="A1704" t="inlineStr">
        <is>
          <t>Orchard Glen</t>
        </is>
      </c>
      <c r="B1704" t="n">
        <v>2025</v>
      </c>
      <c r="C1704" t="inlineStr">
        <is>
          <t>Accessibility</t>
        </is>
      </c>
      <c r="D1704" s="4" t="inlineStr">
        <is>
          <t>EPCA 7.1 - The leasing office restroom lacked scald protection at the exposed lavatory piping. Installation is recommend</t>
        </is>
      </c>
      <c r="E1704" t="inlineStr">
        <is>
          <t>51091-00</t>
        </is>
      </c>
      <c r="F1704" s="10" t="inlineStr">
        <is>
          <t>GC</t>
        </is>
      </c>
      <c r="G1704" t="inlineStr">
        <is>
          <t>Project</t>
        </is>
      </c>
      <c r="H1704" s="6" t="n">
        <v>400</v>
      </c>
      <c r="I1704" s="6" t="n">
        <v>400</v>
      </c>
      <c r="J1704" s="7" t="n">
        <v>0</v>
      </c>
      <c r="K1704" s="8">
        <f>IF(H1704=0,0,I1704/H1704)</f>
        <v/>
      </c>
      <c r="L1704" s="10" t="inlineStr">
        <is>
          <t>Completed</t>
        </is>
      </c>
    </row>
    <row r="1705">
      <c r="A1705" t="inlineStr">
        <is>
          <t>Orchard Glen</t>
        </is>
      </c>
      <c r="B1705" t="n">
        <v>2025</v>
      </c>
      <c r="C1705" t="inlineStr">
        <is>
          <t>Repair / replace swimming pool pumps</t>
        </is>
      </c>
      <c r="D1705" s="4" t="inlineStr">
        <is>
          <t>Pool Pumps</t>
        </is>
      </c>
      <c r="E1705" t="inlineStr">
        <is>
          <t>51026-00</t>
        </is>
      </c>
      <c r="F1705" s="10" t="inlineStr">
        <is>
          <t>GC</t>
        </is>
      </c>
      <c r="G1705" t="inlineStr">
        <is>
          <t>Project</t>
        </is>
      </c>
      <c r="H1705" s="6" t="n">
        <v>6800</v>
      </c>
      <c r="I1705" s="6" t="n">
        <v>4080</v>
      </c>
      <c r="J1705" s="7" t="n">
        <v>2720</v>
      </c>
      <c r="K1705" s="8">
        <f>IF(H1705=0,0,I1705/H1705)</f>
        <v/>
      </c>
      <c r="L1705" s="9" t="inlineStr">
        <is>
          <t>In Progress</t>
        </is>
      </c>
    </row>
    <row r="1706">
      <c r="A1706" t="inlineStr">
        <is>
          <t>Orchard Glen</t>
        </is>
      </c>
      <c r="B1706" t="n">
        <v>2025</v>
      </c>
      <c r="C1706" t="inlineStr">
        <is>
          <t>Fences &amp; gates - patios</t>
        </is>
      </c>
      <c r="D1706" s="4" t="inlineStr">
        <is>
          <t>EPCA 3.2.3 - The ground floor patio fence (wood guardrail) located between Units 85 and 87 was noted to be leaning outwa</t>
        </is>
      </c>
      <c r="E1706" t="inlineStr">
        <is>
          <t>51076-00</t>
        </is>
      </c>
      <c r="F1706" s="10" t="inlineStr">
        <is>
          <t>GC</t>
        </is>
      </c>
      <c r="G1706" t="inlineStr">
        <is>
          <t>Project</t>
        </is>
      </c>
      <c r="H1706" s="6" t="n">
        <v>1000</v>
      </c>
      <c r="I1706" s="6" t="n">
        <v>1000</v>
      </c>
      <c r="J1706" s="7" t="n">
        <v>0</v>
      </c>
      <c r="K1706" s="8">
        <f>IF(H1706=0,0,I1706/H1706)</f>
        <v/>
      </c>
      <c r="L1706" s="10" t="inlineStr">
        <is>
          <t>Completed</t>
        </is>
      </c>
    </row>
    <row r="1707">
      <c r="A1707" t="inlineStr">
        <is>
          <t>Orchard Glen</t>
        </is>
      </c>
      <c r="B1707" t="n">
        <v>2025</v>
      </c>
      <c r="C1707" t="inlineStr">
        <is>
          <t>Carports / Garages</t>
        </is>
      </c>
      <c r="D1707" s="4" t="inlineStr">
        <is>
          <t>Repair carports and paint post and pearling
EPCA 4.4.1 - Repair of impact damage to metal carport canopies.
EPCA 3.2.9 -</t>
        </is>
      </c>
      <c r="E1707" t="inlineStr">
        <is>
          <t>51172-00</t>
        </is>
      </c>
      <c r="F1707" s="10" t="inlineStr">
        <is>
          <t>GC</t>
        </is>
      </c>
      <c r="G1707" t="inlineStr">
        <is>
          <t>Project</t>
        </is>
      </c>
      <c r="H1707" s="6" t="n">
        <v>28000</v>
      </c>
      <c r="I1707" s="6" t="n">
        <v>16800</v>
      </c>
      <c r="J1707" s="7" t="n">
        <v>11200</v>
      </c>
      <c r="K1707" s="8">
        <f>IF(H1707=0,0,I1707/H1707)</f>
        <v/>
      </c>
      <c r="L1707" s="9" t="inlineStr">
        <is>
          <t>In Progress</t>
        </is>
      </c>
    </row>
    <row r="1708">
      <c r="A1708" t="inlineStr">
        <is>
          <t>Orchard Glen</t>
        </is>
      </c>
      <c r="B1708" t="n">
        <v>2025</v>
      </c>
      <c r="C1708" t="inlineStr">
        <is>
          <t>Stripe parking areas</t>
        </is>
      </c>
      <c r="D1708" s="4" t="inlineStr">
        <is>
          <t>Striping of Parking Lots</t>
        </is>
      </c>
      <c r="E1708" t="inlineStr">
        <is>
          <t>51053-00</t>
        </is>
      </c>
      <c r="F1708" s="10" t="inlineStr">
        <is>
          <t>GC</t>
        </is>
      </c>
      <c r="G1708" t="inlineStr">
        <is>
          <t>Project</t>
        </is>
      </c>
      <c r="H1708" s="6" t="n">
        <v>23000</v>
      </c>
      <c r="I1708" s="6" t="n">
        <v>6900</v>
      </c>
      <c r="J1708" s="7" t="n">
        <v>16100</v>
      </c>
      <c r="K1708" s="8">
        <f>IF(H1708=0,0,I1708/H1708)</f>
        <v/>
      </c>
      <c r="L1708" s="9" t="inlineStr">
        <is>
          <t>In Progress</t>
        </is>
      </c>
    </row>
    <row r="1709">
      <c r="A1709" t="inlineStr">
        <is>
          <t>Orchard Glen</t>
        </is>
      </c>
      <c r="B1709" t="n">
        <v>2025</v>
      </c>
      <c r="C1709" t="inlineStr">
        <is>
          <t>Repair ADA deficiencies</t>
        </is>
      </c>
      <c r="D1709" s="4" t="inlineStr">
        <is>
          <t>LPCA - No ADA access aisles were observed in three ADA parking spaces. No insulation under the common area restroom sink</t>
        </is>
      </c>
      <c r="E1709" t="inlineStr">
        <is>
          <t>51091-00</t>
        </is>
      </c>
      <c r="F1709" s="10" t="inlineStr">
        <is>
          <t>GC</t>
        </is>
      </c>
      <c r="G1709" t="inlineStr">
        <is>
          <t>Project</t>
        </is>
      </c>
      <c r="H1709" s="6" t="n">
        <v>1500</v>
      </c>
      <c r="I1709" s="6" t="n">
        <v>450</v>
      </c>
      <c r="J1709" s="7" t="n">
        <v>1050</v>
      </c>
      <c r="K1709" s="8">
        <f>IF(H1709=0,0,I1709/H1709)</f>
        <v/>
      </c>
      <c r="L1709" s="9" t="inlineStr">
        <is>
          <t>In Progress</t>
        </is>
      </c>
    </row>
    <row r="1710">
      <c r="A1710" t="inlineStr">
        <is>
          <t>Orchard Glen</t>
        </is>
      </c>
      <c r="B1710" t="n">
        <v>2025</v>
      </c>
      <c r="C1710" t="inlineStr">
        <is>
          <t>Sidewalks</t>
        </is>
      </c>
      <c r="D1710" s="4" t="inlineStr">
        <is>
          <t>LPCA - limited sidewalk cracks were observed by the west playground equipment
LPCA (PR-90) - a limited concrete sidewalk</t>
        </is>
      </c>
      <c r="E1710" t="inlineStr">
        <is>
          <t>51091-00</t>
        </is>
      </c>
      <c r="F1710" s="10" t="inlineStr">
        <is>
          <t>GC</t>
        </is>
      </c>
      <c r="G1710" t="inlineStr">
        <is>
          <t>Project</t>
        </is>
      </c>
      <c r="H1710" s="6" t="n">
        <v>32000</v>
      </c>
      <c r="I1710" s="6" t="n">
        <v>32000</v>
      </c>
      <c r="J1710" s="7" t="n">
        <v>0</v>
      </c>
      <c r="K1710" s="8">
        <f>IF(H1710=0,0,I1710/H1710)</f>
        <v/>
      </c>
      <c r="L1710" s="10" t="inlineStr">
        <is>
          <t>Completed</t>
        </is>
      </c>
    </row>
    <row r="1711">
      <c r="A1711" t="inlineStr">
        <is>
          <t>Orchard Glen</t>
        </is>
      </c>
      <c r="B1711" t="n">
        <v>2025</v>
      </c>
      <c r="C1711" t="inlineStr">
        <is>
          <t>Fences &amp; gates - site perimeter</t>
        </is>
      </c>
      <c r="D1711" s="4" t="inlineStr">
        <is>
          <t>EPCA 3.2.7 - Damage/deterioration of the metal security perimeter fencing and the welded steel pool fencing was noted in</t>
        </is>
      </c>
      <c r="E1711" t="inlineStr">
        <is>
          <t>51076-00</t>
        </is>
      </c>
      <c r="F1711" s="10" t="inlineStr">
        <is>
          <t>GC</t>
        </is>
      </c>
      <c r="G1711" t="inlineStr">
        <is>
          <t>Project</t>
        </is>
      </c>
      <c r="H1711" s="6" t="n">
        <v>5000</v>
      </c>
      <c r="I1711" s="6" t="n">
        <v>5000</v>
      </c>
      <c r="J1711" s="7" t="n">
        <v>0</v>
      </c>
      <c r="K1711" s="8">
        <f>IF(H1711=0,0,I1711/H1711)</f>
        <v/>
      </c>
      <c r="L1711" s="10" t="inlineStr">
        <is>
          <t>Completed</t>
        </is>
      </c>
    </row>
    <row r="1712">
      <c r="A1712" t="inlineStr">
        <is>
          <t>Orchard Glen</t>
        </is>
      </c>
      <c r="B1712" t="n">
        <v>2025</v>
      </c>
      <c r="C1712" t="inlineStr">
        <is>
          <t xml:space="preserve">Retaining walls </t>
        </is>
      </c>
      <c r="D1712" s="4" t="inlineStr">
        <is>
          <t>The retaining walls appeared to be in fair condition. The walls appeared to exhibit lateral movement (leaning) and
separ</t>
        </is>
      </c>
      <c r="E1712" t="inlineStr">
        <is>
          <t>51085-00</t>
        </is>
      </c>
      <c r="F1712" s="10" t="inlineStr">
        <is>
          <t>GC</t>
        </is>
      </c>
      <c r="G1712" t="inlineStr">
        <is>
          <t>Project</t>
        </is>
      </c>
      <c r="H1712" s="6" t="n">
        <v>62900</v>
      </c>
      <c r="I1712" s="6" t="n">
        <v>62900</v>
      </c>
      <c r="J1712" s="7" t="n">
        <v>0</v>
      </c>
      <c r="K1712" s="8">
        <f>IF(H1712=0,0,I1712/H1712)</f>
        <v/>
      </c>
      <c r="L1712" s="10" t="inlineStr">
        <is>
          <t>Completed</t>
        </is>
      </c>
    </row>
    <row r="1713">
      <c r="A1713" t="inlineStr">
        <is>
          <t>Orchard Glen</t>
        </is>
      </c>
      <c r="B1713" t="n">
        <v>2025</v>
      </c>
      <c r="C1713" t="inlineStr">
        <is>
          <t>Resurface swimming pool</t>
        </is>
      </c>
      <c r="D1713" s="4" t="inlineStr">
        <is>
          <t>Pool Resurfacing</t>
        </is>
      </c>
      <c r="E1713" t="inlineStr">
        <is>
          <t>51023-00</t>
        </is>
      </c>
      <c r="F1713" s="10" t="inlineStr">
        <is>
          <t>GC</t>
        </is>
      </c>
      <c r="G1713" t="inlineStr">
        <is>
          <t>Project</t>
        </is>
      </c>
      <c r="H1713" s="6" t="n">
        <v>51000</v>
      </c>
      <c r="I1713" s="6" t="n">
        <v>30600</v>
      </c>
      <c r="J1713" s="7" t="n">
        <v>20400</v>
      </c>
      <c r="K1713" s="8">
        <f>IF(H1713=0,0,I1713/H1713)</f>
        <v/>
      </c>
      <c r="L1713" s="9" t="inlineStr">
        <is>
          <t>In Progress</t>
        </is>
      </c>
    </row>
    <row r="1714">
      <c r="A1714" t="inlineStr">
        <is>
          <t>Orchard Glen</t>
        </is>
      </c>
      <c r="B1714" t="n">
        <v>2025</v>
      </c>
      <c r="C1714" t="inlineStr">
        <is>
          <t>Fences &amp; gates - swimming pool</t>
        </is>
      </c>
      <c r="D1714" s="4" t="inlineStr">
        <is>
          <t>Swimming Pool Gate Repairs</t>
        </is>
      </c>
      <c r="E1714" t="inlineStr">
        <is>
          <t>51076-00</t>
        </is>
      </c>
      <c r="F1714" s="10" t="inlineStr">
        <is>
          <t>GC</t>
        </is>
      </c>
      <c r="G1714" t="inlineStr">
        <is>
          <t>Project</t>
        </is>
      </c>
      <c r="H1714" s="6" t="n">
        <v>38000</v>
      </c>
      <c r="I1714" s="6" t="n">
        <v>38000</v>
      </c>
      <c r="J1714" s="7" t="n">
        <v>0</v>
      </c>
      <c r="K1714" s="8">
        <f>IF(H1714=0,0,I1714/H1714)</f>
        <v/>
      </c>
      <c r="L1714" s="10" t="inlineStr">
        <is>
          <t>Completed</t>
        </is>
      </c>
    </row>
    <row r="1715">
      <c r="A1715" t="inlineStr">
        <is>
          <t>Orchard Glen</t>
        </is>
      </c>
      <c r="B1715" t="n">
        <v>2025</v>
      </c>
      <c r="C1715" t="inlineStr">
        <is>
          <t>Replacement of metal standoff post bases</t>
        </is>
      </c>
      <c r="D1715" s="4" t="inlineStr">
        <is>
          <t>EPCA 4.2 - The metal standoff bases at the wood walkway and stair posts near Unit 169 were exhibiting corrosion and pote</t>
        </is>
      </c>
      <c r="E1715" t="inlineStr">
        <is>
          <t>51070-00</t>
        </is>
      </c>
      <c r="F1715" s="10" t="inlineStr">
        <is>
          <t>GC</t>
        </is>
      </c>
      <c r="G1715" t="inlineStr">
        <is>
          <t>Project</t>
        </is>
      </c>
      <c r="H1715" s="6" t="n">
        <v>1000</v>
      </c>
      <c r="I1715" s="6" t="n">
        <v>1000</v>
      </c>
      <c r="J1715" s="7" t="n">
        <v>0</v>
      </c>
      <c r="K1715" s="8">
        <f>IF(H1715=0,0,I1715/H1715)</f>
        <v/>
      </c>
      <c r="L1715" s="10" t="inlineStr">
        <is>
          <t>Completed</t>
        </is>
      </c>
    </row>
    <row r="1716">
      <c r="A1716" t="inlineStr">
        <is>
          <t>Orchard Glen</t>
        </is>
      </c>
      <c r="B1716" t="n">
        <v>2025</v>
      </c>
      <c r="C1716" t="inlineStr">
        <is>
          <t>Replacement of damaged concrete treads at stairs</t>
        </is>
      </c>
      <c r="D1716" s="4" t="inlineStr">
        <is>
          <t>EPCA 4.2 - The concrete stair treads were noted with cracks (varying degrees) and spalling areas with exposed steel rein</t>
        </is>
      </c>
      <c r="E1716" t="inlineStr">
        <is>
          <t>51090-00</t>
        </is>
      </c>
      <c r="F1716" s="10" t="inlineStr">
        <is>
          <t>GC</t>
        </is>
      </c>
      <c r="G1716" t="inlineStr">
        <is>
          <t>Project</t>
        </is>
      </c>
      <c r="H1716" s="6" t="n">
        <v>16000</v>
      </c>
      <c r="I1716" s="6" t="n">
        <v>16000</v>
      </c>
      <c r="J1716" s="7" t="n">
        <v>0</v>
      </c>
      <c r="K1716" s="8">
        <f>IF(H1716=0,0,I1716/H1716)</f>
        <v/>
      </c>
      <c r="L1716" s="10" t="inlineStr">
        <is>
          <t>Completed</t>
        </is>
      </c>
    </row>
    <row r="1717">
      <c r="A1717" t="inlineStr">
        <is>
          <t>Orchard Glen</t>
        </is>
      </c>
      <c r="B1717" t="n">
        <v>2025</v>
      </c>
      <c r="C1717" t="inlineStr">
        <is>
          <t>WDO Treatment/Repairs</t>
        </is>
      </c>
      <c r="D1717" s="4" t="inlineStr">
        <is>
          <t>LPCA - Subsequent to thesite visit,managementprovided a WDOinspection reportconducted on 4/29/25 by TerminixInternationa</t>
        </is>
      </c>
      <c r="E1717" t="inlineStr">
        <is>
          <t>51992-00</t>
        </is>
      </c>
      <c r="F1717" s="5" t="inlineStr">
        <is>
          <t>PMC</t>
        </is>
      </c>
      <c r="G1717" t="inlineStr">
        <is>
          <t>Project</t>
        </is>
      </c>
      <c r="H1717" s="6" t="n">
        <v>160000</v>
      </c>
      <c r="I1717" s="6" t="n">
        <v>37109</v>
      </c>
      <c r="J1717" s="7" t="n">
        <v>122891</v>
      </c>
      <c r="K1717" s="8">
        <f>IF(H1717=0,0,I1717/H1717)</f>
        <v/>
      </c>
      <c r="L1717" s="9" t="inlineStr">
        <is>
          <t>In Progress</t>
        </is>
      </c>
    </row>
    <row r="1718">
      <c r="A1718" t="inlineStr">
        <is>
          <t>Orchard Glen</t>
        </is>
      </c>
      <c r="B1718" t="n">
        <v>2025</v>
      </c>
      <c r="C1718" t="inlineStr">
        <is>
          <t>WDO Inspection</t>
        </is>
      </c>
      <c r="D1718" s="4" t="inlineStr">
        <is>
          <t>LPCA - Subsequent to the site visit, management provided a WDO inspection report conducted on 4/29/25 by Terminix Intern</t>
        </is>
      </c>
      <c r="E1718" t="inlineStr">
        <is>
          <t>51992-00</t>
        </is>
      </c>
      <c r="F1718" s="5" t="inlineStr">
        <is>
          <t>PMC</t>
        </is>
      </c>
      <c r="G1718" t="inlineStr">
        <is>
          <t>Project</t>
        </is>
      </c>
      <c r="H1718" s="6" t="n">
        <v>2000</v>
      </c>
      <c r="I1718" s="6" t="n">
        <v>464</v>
      </c>
      <c r="J1718" s="7" t="n">
        <v>1536</v>
      </c>
      <c r="K1718" s="8">
        <f>IF(H1718=0,0,I1718/H1718)</f>
        <v/>
      </c>
      <c r="L1718" s="9" t="inlineStr">
        <is>
          <t>In Progress</t>
        </is>
      </c>
    </row>
    <row r="1719">
      <c r="A1719" t="inlineStr">
        <is>
          <t>Orchard Glen</t>
        </is>
      </c>
      <c r="B1719" t="n">
        <v>2025</v>
      </c>
      <c r="C1719" t="inlineStr">
        <is>
          <t>Concrete deck / floor fill</t>
        </is>
      </c>
      <c r="D1719" s="4" t="inlineStr">
        <is>
          <t>repair and paint balconies</t>
        </is>
      </c>
      <c r="E1719" t="inlineStr">
        <is>
          <t>51072-00</t>
        </is>
      </c>
      <c r="F1719" s="10" t="inlineStr">
        <is>
          <t>GC</t>
        </is>
      </c>
      <c r="G1719" t="inlineStr">
        <is>
          <t>Project</t>
        </is>
      </c>
      <c r="H1719" s="6" t="n">
        <v>40000</v>
      </c>
      <c r="I1719" s="6" t="n">
        <v>40000</v>
      </c>
      <c r="J1719" s="7" t="n">
        <v>0</v>
      </c>
      <c r="K1719" s="8">
        <f>IF(H1719=0,0,I1719/H1719)</f>
        <v/>
      </c>
      <c r="L1719" s="10" t="inlineStr">
        <is>
          <t>Completed</t>
        </is>
      </c>
    </row>
    <row r="1720">
      <c r="A1720" t="inlineStr">
        <is>
          <t>Orchard Glen</t>
        </is>
      </c>
      <c r="B1720" t="n">
        <v>2025</v>
      </c>
      <c r="C1720" t="inlineStr">
        <is>
          <t>Wall framing</t>
        </is>
      </c>
      <c r="D1720" s="4" t="inlineStr">
        <is>
          <t>replace damaged framing in chimney</t>
        </is>
      </c>
      <c r="E1720" t="inlineStr">
        <is>
          <t>51070-00</t>
        </is>
      </c>
      <c r="F1720" s="10" t="inlineStr">
        <is>
          <t>GC</t>
        </is>
      </c>
      <c r="G1720" t="inlineStr">
        <is>
          <t>Project</t>
        </is>
      </c>
      <c r="H1720" s="6" t="n">
        <v>48000</v>
      </c>
      <c r="I1720" s="6" t="n">
        <v>48000</v>
      </c>
      <c r="J1720" s="7" t="n">
        <v>0</v>
      </c>
      <c r="K1720" s="8">
        <f>IF(H1720=0,0,I1720/H1720)</f>
        <v/>
      </c>
      <c r="L1720" s="10" t="inlineStr">
        <is>
          <t>Completed</t>
        </is>
      </c>
    </row>
    <row r="1721">
      <c r="A1721" t="inlineStr">
        <is>
          <t>Orchard Glen</t>
        </is>
      </c>
      <c r="B1721" t="n">
        <v>2025</v>
      </c>
      <c r="C1721" t="inlineStr">
        <is>
          <t>Balcony framing &amp; decking</t>
        </is>
      </c>
      <c r="D1721" s="4" t="inlineStr">
        <is>
          <t>Repair balcony framing &amp; decking</t>
        </is>
      </c>
      <c r="E1721" t="inlineStr">
        <is>
          <t>51072-00</t>
        </is>
      </c>
      <c r="F1721" s="10" t="inlineStr">
        <is>
          <t>GC</t>
        </is>
      </c>
      <c r="G1721" t="inlineStr">
        <is>
          <t>Project</t>
        </is>
      </c>
      <c r="H1721" s="6" t="n">
        <v>16000</v>
      </c>
      <c r="I1721" s="6" t="n">
        <v>16000</v>
      </c>
      <c r="J1721" s="7" t="n">
        <v>0</v>
      </c>
      <c r="K1721" s="8">
        <f>IF(H1721=0,0,I1721/H1721)</f>
        <v/>
      </c>
      <c r="L1721" s="10" t="inlineStr">
        <is>
          <t>Completed</t>
        </is>
      </c>
    </row>
    <row r="1722">
      <c r="A1722" t="inlineStr">
        <is>
          <t>Orchard Glen</t>
        </is>
      </c>
      <c r="B1722" t="n">
        <v>2025</v>
      </c>
      <c r="C1722" t="inlineStr">
        <is>
          <t>Balconies/handrails/guardrails</t>
        </is>
      </c>
      <c r="D1722" s="4" t="inlineStr">
        <is>
          <t xml:space="preserve">Patio fence repairs and paint
EPCA 4.2 - Elevated balconies and walkways are provided with wood guardrails, where posts </t>
        </is>
      </c>
      <c r="E1722" t="inlineStr">
        <is>
          <t>51077-00</t>
        </is>
      </c>
      <c r="F1722" s="10" t="inlineStr">
        <is>
          <t>GC</t>
        </is>
      </c>
      <c r="G1722" t="inlineStr">
        <is>
          <t>Project</t>
        </is>
      </c>
      <c r="H1722" s="6" t="n">
        <v>18000</v>
      </c>
      <c r="I1722" s="6" t="n">
        <v>72000</v>
      </c>
      <c r="J1722" s="7" t="n">
        <v>-54000</v>
      </c>
      <c r="K1722" s="8">
        <f>IF(H1722=0,0,I1722/H1722)</f>
        <v/>
      </c>
      <c r="L1722" s="10" t="inlineStr">
        <is>
          <t>Completed</t>
        </is>
      </c>
    </row>
    <row r="1723">
      <c r="A1723" t="inlineStr">
        <is>
          <t>Orchard Glen</t>
        </is>
      </c>
      <c r="B1723" t="n">
        <v>2025</v>
      </c>
      <c r="C1723" t="inlineStr">
        <is>
          <t>Expansion joints</t>
        </is>
      </c>
      <c r="D1723" s="4" t="inlineStr">
        <is>
          <t>Repair exterior expansion joints</t>
        </is>
      </c>
      <c r="E1723" t="inlineStr">
        <is>
          <t>51070-00</t>
        </is>
      </c>
      <c r="F1723" s="10" t="inlineStr">
        <is>
          <t>GC</t>
        </is>
      </c>
      <c r="G1723" t="inlineStr">
        <is>
          <t>Project</t>
        </is>
      </c>
      <c r="H1723" s="6" t="n">
        <v>24000</v>
      </c>
      <c r="I1723" s="6" t="n">
        <v>24000</v>
      </c>
      <c r="J1723" s="7" t="n">
        <v>0</v>
      </c>
      <c r="K1723" s="8">
        <f>IF(H1723=0,0,I1723/H1723)</f>
        <v/>
      </c>
      <c r="L1723" s="10" t="inlineStr">
        <is>
          <t>Completed</t>
        </is>
      </c>
    </row>
    <row r="1724">
      <c r="A1724" t="inlineStr">
        <is>
          <t>Orchard Glen</t>
        </is>
      </c>
      <c r="B1724" t="n">
        <v>2025</v>
      </c>
      <c r="C1724" t="inlineStr">
        <is>
          <t>Asphalt composite shingle roofing</t>
        </is>
      </c>
      <c r="D1724" s="4" t="inlineStr">
        <is>
          <t>EPCA 4.4.1 - Replacement of half of the shingled roofs within the next year.
EPCA 4.4.1 - Replacement of half of the shi</t>
        </is>
      </c>
      <c r="E1724" t="inlineStr">
        <is>
          <t>51061-00</t>
        </is>
      </c>
      <c r="F1724" s="10" t="inlineStr">
        <is>
          <t>GC</t>
        </is>
      </c>
      <c r="G1724" t="inlineStr">
        <is>
          <t>Project</t>
        </is>
      </c>
      <c r="H1724" s="6" t="n">
        <v>80000</v>
      </c>
      <c r="I1724" s="6" t="n">
        <v>24000</v>
      </c>
      <c r="J1724" s="7" t="n">
        <v>56000</v>
      </c>
      <c r="K1724" s="8">
        <f>IF(H1724=0,0,I1724/H1724)</f>
        <v/>
      </c>
      <c r="L1724" s="9" t="inlineStr">
        <is>
          <t>In Progress</t>
        </is>
      </c>
    </row>
    <row r="1725">
      <c r="A1725" t="inlineStr">
        <is>
          <t>Orchard Glen</t>
        </is>
      </c>
      <c r="B1725" t="n">
        <v>2025</v>
      </c>
      <c r="C1725" t="inlineStr">
        <is>
          <t>Repairs to roof systems</t>
        </is>
      </c>
      <c r="D1725" s="4" t="inlineStr">
        <is>
          <t>EPCA 4.4.1 - Immediate repairs to roof system to maintain water-tightness leading up to replacement. Immediate Repairs t</t>
        </is>
      </c>
      <c r="E1725" t="inlineStr">
        <is>
          <t>51062-00</t>
        </is>
      </c>
      <c r="F1725" s="10" t="inlineStr">
        <is>
          <t>GC</t>
        </is>
      </c>
      <c r="G1725" t="inlineStr">
        <is>
          <t>Project</t>
        </is>
      </c>
      <c r="H1725" s="6" t="n">
        <v>45000</v>
      </c>
      <c r="I1725" s="6" t="n">
        <v>13500</v>
      </c>
      <c r="J1725" s="7" t="n">
        <v>31500</v>
      </c>
      <c r="K1725" s="8">
        <f>IF(H1725=0,0,I1725/H1725)</f>
        <v/>
      </c>
      <c r="L1725" s="9" t="inlineStr">
        <is>
          <t>In Progress</t>
        </is>
      </c>
    </row>
    <row r="1726">
      <c r="A1726" t="inlineStr">
        <is>
          <t>Orchard Glen</t>
        </is>
      </c>
      <c r="B1726" t="n">
        <v>2025</v>
      </c>
      <c r="C1726" t="inlineStr">
        <is>
          <t>Gutters &amp; downspouts</t>
        </is>
      </c>
      <c r="D1726" s="4" t="inlineStr">
        <is>
          <t>Gutters &amp; Downspout Repairs</t>
        </is>
      </c>
      <c r="E1726" t="inlineStr">
        <is>
          <t>51071-00</t>
        </is>
      </c>
      <c r="F1726" s="10" t="inlineStr">
        <is>
          <t>GC</t>
        </is>
      </c>
      <c r="G1726" t="inlineStr">
        <is>
          <t>Project</t>
        </is>
      </c>
      <c r="H1726" s="6" t="n">
        <v>244800</v>
      </c>
      <c r="I1726" s="6" t="n">
        <v>244800</v>
      </c>
      <c r="J1726" s="7" t="n">
        <v>0</v>
      </c>
      <c r="K1726" s="8">
        <f>IF(H1726=0,0,I1726/H1726)</f>
        <v/>
      </c>
      <c r="L1726" s="10" t="inlineStr">
        <is>
          <t>Completed</t>
        </is>
      </c>
    </row>
    <row r="1727">
      <c r="A1727" t="inlineStr">
        <is>
          <t>Orchard Glen</t>
        </is>
      </c>
      <c r="B1727" t="n">
        <v>2025</v>
      </c>
      <c r="C1727" t="inlineStr">
        <is>
          <t xml:space="preserve">Sealants &amp; caulking </t>
        </is>
      </c>
      <c r="D1727" s="4" t="inlineStr">
        <is>
          <t>Sealants and Caulking for Roof</t>
        </is>
      </c>
      <c r="E1727" t="inlineStr">
        <is>
          <t>51062-00</t>
        </is>
      </c>
      <c r="F1727" s="10" t="inlineStr">
        <is>
          <t>GC</t>
        </is>
      </c>
      <c r="G1727" t="inlineStr">
        <is>
          <t>Project</t>
        </is>
      </c>
      <c r="H1727" s="6" t="n">
        <v>24000</v>
      </c>
      <c r="I1727" s="6" t="n">
        <v>24000</v>
      </c>
      <c r="J1727" s="7" t="n">
        <v>0</v>
      </c>
      <c r="K1727" s="8">
        <f>IF(H1727=0,0,I1727/H1727)</f>
        <v/>
      </c>
      <c r="L1727" s="10" t="inlineStr">
        <is>
          <t>Completed</t>
        </is>
      </c>
    </row>
    <row r="1728">
      <c r="A1728" t="inlineStr">
        <is>
          <t>Orchard Glen</t>
        </is>
      </c>
      <c r="B1728" t="n">
        <v>2025</v>
      </c>
      <c r="C1728" t="inlineStr">
        <is>
          <t>Flashing</t>
        </is>
      </c>
      <c r="D1728" s="4" t="inlineStr">
        <is>
          <t>Flashing Repairs</t>
        </is>
      </c>
      <c r="E1728" t="inlineStr">
        <is>
          <t>51062-00</t>
        </is>
      </c>
      <c r="F1728" s="10" t="inlineStr">
        <is>
          <t>GC</t>
        </is>
      </c>
      <c r="G1728" t="inlineStr">
        <is>
          <t>Project</t>
        </is>
      </c>
      <c r="H1728" s="6" t="n">
        <v>38000</v>
      </c>
      <c r="I1728" s="6" t="n">
        <v>38000</v>
      </c>
      <c r="J1728" s="7" t="n">
        <v>0</v>
      </c>
      <c r="K1728" s="8">
        <f>IF(H1728=0,0,I1728/H1728)</f>
        <v/>
      </c>
      <c r="L1728" s="10" t="inlineStr">
        <is>
          <t>Completed</t>
        </is>
      </c>
    </row>
    <row r="1729">
      <c r="A1729" t="inlineStr">
        <is>
          <t>Orchard Glen</t>
        </is>
      </c>
      <c r="B1729" t="n">
        <v>2025</v>
      </c>
      <c r="C1729" t="inlineStr">
        <is>
          <t>Repair / replace wall shake shingles</t>
        </is>
      </c>
      <c r="D1729" s="4" t="inlineStr">
        <is>
          <t>Post cost is inclusive of dry rot repair
Replace shake siding, T111 and window wall siding and repair textured siding</t>
        </is>
      </c>
      <c r="E1729" t="inlineStr">
        <is>
          <t>51075-00</t>
        </is>
      </c>
      <c r="F1729" s="10" t="inlineStr">
        <is>
          <t>GC</t>
        </is>
      </c>
      <c r="G1729" t="inlineStr">
        <is>
          <t>Project</t>
        </is>
      </c>
      <c r="H1729" s="6" t="n">
        <v>921600</v>
      </c>
      <c r="I1729" s="6" t="n">
        <v>921600</v>
      </c>
      <c r="J1729" s="7" t="n">
        <v>0</v>
      </c>
      <c r="K1729" s="8">
        <f>IF(H1729=0,0,I1729/H1729)</f>
        <v/>
      </c>
      <c r="L1729" s="10" t="inlineStr">
        <is>
          <t>Completed</t>
        </is>
      </c>
    </row>
    <row r="1730">
      <c r="A1730" t="inlineStr">
        <is>
          <t>Orchard Glen</t>
        </is>
      </c>
      <c r="B1730" t="n">
        <v>2025</v>
      </c>
      <c r="C1730" t="inlineStr">
        <is>
          <t>Exterior building paint</t>
        </is>
      </c>
      <c r="D1730" s="4" t="inlineStr">
        <is>
          <t>Exterior Painting</t>
        </is>
      </c>
      <c r="E1730" t="inlineStr">
        <is>
          <t>51080-00</t>
        </is>
      </c>
      <c r="F1730" s="10" t="inlineStr">
        <is>
          <t>GC</t>
        </is>
      </c>
      <c r="G1730" t="inlineStr">
        <is>
          <t>Project</t>
        </is>
      </c>
      <c r="H1730" s="6" t="n">
        <v>433550</v>
      </c>
      <c r="I1730" s="6" t="n">
        <v>390195</v>
      </c>
      <c r="J1730" s="7" t="n">
        <v>43355</v>
      </c>
      <c r="K1730" s="8">
        <f>IF(H1730=0,0,I1730/H1730)</f>
        <v/>
      </c>
      <c r="L1730" s="9" t="inlineStr">
        <is>
          <t>In Progress</t>
        </is>
      </c>
    </row>
    <row r="1731">
      <c r="A1731" t="inlineStr">
        <is>
          <t>Orchard Glen</t>
        </is>
      </c>
      <c r="B1731" t="n">
        <v>2025</v>
      </c>
      <c r="C1731" t="inlineStr">
        <is>
          <t>Repair / replace wood trim</t>
        </is>
      </c>
      <c r="D1731" s="4" t="inlineStr">
        <is>
          <t>EPCA 4.4.1 - Contingency for replacement of damaged wood decking and fascia during the first phase of roof replacements;</t>
        </is>
      </c>
      <c r="E1731" t="inlineStr">
        <is>
          <t>51082-00</t>
        </is>
      </c>
      <c r="F1731" s="10" t="inlineStr">
        <is>
          <t>GC</t>
        </is>
      </c>
      <c r="G1731" t="inlineStr">
        <is>
          <t>Project</t>
        </is>
      </c>
      <c r="H1731" s="6" t="n">
        <v>151200</v>
      </c>
      <c r="I1731" s="6" t="n">
        <v>151200</v>
      </c>
      <c r="J1731" s="7" t="n">
        <v>0</v>
      </c>
      <c r="K1731" s="8">
        <f>IF(H1731=0,0,I1731/H1731)</f>
        <v/>
      </c>
      <c r="L1731" s="10" t="inlineStr">
        <is>
          <t>Completed</t>
        </is>
      </c>
    </row>
    <row r="1732">
      <c r="A1732" t="inlineStr">
        <is>
          <t>Orchard Glen</t>
        </is>
      </c>
      <c r="B1732" t="n">
        <v>2025</v>
      </c>
      <c r="C1732" t="inlineStr">
        <is>
          <t>Remove Microbial Growth</t>
        </is>
      </c>
      <c r="D1732" s="4" t="inlineStr">
        <is>
          <t>LPCA (PR-90) - CBRE observed microbial growth. Specifically, these conditions were observed at the bathtub of Unit 3873-</t>
        </is>
      </c>
      <c r="E1732" t="inlineStr">
        <is>
          <t>52111-00</t>
        </is>
      </c>
      <c r="F1732" s="5" t="inlineStr">
        <is>
          <t>PMC</t>
        </is>
      </c>
      <c r="G1732" t="inlineStr">
        <is>
          <t>Project</t>
        </is>
      </c>
      <c r="H1732" s="6" t="n">
        <v>1100</v>
      </c>
      <c r="I1732" s="6" t="n">
        <v>30373</v>
      </c>
      <c r="J1732" s="7" t="n">
        <v>-29273</v>
      </c>
      <c r="K1732" s="8">
        <f>IF(H1732=0,0,I1732/H1732)</f>
        <v/>
      </c>
      <c r="L1732" s="10" t="inlineStr">
        <is>
          <t>Completed</t>
        </is>
      </c>
    </row>
    <row r="1733">
      <c r="A1733" t="inlineStr">
        <is>
          <t>Orchard Glen</t>
        </is>
      </c>
      <c r="B1733" t="n">
        <v>2025</v>
      </c>
      <c r="C1733" t="inlineStr">
        <is>
          <t>Down Units</t>
        </is>
      </c>
      <c r="D1733" s="4" t="inlineStr">
        <is>
          <t>EPCA 6.5.2 - At the time of the site assessment, one residential unit (Unit 142) was identified to be in an un-rentable/</t>
        </is>
      </c>
      <c r="E1733" t="inlineStr">
        <is>
          <t>52111-00</t>
        </is>
      </c>
      <c r="F1733" s="5" t="inlineStr">
        <is>
          <t>PMC</t>
        </is>
      </c>
      <c r="G1733" t="inlineStr">
        <is>
          <t>Project</t>
        </is>
      </c>
      <c r="H1733" s="6" t="n">
        <v>20000</v>
      </c>
      <c r="I1733" s="6" t="n">
        <v>35021</v>
      </c>
      <c r="J1733" s="7" t="n">
        <v>-15021</v>
      </c>
      <c r="K1733" s="8">
        <f>IF(H1733=0,0,I1733/H1733)</f>
        <v/>
      </c>
      <c r="L1733" s="10" t="inlineStr">
        <is>
          <t>Completed</t>
        </is>
      </c>
    </row>
    <row r="1734">
      <c r="A1734" t="inlineStr">
        <is>
          <t>Orchard Glen</t>
        </is>
      </c>
      <c r="B1734" t="n">
        <v>2025</v>
      </c>
      <c r="C1734" t="inlineStr">
        <is>
          <t>Damaged Ceiling</t>
        </is>
      </c>
      <c r="D1734" s="4" t="inlineStr">
        <is>
          <t>LPCA (PR-90) - During an additional inspection conducted by the Lender, ceiling damage and possible water intrusion were</t>
        </is>
      </c>
      <c r="E1734" t="inlineStr">
        <is>
          <t>52111-00</t>
        </is>
      </c>
      <c r="F1734" s="5" t="inlineStr">
        <is>
          <t>PMC</t>
        </is>
      </c>
      <c r="G1734" t="inlineStr">
        <is>
          <t>Project</t>
        </is>
      </c>
      <c r="H1734" s="6" t="n">
        <v>700</v>
      </c>
      <c r="I1734" s="6" t="n">
        <v>1695</v>
      </c>
      <c r="J1734" s="7" t="n">
        <v>-995</v>
      </c>
      <c r="K1734" s="8">
        <f>IF(H1734=0,0,I1734/H1734)</f>
        <v/>
      </c>
      <c r="L1734" s="10" t="inlineStr">
        <is>
          <t>Completed</t>
        </is>
      </c>
    </row>
    <row r="1735">
      <c r="A1735" t="inlineStr">
        <is>
          <t>Orchard Glen</t>
        </is>
      </c>
      <c r="B1735" t="n">
        <v>2025</v>
      </c>
      <c r="C1735" t="inlineStr">
        <is>
          <t>Roach Treatment</t>
        </is>
      </c>
      <c r="D1735" s="4" t="inlineStr">
        <is>
          <t>LPCA (PR-90) - During an additional inspection conducted by the Lender, evidence of roaches was observed in Unit 1-10. C</t>
        </is>
      </c>
      <c r="E1735" t="inlineStr">
        <is>
          <t>51992-00</t>
        </is>
      </c>
      <c r="F1735" s="5" t="inlineStr">
        <is>
          <t>PMC</t>
        </is>
      </c>
      <c r="G1735" t="inlineStr">
        <is>
          <t>Project</t>
        </is>
      </c>
      <c r="H1735" s="6" t="n">
        <v>350</v>
      </c>
      <c r="I1735" s="6" t="n">
        <v>81</v>
      </c>
      <c r="J1735" s="7" t="n">
        <v>269</v>
      </c>
      <c r="K1735" s="8">
        <f>IF(H1735=0,0,I1735/H1735)</f>
        <v/>
      </c>
      <c r="L1735" s="9" t="inlineStr">
        <is>
          <t>In Progress</t>
        </is>
      </c>
    </row>
    <row r="1736">
      <c r="A1736" t="inlineStr">
        <is>
          <t>Orchard Glen</t>
        </is>
      </c>
      <c r="B1736" t="n">
        <v>2025</v>
      </c>
      <c r="C1736" t="inlineStr">
        <is>
          <t>Back-flow preventer</t>
        </is>
      </c>
      <c r="D1736" s="4" t="inlineStr">
        <is>
          <t xml:space="preserve">EPCA 5.1 - The two 6" reduced pressure backflow prevention devices appear to be original and should be replaced. Annual
</t>
        </is>
      </c>
      <c r="E1736" t="inlineStr">
        <is>
          <t>51130-00</t>
        </is>
      </c>
      <c r="F1736" s="5" t="inlineStr">
        <is>
          <t>PMC</t>
        </is>
      </c>
      <c r="G1736" t="inlineStr">
        <is>
          <t>Project</t>
        </is>
      </c>
      <c r="H1736" s="6" t="n">
        <v>16000</v>
      </c>
      <c r="I1736" s="6" t="n">
        <v>142413</v>
      </c>
      <c r="J1736" s="7" t="n">
        <v>-126413</v>
      </c>
      <c r="K1736" s="8">
        <f>IF(H1736=0,0,I1736/H1736)</f>
        <v/>
      </c>
      <c r="L1736" s="10" t="inlineStr">
        <is>
          <t>Completed</t>
        </is>
      </c>
    </row>
    <row r="1737">
      <c r="A1737" t="inlineStr">
        <is>
          <t>Orchard Glen</t>
        </is>
      </c>
      <c r="B1737" t="n">
        <v>2025</v>
      </c>
      <c r="C1737" t="inlineStr">
        <is>
          <t>Split HVAC System (Move to HVAC)</t>
        </is>
      </c>
      <c r="D1737" s="4" t="inlineStr">
        <is>
          <t>EPCA 5.2 - The split heat pump system serving the clubhouse is more than 20 years old. Based on age and EUL, replacement</t>
        </is>
      </c>
      <c r="E1737" t="inlineStr">
        <is>
          <t>51120-00</t>
        </is>
      </c>
      <c r="F1737" s="5" t="inlineStr">
        <is>
          <t>PMC</t>
        </is>
      </c>
      <c r="G1737" t="inlineStr">
        <is>
          <t>Project</t>
        </is>
      </c>
      <c r="H1737" s="6" t="n">
        <v>24000</v>
      </c>
      <c r="I1737" s="6" t="n">
        <v>3786</v>
      </c>
      <c r="J1737" s="7" t="n">
        <v>20214</v>
      </c>
      <c r="K1737" s="8">
        <f>IF(H1737=0,0,I1737/H1737)</f>
        <v/>
      </c>
      <c r="L1737" s="9" t="inlineStr">
        <is>
          <t>In Progress</t>
        </is>
      </c>
    </row>
    <row r="1738">
      <c r="A1738" t="inlineStr">
        <is>
          <t>Orchard Glen</t>
        </is>
      </c>
      <c r="B1738" t="n">
        <v>2025</v>
      </c>
      <c r="C1738" t="inlineStr">
        <is>
          <t>Stormwater Pipe Repair</t>
        </is>
      </c>
      <c r="D1738" s="4" t="inlineStr">
        <is>
          <t>Clean storm drains</t>
        </is>
      </c>
      <c r="E1738" t="inlineStr">
        <is>
          <t>51131-00</t>
        </is>
      </c>
      <c r="F1738" s="10" t="inlineStr">
        <is>
          <t>GC</t>
        </is>
      </c>
      <c r="G1738" t="inlineStr">
        <is>
          <t>Project</t>
        </is>
      </c>
      <c r="H1738" s="6" t="n">
        <v>25000</v>
      </c>
      <c r="I1738" s="6" t="n">
        <v>25000</v>
      </c>
      <c r="J1738" s="7" t="n">
        <v>0</v>
      </c>
      <c r="K1738" s="8">
        <f>IF(H1738=0,0,I1738/H1738)</f>
        <v/>
      </c>
      <c r="L1738" s="10" t="inlineStr">
        <is>
          <t>Completed</t>
        </is>
      </c>
    </row>
    <row r="1739">
      <c r="A1739" t="inlineStr">
        <is>
          <t>Orchard Glen</t>
        </is>
      </c>
      <c r="B1739" t="n">
        <v>2025</v>
      </c>
      <c r="C1739" t="inlineStr">
        <is>
          <t>Natural Gas Seismic Shutoff</t>
        </is>
      </c>
      <c r="D1739" s="4" t="inlineStr">
        <is>
          <t xml:space="preserve">EPCA 5.3 - Seismic shut-off valves were not installed on the natural gas services. The property is located in a seismic </t>
        </is>
      </c>
      <c r="E1739" t="inlineStr">
        <is>
          <t>51130-00</t>
        </is>
      </c>
      <c r="F1739" s="10" t="inlineStr">
        <is>
          <t>GC</t>
        </is>
      </c>
      <c r="G1739" t="inlineStr">
        <is>
          <t>Project</t>
        </is>
      </c>
      <c r="H1739" s="6" t="n">
        <v>21000</v>
      </c>
      <c r="I1739" s="6" t="n">
        <v>21000</v>
      </c>
      <c r="J1739" s="7" t="n">
        <v>0</v>
      </c>
      <c r="K1739" s="8">
        <f>IF(H1739=0,0,I1739/H1739)</f>
        <v/>
      </c>
      <c r="L1739" s="10" t="inlineStr">
        <is>
          <t>Completed</t>
        </is>
      </c>
    </row>
    <row r="1740">
      <c r="A1740" t="inlineStr">
        <is>
          <t>Orchard Glen</t>
        </is>
      </c>
      <c r="B1740" t="n">
        <v>2025</v>
      </c>
      <c r="C1740" t="inlineStr">
        <is>
          <t>Green Up Program</t>
        </is>
      </c>
      <c r="D1740" s="4" t="inlineStr">
        <is>
          <t>Domestic Hot Water - Gas Tank Heater - Large, (0.95 TE), Qty 12, Apartments</t>
        </is>
      </c>
      <c r="E1740" t="inlineStr">
        <is>
          <t>51990-00</t>
        </is>
      </c>
      <c r="F1740" s="5" t="inlineStr">
        <is>
          <t>PMC</t>
        </is>
      </c>
      <c r="G1740" t="inlineStr">
        <is>
          <t>Project</t>
        </is>
      </c>
      <c r="H1740" s="6" t="n">
        <v>187200</v>
      </c>
      <c r="I1740" s="6" t="n">
        <v>12212</v>
      </c>
      <c r="J1740" s="7" t="n">
        <v>174988</v>
      </c>
      <c r="K1740" s="8">
        <f>IF(H1740=0,0,I1740/H1740)</f>
        <v/>
      </c>
      <c r="L1740" s="9" t="inlineStr">
        <is>
          <t>In Progress</t>
        </is>
      </c>
    </row>
    <row r="1741">
      <c r="A1741" t="inlineStr">
        <is>
          <t>Orchard Glen</t>
        </is>
      </c>
      <c r="B1741" t="n">
        <v>2025</v>
      </c>
      <c r="C1741" t="inlineStr">
        <is>
          <t>Green Up Program</t>
        </is>
      </c>
      <c r="D1741" s="4" t="inlineStr">
        <is>
          <t>Water Fixture - Kitchen Aerators, (1.2 gpm 100% Aerator Replacement), Qty 288, Apartments</t>
        </is>
      </c>
      <c r="E1741" t="inlineStr">
        <is>
          <t>51990-00</t>
        </is>
      </c>
      <c r="F1741" s="5" t="inlineStr">
        <is>
          <t>PMC</t>
        </is>
      </c>
      <c r="G1741" t="inlineStr">
        <is>
          <t>Project</t>
        </is>
      </c>
      <c r="H1741" s="6" t="n">
        <v>2880</v>
      </c>
      <c r="I1741" s="6" t="n">
        <v>0</v>
      </c>
      <c r="J1741" s="7" t="n">
        <v>2880</v>
      </c>
      <c r="K1741" s="8">
        <f>IF(H1741=0,0,I1741/H1741)</f>
        <v/>
      </c>
      <c r="L1741" s="11" t="inlineStr">
        <is>
          <t>Not Started</t>
        </is>
      </c>
    </row>
    <row r="1742">
      <c r="A1742" t="inlineStr">
        <is>
          <t>Orchard Glen</t>
        </is>
      </c>
      <c r="B1742" t="n">
        <v>2025</v>
      </c>
      <c r="C1742" t="inlineStr">
        <is>
          <t>Green Up Program</t>
        </is>
      </c>
      <c r="D1742" s="4" t="inlineStr">
        <is>
          <t>Water Fixture - Bathroom Aerators, (0.5 gpm 100% Aerator Replacement), Qty 320, Apartments</t>
        </is>
      </c>
      <c r="E1742" t="inlineStr">
        <is>
          <t>51990-00</t>
        </is>
      </c>
      <c r="F1742" s="5" t="inlineStr">
        <is>
          <t>PMC</t>
        </is>
      </c>
      <c r="G1742" t="inlineStr">
        <is>
          <t>Project</t>
        </is>
      </c>
      <c r="H1742" s="6" t="n">
        <v>3200</v>
      </c>
      <c r="I1742" s="6" t="n">
        <v>0</v>
      </c>
      <c r="J1742" s="7" t="n">
        <v>3200</v>
      </c>
      <c r="K1742" s="8">
        <f>IF(H1742=0,0,I1742/H1742)</f>
        <v/>
      </c>
      <c r="L1742" s="11" t="inlineStr">
        <is>
          <t>Not Started</t>
        </is>
      </c>
    </row>
    <row r="1743">
      <c r="A1743" t="inlineStr">
        <is>
          <t>Orchard Glen</t>
        </is>
      </c>
      <c r="B1743" t="n">
        <v>2025</v>
      </c>
      <c r="C1743" t="inlineStr">
        <is>
          <t>Green Up Program</t>
        </is>
      </c>
      <c r="D1743" s="4" t="inlineStr">
        <is>
          <t>Water Fixture - WaterSense Certified Showerheads, (1.25 gpm), Qty 294, 92% of Total Showerheads</t>
        </is>
      </c>
      <c r="E1743" t="inlineStr">
        <is>
          <t>51990-00</t>
        </is>
      </c>
      <c r="F1743" s="5" t="inlineStr">
        <is>
          <t>PMC</t>
        </is>
      </c>
      <c r="G1743" t="inlineStr">
        <is>
          <t>Project</t>
        </is>
      </c>
      <c r="H1743" s="6" t="n">
        <v>19110</v>
      </c>
      <c r="I1743" s="6" t="n">
        <v>0</v>
      </c>
      <c r="J1743" s="7" t="n">
        <v>19110</v>
      </c>
      <c r="K1743" s="8">
        <f>IF(H1743=0,0,I1743/H1743)</f>
        <v/>
      </c>
      <c r="L1743" s="11" t="inlineStr">
        <is>
          <t>Not Started</t>
        </is>
      </c>
    </row>
    <row r="1744">
      <c r="A1744" t="inlineStr">
        <is>
          <t>Orchard Glen</t>
        </is>
      </c>
      <c r="B1744" t="n">
        <v>2025</v>
      </c>
      <c r="C1744" t="inlineStr">
        <is>
          <t>Green Up Program</t>
        </is>
      </c>
      <c r="D1744" s="4" t="inlineStr">
        <is>
          <t>Water Fixture - WaterSense Certified Toilets, (0.8 gpf), Qty 240, 75% of Total Toilets</t>
        </is>
      </c>
      <c r="E1744" t="inlineStr">
        <is>
          <t>51990-00</t>
        </is>
      </c>
      <c r="F1744" s="5" t="inlineStr">
        <is>
          <t>PMC</t>
        </is>
      </c>
      <c r="G1744" t="inlineStr">
        <is>
          <t>Project</t>
        </is>
      </c>
      <c r="H1744" s="6" t="n">
        <v>108960</v>
      </c>
      <c r="I1744" s="6" t="n">
        <v>0</v>
      </c>
      <c r="J1744" s="7" t="n">
        <v>108960</v>
      </c>
      <c r="K1744" s="8">
        <f>IF(H1744=0,0,I1744/H1744)</f>
        <v/>
      </c>
      <c r="L1744" s="11" t="inlineStr">
        <is>
          <t>Not Started</t>
        </is>
      </c>
    </row>
    <row r="1745">
      <c r="A1745" t="inlineStr">
        <is>
          <t>Orchard Glen</t>
        </is>
      </c>
      <c r="B1745" t="n">
        <v>2025</v>
      </c>
      <c r="C1745" t="inlineStr">
        <is>
          <t>Electrical service and distribution, Ongoing Repalcemen</t>
        </is>
      </c>
      <c r="D1745" s="4" t="inlineStr">
        <is>
          <t>inspect and repair lighting controllers on all buildings</t>
        </is>
      </c>
      <c r="E1745" t="inlineStr">
        <is>
          <t>51140-00</t>
        </is>
      </c>
      <c r="F1745" s="10" t="inlineStr">
        <is>
          <t>GC</t>
        </is>
      </c>
      <c r="G1745" t="inlineStr">
        <is>
          <t>Project</t>
        </is>
      </c>
      <c r="H1745" s="6" t="n">
        <v>16000</v>
      </c>
      <c r="I1745" s="6" t="n">
        <v>16000</v>
      </c>
      <c r="J1745" s="7" t="n">
        <v>0</v>
      </c>
      <c r="K1745" s="8">
        <f>IF(H1745=0,0,I1745/H1745)</f>
        <v/>
      </c>
      <c r="L1745" s="10" t="inlineStr">
        <is>
          <t>Completed</t>
        </is>
      </c>
    </row>
    <row r="1746">
      <c r="A1746" t="inlineStr">
        <is>
          <t>Orchard Glen</t>
        </is>
      </c>
      <c r="B1746" t="n">
        <v>2025</v>
      </c>
      <c r="C1746" t="inlineStr">
        <is>
          <t>Contingency</t>
        </is>
      </c>
      <c r="D1746" s="4" t="inlineStr">
        <is>
          <t>Contingency Amount</t>
        </is>
      </c>
      <c r="E1746" t="inlineStr">
        <is>
          <t>51180-00</t>
        </is>
      </c>
      <c r="F1746" s="10" t="inlineStr">
        <is>
          <t>GC</t>
        </is>
      </c>
      <c r="G1746" s="2" t="inlineStr">
        <is>
          <t>Contingency</t>
        </is>
      </c>
      <c r="H1746" s="6" t="n">
        <v>166381</v>
      </c>
      <c r="I1746" s="6" t="n">
        <v>0</v>
      </c>
      <c r="J1746" s="7" t="n">
        <v>166381</v>
      </c>
      <c r="K1746" s="8">
        <f>IF(H1746=0,0,I1746/H1746)</f>
        <v/>
      </c>
      <c r="L1746" s="5" t="inlineStr">
        <is>
          <t>Reserve</t>
        </is>
      </c>
    </row>
    <row r="1747">
      <c r="A1747" t="inlineStr">
        <is>
          <t>Orchard Glen</t>
        </is>
      </c>
      <c r="B1747" t="n">
        <v>2025</v>
      </c>
      <c r="C1747" t="inlineStr">
        <is>
          <t>Construction Management Fee</t>
        </is>
      </c>
      <c r="D1747" s="4" t="inlineStr">
        <is>
          <t>CM Fee</t>
        </is>
      </c>
      <c r="E1747" t="inlineStr">
        <is>
          <t>51190-00</t>
        </is>
      </c>
      <c r="F1747" s="10" t="inlineStr">
        <is>
          <t>GC</t>
        </is>
      </c>
      <c r="G1747" s="2" t="inlineStr">
        <is>
          <t>CM Fee</t>
        </is>
      </c>
      <c r="H1747" s="6" t="n">
        <v>174700</v>
      </c>
      <c r="I1747" s="6" t="n">
        <v>0</v>
      </c>
      <c r="J1747" s="7" t="n">
        <v>174700</v>
      </c>
      <c r="K1747" s="8">
        <f>IF(H1747=0,0,I1747/H1747)</f>
        <v/>
      </c>
      <c r="L1747" s="5" t="inlineStr">
        <is>
          <t>Reserve</t>
        </is>
      </c>
    </row>
    <row r="1748">
      <c r="A1748" t="inlineStr">
        <is>
          <t>Paddock Club</t>
        </is>
      </c>
      <c r="B1748" t="n">
        <v>2025</v>
      </c>
      <c r="C1748" t="inlineStr">
        <is>
          <t>Landscape Cleanup and Enhancements</t>
        </is>
      </c>
      <c r="D1748" s="4" t="inlineStr">
        <is>
          <t>Initial property tree trim, landscape cleanup, entry and tour path enhancements, etc</t>
        </is>
      </c>
      <c r="E1748" t="inlineStr">
        <is>
          <t>84303</t>
        </is>
      </c>
      <c r="F1748" s="5" t="inlineStr">
        <is>
          <t>PMC</t>
        </is>
      </c>
      <c r="G1748" t="inlineStr">
        <is>
          <t>Project</t>
        </is>
      </c>
      <c r="H1748" s="6" t="n">
        <v>20000</v>
      </c>
      <c r="I1748" s="6" t="n">
        <v>37500</v>
      </c>
      <c r="J1748" s="7" t="n">
        <v>-17500</v>
      </c>
      <c r="K1748" s="8">
        <f>IF(H1748=0,0,I1748/H1748)</f>
        <v/>
      </c>
      <c r="L1748" s="10" t="inlineStr">
        <is>
          <t>Completed</t>
        </is>
      </c>
    </row>
    <row r="1749">
      <c r="A1749" t="inlineStr">
        <is>
          <t>Paddock Club</t>
        </is>
      </c>
      <c r="B1749" t="n">
        <v>2025</v>
      </c>
      <c r="C1749" t="inlineStr">
        <is>
          <t>Stripe parking areas</t>
        </is>
      </c>
      <c r="D1749" s="4" t="inlineStr">
        <is>
          <t>Stripe Parking Lots</t>
        </is>
      </c>
      <c r="E1749" t="inlineStr">
        <is>
          <t>84201</t>
        </is>
      </c>
      <c r="F1749" s="10" t="inlineStr">
        <is>
          <t>GC</t>
        </is>
      </c>
      <c r="G1749" t="inlineStr">
        <is>
          <t>Project</t>
        </is>
      </c>
      <c r="H1749" s="6" t="n">
        <v>24000</v>
      </c>
      <c r="I1749" s="6" t="n">
        <v>24000</v>
      </c>
      <c r="J1749" s="7" t="n">
        <v>0</v>
      </c>
      <c r="K1749" s="8">
        <f>IF(H1749=0,0,I1749/H1749)</f>
        <v/>
      </c>
      <c r="L1749" s="10" t="inlineStr">
        <is>
          <t>Completed</t>
        </is>
      </c>
    </row>
    <row r="1750">
      <c r="A1750" t="inlineStr">
        <is>
          <t>Paddock Club</t>
        </is>
      </c>
      <c r="B1750" t="n">
        <v>2025</v>
      </c>
      <c r="C1750" t="inlineStr">
        <is>
          <t xml:space="preserve">Asphalt Coating </t>
        </is>
      </c>
      <c r="D1750" s="4" t="inlineStr">
        <is>
          <t>Crack fill and double seal coat asphalt throughout property.
Lender PCA Item- Damaged pavement consisting of linear crac</t>
        </is>
      </c>
      <c r="E1750" t="inlineStr">
        <is>
          <t>84204</t>
        </is>
      </c>
      <c r="F1750" s="10" t="inlineStr">
        <is>
          <t>GC</t>
        </is>
      </c>
      <c r="G1750" t="inlineStr">
        <is>
          <t>Project</t>
        </is>
      </c>
      <c r="H1750" s="6" t="n">
        <v>425000</v>
      </c>
      <c r="I1750" s="6" t="n">
        <v>425000</v>
      </c>
      <c r="J1750" s="7" t="n">
        <v>0</v>
      </c>
      <c r="K1750" s="8">
        <f>IF(H1750=0,0,I1750/H1750)</f>
        <v/>
      </c>
      <c r="L1750" s="10" t="inlineStr">
        <is>
          <t>Completed</t>
        </is>
      </c>
    </row>
    <row r="1751">
      <c r="A1751" t="inlineStr">
        <is>
          <t>Paddock Club</t>
        </is>
      </c>
      <c r="B1751" t="n">
        <v>2025</v>
      </c>
      <c r="C1751" t="inlineStr">
        <is>
          <t>ADA parking &amp; curb cuts</t>
        </is>
      </c>
      <c r="D1751" s="4" t="inlineStr">
        <is>
          <t>Lender PCA Item- Inadequate number of accessible parking and van accessible parking spaces at the leasing office. Instal</t>
        </is>
      </c>
      <c r="E1751" t="inlineStr">
        <is>
          <t>84221</t>
        </is>
      </c>
      <c r="F1751" s="10" t="inlineStr">
        <is>
          <t>GC</t>
        </is>
      </c>
      <c r="G1751" t="inlineStr">
        <is>
          <t>Project</t>
        </is>
      </c>
      <c r="H1751" s="6" t="n">
        <v>15000</v>
      </c>
      <c r="I1751" s="6" t="n">
        <v>15000</v>
      </c>
      <c r="J1751" s="7" t="n">
        <v>0</v>
      </c>
      <c r="K1751" s="8">
        <f>IF(H1751=0,0,I1751/H1751)</f>
        <v/>
      </c>
      <c r="L1751" s="10" t="inlineStr">
        <is>
          <t>Completed</t>
        </is>
      </c>
    </row>
    <row r="1752">
      <c r="A1752" t="inlineStr">
        <is>
          <t>Paddock Club</t>
        </is>
      </c>
      <c r="B1752" t="n">
        <v>2025</v>
      </c>
      <c r="C1752" t="inlineStr">
        <is>
          <t>Sidewalks</t>
        </is>
      </c>
      <c r="D1752" s="4" t="inlineStr">
        <is>
          <t>Repair cracked/broken sidewalks throughout property.</t>
        </is>
      </c>
      <c r="E1752" t="inlineStr">
        <is>
          <t>84115</t>
        </is>
      </c>
      <c r="F1752" s="10" t="inlineStr">
        <is>
          <t>GC</t>
        </is>
      </c>
      <c r="G1752" t="inlineStr">
        <is>
          <t>Project</t>
        </is>
      </c>
      <c r="H1752" s="6" t="n">
        <v>40000</v>
      </c>
      <c r="I1752" s="6" t="n">
        <v>40000</v>
      </c>
      <c r="J1752" s="7" t="n">
        <v>0</v>
      </c>
      <c r="K1752" s="8">
        <f>IF(H1752=0,0,I1752/H1752)</f>
        <v/>
      </c>
      <c r="L1752" s="10" t="inlineStr">
        <is>
          <t>Completed</t>
        </is>
      </c>
    </row>
    <row r="1753">
      <c r="A1753" t="inlineStr">
        <is>
          <t>Paddock Club</t>
        </is>
      </c>
      <c r="B1753" t="n">
        <v>2025</v>
      </c>
      <c r="C1753" t="inlineStr">
        <is>
          <t>Fences &amp; gates - site perimeter</t>
        </is>
      </c>
      <c r="D1753" s="4" t="inlineStr">
        <is>
          <t>Repair deck walkways/fencing throughout property. Some areas have broken stairs and missing areas of pickets. 
Railing r</t>
        </is>
      </c>
      <c r="E1753" t="inlineStr">
        <is>
          <t>84205</t>
        </is>
      </c>
      <c r="F1753" s="10" t="inlineStr">
        <is>
          <t>GC</t>
        </is>
      </c>
      <c r="G1753" t="inlineStr">
        <is>
          <t>Project</t>
        </is>
      </c>
      <c r="H1753" s="6" t="n">
        <v>50000</v>
      </c>
      <c r="I1753" s="6" t="n">
        <v>50000</v>
      </c>
      <c r="J1753" s="7" t="n">
        <v>0</v>
      </c>
      <c r="K1753" s="8">
        <f>IF(H1753=0,0,I1753/H1753)</f>
        <v/>
      </c>
      <c r="L1753" s="10" t="inlineStr">
        <is>
          <t>Completed</t>
        </is>
      </c>
    </row>
    <row r="1754">
      <c r="A1754" t="inlineStr">
        <is>
          <t>Paddock Club</t>
        </is>
      </c>
      <c r="B1754" t="n">
        <v>2025</v>
      </c>
      <c r="C1754" t="inlineStr">
        <is>
          <t xml:space="preserve">Retaining walls </t>
        </is>
      </c>
      <c r="D1754" s="4" t="inlineStr">
        <is>
          <t>Repair retaining walls where railroad ties are rotted out. 
Lender PCA Item- Damage was observed at a section of retaini</t>
        </is>
      </c>
      <c r="E1754" t="inlineStr">
        <is>
          <t>84434</t>
        </is>
      </c>
      <c r="F1754" s="10" t="inlineStr">
        <is>
          <t>GC</t>
        </is>
      </c>
      <c r="G1754" t="inlineStr">
        <is>
          <t>Project</t>
        </is>
      </c>
      <c r="H1754" s="6" t="n">
        <v>12500</v>
      </c>
      <c r="I1754" s="6" t="n">
        <v>48000</v>
      </c>
      <c r="J1754" s="7" t="n">
        <v>-35500</v>
      </c>
      <c r="K1754" s="8">
        <f>IF(H1754=0,0,I1754/H1754)</f>
        <v/>
      </c>
      <c r="L1754" s="10" t="inlineStr">
        <is>
          <t>Completed</t>
        </is>
      </c>
    </row>
    <row r="1755">
      <c r="A1755" t="inlineStr">
        <is>
          <t>Paddock Club</t>
        </is>
      </c>
      <c r="B1755" t="n">
        <v>2025</v>
      </c>
      <c r="C1755" t="inlineStr">
        <is>
          <t>Landscaping</t>
        </is>
      </c>
      <c r="D1755" s="4" t="inlineStr">
        <is>
          <t>Tree trim around property, especially around the lake. Clean up of brush foliage around lakes, as well. 
1st call biddin</t>
        </is>
      </c>
      <c r="E1755" t="inlineStr">
        <is>
          <t>84303</t>
        </is>
      </c>
      <c r="F1755" s="10" t="inlineStr">
        <is>
          <t>GC</t>
        </is>
      </c>
      <c r="G1755" t="inlineStr">
        <is>
          <t>Project</t>
        </is>
      </c>
      <c r="H1755" s="6" t="n">
        <v>125000</v>
      </c>
      <c r="I1755" s="6" t="n">
        <v>125000</v>
      </c>
      <c r="J1755" s="7" t="n">
        <v>0</v>
      </c>
      <c r="K1755" s="8">
        <f>IF(H1755=0,0,I1755/H1755)</f>
        <v/>
      </c>
      <c r="L1755" s="10" t="inlineStr">
        <is>
          <t>Completed</t>
        </is>
      </c>
    </row>
    <row r="1756">
      <c r="A1756" t="inlineStr">
        <is>
          <t>Paddock Club</t>
        </is>
      </c>
      <c r="B1756" t="n">
        <v>2025</v>
      </c>
      <c r="C1756" t="inlineStr">
        <is>
          <t>Resurface swimming pool</t>
        </is>
      </c>
      <c r="D1756" s="4" t="inlineStr">
        <is>
          <t>Resurface main pool at clubhouse.</t>
        </is>
      </c>
      <c r="E1756" t="inlineStr">
        <is>
          <t>84095</t>
        </is>
      </c>
      <c r="F1756" s="10" t="inlineStr">
        <is>
          <t>GC</t>
        </is>
      </c>
      <c r="G1756" t="inlineStr">
        <is>
          <t>Project</t>
        </is>
      </c>
      <c r="H1756" s="6" t="n">
        <v>42750</v>
      </c>
      <c r="I1756" s="6" t="n">
        <v>42750</v>
      </c>
      <c r="J1756" s="7" t="n">
        <v>0</v>
      </c>
      <c r="K1756" s="8">
        <f>IF(H1756=0,0,I1756/H1756)</f>
        <v/>
      </c>
      <c r="L1756" s="10" t="inlineStr">
        <is>
          <t>Completed</t>
        </is>
      </c>
    </row>
    <row r="1757">
      <c r="A1757" t="inlineStr">
        <is>
          <t>Paddock Club</t>
        </is>
      </c>
      <c r="B1757" t="n">
        <v>2025</v>
      </c>
      <c r="C1757" t="inlineStr">
        <is>
          <t>Replace swimming pool coping</t>
        </is>
      </c>
      <c r="D1757" s="4" t="inlineStr">
        <is>
          <t>Deck-O-Seal coping around pool.</t>
        </is>
      </c>
      <c r="E1757" t="inlineStr">
        <is>
          <t>84361</t>
        </is>
      </c>
      <c r="F1757" s="10" t="inlineStr">
        <is>
          <t>GC</t>
        </is>
      </c>
      <c r="G1757" t="inlineStr">
        <is>
          <t>Project</t>
        </is>
      </c>
      <c r="H1757" s="6" t="n">
        <v>5000</v>
      </c>
      <c r="I1757" s="6" t="n">
        <v>5000</v>
      </c>
      <c r="J1757" s="7" t="n">
        <v>0</v>
      </c>
      <c r="K1757" s="8">
        <f>IF(H1757=0,0,I1757/H1757)</f>
        <v/>
      </c>
      <c r="L1757" s="10" t="inlineStr">
        <is>
          <t>Completed</t>
        </is>
      </c>
    </row>
    <row r="1758">
      <c r="A1758" t="inlineStr">
        <is>
          <t>Paddock Club</t>
        </is>
      </c>
      <c r="B1758" t="n">
        <v>2025</v>
      </c>
      <c r="C1758" t="inlineStr">
        <is>
          <t>Repair swimming pool deck</t>
        </is>
      </c>
      <c r="D1758" s="4" t="inlineStr">
        <is>
          <t>Clean pool deck, fill cracks and seal. Also, clean and resurface concreted steps going down to pool from clubhouse.</t>
        </is>
      </c>
      <c r="E1758" t="inlineStr">
        <is>
          <t>84361</t>
        </is>
      </c>
      <c r="F1758" s="10" t="inlineStr">
        <is>
          <t>GC</t>
        </is>
      </c>
      <c r="G1758" t="inlineStr">
        <is>
          <t>Project</t>
        </is>
      </c>
      <c r="H1758" s="6" t="n">
        <v>22500</v>
      </c>
      <c r="I1758" s="6" t="n">
        <v>22500</v>
      </c>
      <c r="J1758" s="7" t="n">
        <v>0</v>
      </c>
      <c r="K1758" s="8">
        <f>IF(H1758=0,0,I1758/H1758)</f>
        <v/>
      </c>
      <c r="L1758" s="10" t="inlineStr">
        <is>
          <t>Completed</t>
        </is>
      </c>
    </row>
    <row r="1759">
      <c r="A1759" t="inlineStr">
        <is>
          <t>Paddock Club</t>
        </is>
      </c>
      <c r="B1759" t="n">
        <v>2025</v>
      </c>
      <c r="C1759" t="inlineStr">
        <is>
          <t>Pergola Court</t>
        </is>
      </c>
      <c r="D1759" s="4" t="inlineStr">
        <is>
          <t>Replace any damaged/rotted decking around the clubhouse and pool area.</t>
        </is>
      </c>
      <c r="E1759" t="inlineStr">
        <is>
          <t>84105</t>
        </is>
      </c>
      <c r="F1759" s="10" t="inlineStr">
        <is>
          <t>GC</t>
        </is>
      </c>
      <c r="G1759" t="inlineStr">
        <is>
          <t>Project</t>
        </is>
      </c>
      <c r="H1759" s="6" t="n">
        <v>26500</v>
      </c>
      <c r="I1759" s="6" t="n">
        <v>26500</v>
      </c>
      <c r="J1759" s="7" t="n">
        <v>0</v>
      </c>
      <c r="K1759" s="8">
        <f>IF(H1759=0,0,I1759/H1759)</f>
        <v/>
      </c>
      <c r="L1759" s="10" t="inlineStr">
        <is>
          <t>Completed</t>
        </is>
      </c>
    </row>
    <row r="1760">
      <c r="A1760" t="inlineStr">
        <is>
          <t>Paddock Club</t>
        </is>
      </c>
      <c r="B1760" t="n">
        <v>2025</v>
      </c>
      <c r="C1760" t="inlineStr">
        <is>
          <t>ADA Signage</t>
        </is>
      </c>
      <c r="D1760" s="4" t="inlineStr">
        <is>
          <t>Add ADA signage at clubhouse for wheelchair lift.</t>
        </is>
      </c>
      <c r="E1760" t="inlineStr">
        <is>
          <t>84103</t>
        </is>
      </c>
      <c r="F1760" s="10" t="inlineStr">
        <is>
          <t>GC</t>
        </is>
      </c>
      <c r="G1760" t="inlineStr">
        <is>
          <t>Project</t>
        </is>
      </c>
      <c r="H1760" s="6" t="n">
        <v>850</v>
      </c>
      <c r="I1760" s="6" t="n">
        <v>850</v>
      </c>
      <c r="J1760" s="7" t="n">
        <v>0</v>
      </c>
      <c r="K1760" s="8">
        <f>IF(H1760=0,0,I1760/H1760)</f>
        <v/>
      </c>
      <c r="L1760" s="10" t="inlineStr">
        <is>
          <t>Completed</t>
        </is>
      </c>
    </row>
    <row r="1761">
      <c r="A1761" t="inlineStr">
        <is>
          <t>Paddock Club</t>
        </is>
      </c>
      <c r="B1761" t="n">
        <v>2025</v>
      </c>
      <c r="C1761" t="inlineStr">
        <is>
          <t>Drainage</t>
        </is>
      </c>
      <c r="D1761" s="4" t="inlineStr">
        <is>
          <t>Add drainage in areas where water accumulates at base of retaining walls at building 17</t>
        </is>
      </c>
      <c r="E1761" t="inlineStr">
        <is>
          <t>84517</t>
        </is>
      </c>
      <c r="F1761" s="10" t="inlineStr">
        <is>
          <t>GC</t>
        </is>
      </c>
      <c r="G1761" t="inlineStr">
        <is>
          <t>Project</t>
        </is>
      </c>
      <c r="H1761" s="6" t="n">
        <v>6000</v>
      </c>
      <c r="I1761" s="6" t="n">
        <v>6000</v>
      </c>
      <c r="J1761" s="7" t="n">
        <v>0</v>
      </c>
      <c r="K1761" s="8">
        <f>IF(H1761=0,0,I1761/H1761)</f>
        <v/>
      </c>
      <c r="L1761" s="10" t="inlineStr">
        <is>
          <t>Completed</t>
        </is>
      </c>
    </row>
    <row r="1762">
      <c r="A1762" t="inlineStr">
        <is>
          <t>Paddock Club</t>
        </is>
      </c>
      <c r="B1762" t="n">
        <v>2025</v>
      </c>
      <c r="C1762" t="inlineStr">
        <is>
          <t>Asphalt composite shingle roofing</t>
        </is>
      </c>
      <c r="D1762" s="4" t="inlineStr">
        <is>
          <t xml:space="preserve">Moderate Roof Tune up on every building. This would include securing shingles, flashing, etc. Repairs of moderate water </t>
        </is>
      </c>
      <c r="E1762" t="inlineStr">
        <is>
          <t>84433</t>
        </is>
      </c>
      <c r="F1762" s="10" t="inlineStr">
        <is>
          <t>GC</t>
        </is>
      </c>
      <c r="G1762" t="inlineStr">
        <is>
          <t>Project</t>
        </is>
      </c>
      <c r="H1762" s="6" t="n">
        <v>75000</v>
      </c>
      <c r="I1762" s="6" t="n">
        <v>75000</v>
      </c>
      <c r="J1762" s="7" t="n">
        <v>0</v>
      </c>
      <c r="K1762" s="8">
        <f>IF(H1762=0,0,I1762/H1762)</f>
        <v/>
      </c>
      <c r="L1762" s="10" t="inlineStr">
        <is>
          <t>Completed</t>
        </is>
      </c>
    </row>
    <row r="1763">
      <c r="A1763" t="inlineStr">
        <is>
          <t>Paddock Club</t>
        </is>
      </c>
      <c r="B1763" t="n">
        <v>2025</v>
      </c>
      <c r="C1763" t="inlineStr">
        <is>
          <t>Repair / replace cement fiber siding</t>
        </is>
      </c>
      <c r="D1763" s="4" t="inlineStr">
        <is>
          <t>Repair/replace areas of failed hardie board and paint to match throughout property</t>
        </is>
      </c>
      <c r="E1763" t="inlineStr">
        <is>
          <t>84206</t>
        </is>
      </c>
      <c r="F1763" s="10" t="inlineStr">
        <is>
          <t>GC</t>
        </is>
      </c>
      <c r="G1763" t="inlineStr">
        <is>
          <t>Project</t>
        </is>
      </c>
      <c r="H1763" s="6" t="n">
        <v>68500</v>
      </c>
      <c r="I1763" s="6" t="n">
        <v>68500</v>
      </c>
      <c r="J1763" s="7" t="n">
        <v>0</v>
      </c>
      <c r="K1763" s="8">
        <f>IF(H1763=0,0,I1763/H1763)</f>
        <v/>
      </c>
      <c r="L1763" s="10" t="inlineStr">
        <is>
          <t>Completed</t>
        </is>
      </c>
    </row>
    <row r="1764">
      <c r="A1764" t="inlineStr">
        <is>
          <t>Paddock Club</t>
        </is>
      </c>
      <c r="B1764" t="n">
        <v>2025</v>
      </c>
      <c r="C1764" t="inlineStr">
        <is>
          <t>Repair / replace vinyl siding</t>
        </is>
      </c>
      <c r="D1764" s="4" t="inlineStr">
        <is>
          <t>Repair areas of damaged vinyl siding and clean vinyl covered in mold and grime throughout property. Also, secure vinyl s</t>
        </is>
      </c>
      <c r="E1764" t="inlineStr">
        <is>
          <t>84206</t>
        </is>
      </c>
      <c r="F1764" s="10" t="inlineStr">
        <is>
          <t>GC</t>
        </is>
      </c>
      <c r="G1764" t="inlineStr">
        <is>
          <t>Project</t>
        </is>
      </c>
      <c r="H1764" s="6" t="n">
        <v>68500</v>
      </c>
      <c r="I1764" s="6" t="n">
        <v>68500</v>
      </c>
      <c r="J1764" s="7" t="n">
        <v>0</v>
      </c>
      <c r="K1764" s="8">
        <f>IF(H1764=0,0,I1764/H1764)</f>
        <v/>
      </c>
      <c r="L1764" s="10" t="inlineStr">
        <is>
          <t>Completed</t>
        </is>
      </c>
    </row>
    <row r="1765">
      <c r="A1765" t="inlineStr">
        <is>
          <t>Paddock Club</t>
        </is>
      </c>
      <c r="B1765" t="n">
        <v>2025</v>
      </c>
      <c r="C1765" t="inlineStr">
        <is>
          <t>Repair / replace wood trim</t>
        </is>
      </c>
      <c r="D1765" s="4" t="inlineStr">
        <is>
          <t>Repair/replace rotted trim, fascia throughout peroperty. Paint to match. Include ALL buildings throughout property.</t>
        </is>
      </c>
      <c r="E1765" t="inlineStr">
        <is>
          <t>84105</t>
        </is>
      </c>
      <c r="F1765" s="10" t="inlineStr">
        <is>
          <t>GC</t>
        </is>
      </c>
      <c r="G1765" t="inlineStr">
        <is>
          <t>Project</t>
        </is>
      </c>
      <c r="H1765" s="6" t="n">
        <v>95000</v>
      </c>
      <c r="I1765" s="6" t="n">
        <v>95000</v>
      </c>
      <c r="J1765" s="7" t="n">
        <v>0</v>
      </c>
      <c r="K1765" s="8">
        <f>IF(H1765=0,0,I1765/H1765)</f>
        <v/>
      </c>
      <c r="L1765" s="10" t="inlineStr">
        <is>
          <t>Completed</t>
        </is>
      </c>
    </row>
    <row r="1766">
      <c r="A1766" t="inlineStr">
        <is>
          <t>Paddock Club</t>
        </is>
      </c>
      <c r="B1766" t="n">
        <v>2025</v>
      </c>
      <c r="C1766" t="inlineStr">
        <is>
          <t>Clean Drier vents</t>
        </is>
      </c>
      <c r="D1766" s="4" t="inlineStr">
        <is>
          <t>Clean dryer vents throughout property.</t>
        </is>
      </c>
      <c r="E1766" t="inlineStr">
        <is>
          <t>84106</t>
        </is>
      </c>
      <c r="F1766" s="10" t="inlineStr">
        <is>
          <t>GC</t>
        </is>
      </c>
      <c r="G1766" t="inlineStr">
        <is>
          <t>Project</t>
        </is>
      </c>
      <c r="H1766" s="6" t="n">
        <v>25200</v>
      </c>
      <c r="I1766" s="6" t="n">
        <v>25200</v>
      </c>
      <c r="J1766" s="7" t="n">
        <v>0</v>
      </c>
      <c r="K1766" s="8">
        <f>IF(H1766=0,0,I1766/H1766)</f>
        <v/>
      </c>
      <c r="L1766" s="10" t="inlineStr">
        <is>
          <t>Completed</t>
        </is>
      </c>
    </row>
    <row r="1767">
      <c r="A1767" t="inlineStr">
        <is>
          <t>Paddock Club</t>
        </is>
      </c>
      <c r="B1767" t="n">
        <v>2025</v>
      </c>
      <c r="C1767" t="inlineStr">
        <is>
          <t>Water Damage in Units</t>
        </is>
      </c>
      <c r="D1767" s="4" t="inlineStr">
        <is>
          <t>Lender PCA Item- Partner recommends repair of any damaged finishes subsequent to the plumbing repairs in Units 1 and 146</t>
        </is>
      </c>
      <c r="E1767" t="inlineStr">
        <is>
          <t>83465</t>
        </is>
      </c>
      <c r="F1767" s="5" t="inlineStr">
        <is>
          <t>PMC</t>
        </is>
      </c>
      <c r="G1767" t="inlineStr">
        <is>
          <t>Project</t>
        </is>
      </c>
      <c r="H1767" s="6" t="n">
        <v>3000</v>
      </c>
      <c r="I1767" s="6" t="n">
        <v>24082</v>
      </c>
      <c r="J1767" s="7" t="n">
        <v>-21082</v>
      </c>
      <c r="K1767" s="8">
        <f>IF(H1767=0,0,I1767/H1767)</f>
        <v/>
      </c>
      <c r="L1767" s="10" t="inlineStr">
        <is>
          <t>Completed</t>
        </is>
      </c>
    </row>
    <row r="1768">
      <c r="A1768" t="inlineStr">
        <is>
          <t>Paddock Club</t>
        </is>
      </c>
      <c r="B1768" t="n">
        <v>2025</v>
      </c>
      <c r="C1768" t="inlineStr">
        <is>
          <t xml:space="preserve">Co 2 detectors </t>
        </is>
      </c>
      <c r="D1768" s="4" t="inlineStr">
        <is>
          <t xml:space="preserve">Install Co2 detectors in each unit.
Lender PCR Item- Due to the presence of gas-fire water heaters at each unit, carbon </t>
        </is>
      </c>
      <c r="E1768" t="inlineStr">
        <is>
          <t>82131</t>
        </is>
      </c>
      <c r="F1768" s="5" t="inlineStr">
        <is>
          <t>PMC</t>
        </is>
      </c>
      <c r="G1768" t="inlineStr">
        <is>
          <t>Project</t>
        </is>
      </c>
      <c r="H1768" s="6" t="n">
        <v>23520</v>
      </c>
      <c r="I1768" s="6" t="n">
        <v>0</v>
      </c>
      <c r="J1768" s="7" t="n">
        <v>23520</v>
      </c>
      <c r="K1768" s="8">
        <f>IF(H1768=0,0,I1768/H1768)</f>
        <v/>
      </c>
      <c r="L1768" s="11" t="inlineStr">
        <is>
          <t>Not Started</t>
        </is>
      </c>
    </row>
    <row r="1769">
      <c r="A1769" t="inlineStr">
        <is>
          <t>Paddock Club</t>
        </is>
      </c>
      <c r="B1769" t="n">
        <v>2025</v>
      </c>
      <c r="C1769" t="inlineStr">
        <is>
          <t>Fire Stops</t>
        </is>
      </c>
      <c r="D1769" s="4" t="inlineStr">
        <is>
          <t>Basic Fire Stop (Pair covers 4 burner range)- For range vent hoods</t>
        </is>
      </c>
      <c r="E1769" t="inlineStr">
        <is>
          <t>84239</t>
        </is>
      </c>
      <c r="F1769" s="5" t="inlineStr">
        <is>
          <t>PMC</t>
        </is>
      </c>
      <c r="G1769" t="inlineStr">
        <is>
          <t>Project</t>
        </is>
      </c>
      <c r="H1769" s="6" t="n">
        <v>16269</v>
      </c>
      <c r="I1769" s="6" t="n">
        <v>0</v>
      </c>
      <c r="J1769" s="7" t="n">
        <v>16269</v>
      </c>
      <c r="K1769" s="8">
        <f>IF(H1769=0,0,I1769/H1769)</f>
        <v/>
      </c>
      <c r="L1769" s="11" t="inlineStr">
        <is>
          <t>Not Started</t>
        </is>
      </c>
    </row>
    <row r="1770">
      <c r="A1770" t="inlineStr">
        <is>
          <t>Paddock Club</t>
        </is>
      </c>
      <c r="B1770" t="n">
        <v>2025</v>
      </c>
      <c r="C1770" t="inlineStr">
        <is>
          <t>Hard turn/ renovation units</t>
        </is>
      </c>
      <c r="D1770" s="4" t="inlineStr">
        <is>
          <t xml:space="preserve">Lender PCA Item- Partner recommends completing the hard turn/ renovation in Units 130 and 281, which includes
repair of </t>
        </is>
      </c>
      <c r="E1770" t="inlineStr">
        <is>
          <t>84431</t>
        </is>
      </c>
      <c r="F1770" s="5" t="inlineStr">
        <is>
          <t>PMC</t>
        </is>
      </c>
      <c r="G1770" t="inlineStr">
        <is>
          <t>Project</t>
        </is>
      </c>
      <c r="H1770" s="6" t="n">
        <v>10000</v>
      </c>
      <c r="I1770" s="6" t="n">
        <v>17250</v>
      </c>
      <c r="J1770" s="7" t="n">
        <v>-7250</v>
      </c>
      <c r="K1770" s="8">
        <f>IF(H1770=0,0,I1770/H1770)</f>
        <v/>
      </c>
      <c r="L1770" s="10" t="inlineStr">
        <is>
          <t>Completed</t>
        </is>
      </c>
    </row>
    <row r="1771">
      <c r="A1771" t="inlineStr">
        <is>
          <t>Paddock Club</t>
        </is>
      </c>
      <c r="B1771" t="n">
        <v>2025</v>
      </c>
      <c r="C1771" t="inlineStr">
        <is>
          <t>Clubhouse / Office Remodel</t>
        </is>
      </c>
      <c r="D1771" s="4" t="inlineStr">
        <is>
          <t>Placeholder budget, paint the blue framed wall areas - possibly use 1st call to renovate kitchen if budget permits</t>
        </is>
      </c>
      <c r="E1771" t="inlineStr">
        <is>
          <t>84208</t>
        </is>
      </c>
      <c r="F1771" s="10" t="inlineStr">
        <is>
          <t>GC</t>
        </is>
      </c>
      <c r="G1771" t="inlineStr">
        <is>
          <t>Project</t>
        </is>
      </c>
      <c r="H1771" s="6" t="n">
        <v>20000</v>
      </c>
      <c r="I1771" s="6" t="n">
        <v>0</v>
      </c>
      <c r="J1771" s="7" t="n">
        <v>20000</v>
      </c>
      <c r="K1771" s="8">
        <f>IF(H1771=0,0,I1771/H1771)</f>
        <v/>
      </c>
      <c r="L1771" s="11" t="inlineStr">
        <is>
          <t>Not Started</t>
        </is>
      </c>
    </row>
    <row r="1772">
      <c r="A1772" t="inlineStr">
        <is>
          <t>Paddock Club</t>
        </is>
      </c>
      <c r="B1772" t="n">
        <v>2025</v>
      </c>
      <c r="C1772" t="inlineStr">
        <is>
          <t>Clubhouse / Office Furniture</t>
        </is>
      </c>
      <c r="D1772" s="4" t="inlineStr">
        <is>
          <t>Clubhouse Furniture</t>
        </is>
      </c>
      <c r="E1772" t="inlineStr">
        <is>
          <t>84306</t>
        </is>
      </c>
      <c r="F1772" s="5" t="inlineStr">
        <is>
          <t>PMC</t>
        </is>
      </c>
      <c r="G1772" t="inlineStr">
        <is>
          <t>Project</t>
        </is>
      </c>
      <c r="H1772" s="6" t="n">
        <v>50000</v>
      </c>
      <c r="I1772" s="6" t="n">
        <v>66212</v>
      </c>
      <c r="J1772" s="7" t="n">
        <v>-16212</v>
      </c>
      <c r="K1772" s="8">
        <f>IF(H1772=0,0,I1772/H1772)</f>
        <v/>
      </c>
      <c r="L1772" s="10" t="inlineStr">
        <is>
          <t>Completed</t>
        </is>
      </c>
    </row>
    <row r="1773">
      <c r="A1773" t="inlineStr">
        <is>
          <t>Paddock Club</t>
        </is>
      </c>
      <c r="B1773" t="n">
        <v>2025</v>
      </c>
      <c r="C1773" t="inlineStr">
        <is>
          <t>Fitness Center Remodel</t>
        </is>
      </c>
      <c r="D1773" s="4" t="inlineStr">
        <is>
          <t>Flooring and walls ok, misc allowance - update lighting in boxing closet to match main gym and add Tonal or equivalent w</t>
        </is>
      </c>
      <c r="E1773" t="inlineStr">
        <is>
          <t>84190</t>
        </is>
      </c>
      <c r="F1773" s="5" t="inlineStr">
        <is>
          <t>PMC</t>
        </is>
      </c>
      <c r="G1773" t="inlineStr">
        <is>
          <t>Project</t>
        </is>
      </c>
      <c r="H1773" s="6" t="n">
        <v>5000</v>
      </c>
      <c r="I1773" s="6" t="n">
        <v>5465</v>
      </c>
      <c r="J1773" s="7" t="n">
        <v>-465</v>
      </c>
      <c r="K1773" s="8">
        <f>IF(H1773=0,0,I1773/H1773)</f>
        <v/>
      </c>
      <c r="L1773" s="10" t="inlineStr">
        <is>
          <t>Completed</t>
        </is>
      </c>
    </row>
    <row r="1774">
      <c r="A1774" t="inlineStr">
        <is>
          <t>Paddock Club</t>
        </is>
      </c>
      <c r="B1774" t="n">
        <v>2025</v>
      </c>
      <c r="C1774" t="inlineStr">
        <is>
          <t>Fitness Equipment</t>
        </is>
      </c>
      <c r="D1774" s="4" t="inlineStr">
        <is>
          <t>Replace broken  items, add equipment- functional trainer, stair stepper</t>
        </is>
      </c>
      <c r="E1774" t="inlineStr">
        <is>
          <t>84190</t>
        </is>
      </c>
      <c r="F1774" s="5" t="inlineStr">
        <is>
          <t>PMC</t>
        </is>
      </c>
      <c r="G1774" t="inlineStr">
        <is>
          <t>Project</t>
        </is>
      </c>
      <c r="H1774" s="6" t="n">
        <v>18000</v>
      </c>
      <c r="I1774" s="6" t="n">
        <v>19675</v>
      </c>
      <c r="J1774" s="7" t="n">
        <v>-1675</v>
      </c>
      <c r="K1774" s="8">
        <f>IF(H1774=0,0,I1774/H1774)</f>
        <v/>
      </c>
      <c r="L1774" s="10" t="inlineStr">
        <is>
          <t>Completed</t>
        </is>
      </c>
    </row>
    <row r="1775">
      <c r="A1775" t="inlineStr">
        <is>
          <t>Paddock Club</t>
        </is>
      </c>
      <c r="B1775" t="n">
        <v>2025</v>
      </c>
      <c r="C1775" t="inlineStr">
        <is>
          <t>Pool Area Remodel</t>
        </is>
      </c>
      <c r="D1775" s="4" t="inlineStr">
        <is>
          <t>Placeholder budget</t>
        </is>
      </c>
      <c r="E1775" t="inlineStr">
        <is>
          <t>84361</t>
        </is>
      </c>
      <c r="F1775" s="5" t="inlineStr">
        <is>
          <t>PMC</t>
        </is>
      </c>
      <c r="G1775" t="inlineStr">
        <is>
          <t>Project</t>
        </is>
      </c>
      <c r="H1775" s="6" t="n">
        <v>10000</v>
      </c>
      <c r="I1775" s="6" t="n">
        <v>5620</v>
      </c>
      <c r="J1775" s="7" t="n">
        <v>4380</v>
      </c>
      <c r="K1775" s="8">
        <f>IF(H1775=0,0,I1775/H1775)</f>
        <v/>
      </c>
      <c r="L1775" s="9" t="inlineStr">
        <is>
          <t>In Progress</t>
        </is>
      </c>
    </row>
    <row r="1776">
      <c r="A1776" t="inlineStr">
        <is>
          <t>Paddock Club</t>
        </is>
      </c>
      <c r="B1776" t="n">
        <v>2025</v>
      </c>
      <c r="C1776" t="inlineStr">
        <is>
          <t>Pool Furniture</t>
        </is>
      </c>
      <c r="D1776" s="4" t="inlineStr">
        <is>
          <t>New furniture and games needed</t>
        </is>
      </c>
      <c r="E1776" t="inlineStr">
        <is>
          <t>84360</t>
        </is>
      </c>
      <c r="F1776" s="5" t="inlineStr">
        <is>
          <t>PMC</t>
        </is>
      </c>
      <c r="G1776" t="inlineStr">
        <is>
          <t>Project</t>
        </is>
      </c>
      <c r="H1776" s="6" t="n">
        <v>50000</v>
      </c>
      <c r="I1776" s="6" t="n">
        <v>57216</v>
      </c>
      <c r="J1776" s="7" t="n">
        <v>-7216</v>
      </c>
      <c r="K1776" s="8">
        <f>IF(H1776=0,0,I1776/H1776)</f>
        <v/>
      </c>
      <c r="L1776" s="10" t="inlineStr">
        <is>
          <t>Completed</t>
        </is>
      </c>
    </row>
    <row r="1777">
      <c r="A1777" t="inlineStr">
        <is>
          <t>Paddock Club</t>
        </is>
      </c>
      <c r="B1777" t="n">
        <v>2025</v>
      </c>
      <c r="C1777" t="inlineStr">
        <is>
          <t>Picnic/Grill Area Remodel</t>
        </is>
      </c>
      <c r="D1777" s="4" t="inlineStr">
        <is>
          <t>Placeholder budget</t>
        </is>
      </c>
      <c r="E1777" t="inlineStr">
        <is>
          <t>84203</t>
        </is>
      </c>
      <c r="F1777" s="5" t="inlineStr">
        <is>
          <t>PMC</t>
        </is>
      </c>
      <c r="G1777" t="inlineStr">
        <is>
          <t>Project</t>
        </is>
      </c>
      <c r="H1777" s="6" t="n">
        <v>5000</v>
      </c>
      <c r="I1777" s="6" t="n">
        <v>18550</v>
      </c>
      <c r="J1777" s="7" t="n">
        <v>-13550</v>
      </c>
      <c r="K1777" s="8">
        <f>IF(H1777=0,0,I1777/H1777)</f>
        <v/>
      </c>
      <c r="L1777" s="10" t="inlineStr">
        <is>
          <t>Completed</t>
        </is>
      </c>
    </row>
    <row r="1778">
      <c r="A1778" t="inlineStr">
        <is>
          <t>Paddock Club</t>
        </is>
      </c>
      <c r="B1778" t="n">
        <v>2025</v>
      </c>
      <c r="C1778" t="inlineStr">
        <is>
          <t>Picnic/Grill Furniture</t>
        </is>
      </c>
      <c r="D1778" s="4" t="inlineStr">
        <is>
          <t>Placeholder budget</t>
        </is>
      </c>
      <c r="E1778" t="inlineStr">
        <is>
          <t>84340</t>
        </is>
      </c>
      <c r="F1778" s="5" t="inlineStr">
        <is>
          <t>PMC</t>
        </is>
      </c>
      <c r="G1778" t="inlineStr">
        <is>
          <t>Project</t>
        </is>
      </c>
      <c r="H1778" s="6" t="n">
        <v>5000</v>
      </c>
      <c r="I1778" s="6" t="n">
        <v>7950</v>
      </c>
      <c r="J1778" s="7" t="n">
        <v>-2950</v>
      </c>
      <c r="K1778" s="8">
        <f>IF(H1778=0,0,I1778/H1778)</f>
        <v/>
      </c>
      <c r="L1778" s="10" t="inlineStr">
        <is>
          <t>Completed</t>
        </is>
      </c>
    </row>
    <row r="1779">
      <c r="A1779" t="inlineStr">
        <is>
          <t>Paddock Club</t>
        </is>
      </c>
      <c r="B1779" t="n">
        <v>2025</v>
      </c>
      <c r="C1779" t="inlineStr">
        <is>
          <t>Access Control System</t>
        </is>
      </c>
      <c r="D1779" s="4" t="inlineStr">
        <is>
          <t>Add at maintenance shop. Fix system so that it can track which residents enter and leave, the manager said the system ca</t>
        </is>
      </c>
      <c r="E1779" t="inlineStr">
        <is>
          <t>84275</t>
        </is>
      </c>
      <c r="F1779" s="5" t="inlineStr">
        <is>
          <t>PMC</t>
        </is>
      </c>
      <c r="G1779" t="inlineStr">
        <is>
          <t>Project</t>
        </is>
      </c>
      <c r="H1779" s="6" t="n">
        <v>8000</v>
      </c>
      <c r="I1779" s="6" t="n">
        <v>0</v>
      </c>
      <c r="J1779" s="7" t="n">
        <v>8000</v>
      </c>
      <c r="K1779" s="8">
        <f>IF(H1779=0,0,I1779/H1779)</f>
        <v/>
      </c>
      <c r="L1779" s="11" t="inlineStr">
        <is>
          <t>Not Started</t>
        </is>
      </c>
    </row>
    <row r="1780">
      <c r="A1780" t="inlineStr">
        <is>
          <t>Paddock Club</t>
        </is>
      </c>
      <c r="B1780" t="n">
        <v>2025</v>
      </c>
      <c r="C1780" t="inlineStr">
        <is>
          <t xml:space="preserve">Mailboxes </t>
        </is>
      </c>
      <c r="D1780" s="4" t="inlineStr">
        <is>
          <t>Misc repairs - add concrete pad and USPS parcel boxes.</t>
        </is>
      </c>
      <c r="E1780" t="inlineStr">
        <is>
          <t>84260</t>
        </is>
      </c>
      <c r="F1780" s="10" t="inlineStr">
        <is>
          <t>GC</t>
        </is>
      </c>
      <c r="G1780" t="inlineStr">
        <is>
          <t>Project</t>
        </is>
      </c>
      <c r="H1780" s="6" t="n">
        <v>2000</v>
      </c>
      <c r="I1780" s="6" t="n">
        <v>7000</v>
      </c>
      <c r="J1780" s="7" t="n">
        <v>-5000</v>
      </c>
      <c r="K1780" s="8">
        <f>IF(H1780=0,0,I1780/H1780)</f>
        <v/>
      </c>
      <c r="L1780" s="10" t="inlineStr">
        <is>
          <t>Completed</t>
        </is>
      </c>
    </row>
    <row r="1781">
      <c r="A1781" t="inlineStr">
        <is>
          <t>Paddock Club</t>
        </is>
      </c>
      <c r="B1781" t="n">
        <v>2025</v>
      </c>
      <c r="C1781" t="inlineStr">
        <is>
          <t>Package Lockers</t>
        </is>
      </c>
      <c r="D1781" s="4" t="inlineStr">
        <is>
          <t>Look at adding to laundry room. Budget 1 locker per 4-5 units @$400/locker</t>
        </is>
      </c>
      <c r="E1781" t="inlineStr">
        <is>
          <t>84305</t>
        </is>
      </c>
      <c r="F1781" s="5" t="inlineStr">
        <is>
          <t>PMC</t>
        </is>
      </c>
      <c r="G1781" t="inlineStr">
        <is>
          <t>Project</t>
        </is>
      </c>
      <c r="H1781" s="6" t="n">
        <v>33600</v>
      </c>
      <c r="I1781" s="6" t="n">
        <v>13600</v>
      </c>
      <c r="J1781" s="7" t="n">
        <v>20000</v>
      </c>
      <c r="K1781" s="8">
        <f>IF(H1781=0,0,I1781/H1781)</f>
        <v/>
      </c>
      <c r="L1781" s="9" t="inlineStr">
        <is>
          <t>In Progress</t>
        </is>
      </c>
    </row>
    <row r="1782">
      <c r="A1782" t="inlineStr">
        <is>
          <t>Paddock Club</t>
        </is>
      </c>
      <c r="B1782" t="n">
        <v>2025</v>
      </c>
      <c r="C1782" t="inlineStr">
        <is>
          <t>Laundry Room Renovation</t>
        </is>
      </c>
      <c r="D1782" s="4" t="inlineStr">
        <is>
          <t>Replace fluorescent lights, clean fans and paint ceiling where needed, add TV - TAM to negotiate laundry contract to inc</t>
        </is>
      </c>
      <c r="E1782" t="inlineStr">
        <is>
          <t>84240</t>
        </is>
      </c>
      <c r="F1782" s="5" t="inlineStr">
        <is>
          <t>PMC</t>
        </is>
      </c>
      <c r="G1782" t="inlineStr">
        <is>
          <t>Project</t>
        </is>
      </c>
      <c r="H1782" s="6" t="n">
        <v>10000</v>
      </c>
      <c r="I1782" s="6" t="n">
        <v>0</v>
      </c>
      <c r="J1782" s="7" t="n">
        <v>10000</v>
      </c>
      <c r="K1782" s="8">
        <f>IF(H1782=0,0,I1782/H1782)</f>
        <v/>
      </c>
      <c r="L1782" s="11" t="inlineStr">
        <is>
          <t>Not Started</t>
        </is>
      </c>
    </row>
    <row r="1783">
      <c r="A1783" t="inlineStr">
        <is>
          <t>Paddock Club</t>
        </is>
      </c>
      <c r="B1783" t="n">
        <v>2025</v>
      </c>
      <c r="C1783" t="inlineStr">
        <is>
          <t>Laundry Room Furniture</t>
        </is>
      </c>
      <c r="D1783" s="4" t="inlineStr">
        <is>
          <t>Add seating</t>
        </is>
      </c>
      <c r="E1783" t="inlineStr">
        <is>
          <t>84240</t>
        </is>
      </c>
      <c r="F1783" s="5" t="inlineStr">
        <is>
          <t>PMC</t>
        </is>
      </c>
      <c r="G1783" t="inlineStr">
        <is>
          <t>Project</t>
        </is>
      </c>
      <c r="H1783" s="6" t="n">
        <v>4000</v>
      </c>
      <c r="I1783" s="6" t="n">
        <v>0</v>
      </c>
      <c r="J1783" s="7" t="n">
        <v>4000</v>
      </c>
      <c r="K1783" s="8">
        <f>IF(H1783=0,0,I1783/H1783)</f>
        <v/>
      </c>
      <c r="L1783" s="11" t="inlineStr">
        <is>
          <t>Not Started</t>
        </is>
      </c>
    </row>
    <row r="1784">
      <c r="A1784" t="inlineStr">
        <is>
          <t>Paddock Club</t>
        </is>
      </c>
      <c r="B1784" t="n">
        <v>2025</v>
      </c>
      <c r="C1784" t="inlineStr">
        <is>
          <t>Office Computers</t>
        </is>
      </c>
      <c r="D1784" s="4" t="inlineStr">
        <is>
          <t>Have 2 new ones, budget for 1 new</t>
        </is>
      </c>
      <c r="E1784" t="inlineStr">
        <is>
          <t>83265</t>
        </is>
      </c>
      <c r="F1784" s="5" t="inlineStr">
        <is>
          <t>PMC</t>
        </is>
      </c>
      <c r="G1784" t="inlineStr">
        <is>
          <t>Project</t>
        </is>
      </c>
      <c r="H1784" s="6" t="n">
        <v>2000</v>
      </c>
      <c r="I1784" s="6" t="n">
        <v>13592</v>
      </c>
      <c r="J1784" s="7" t="n">
        <v>-11592</v>
      </c>
      <c r="K1784" s="8">
        <f>IF(H1784=0,0,I1784/H1784)</f>
        <v/>
      </c>
      <c r="L1784" s="10" t="inlineStr">
        <is>
          <t>Completed</t>
        </is>
      </c>
    </row>
    <row r="1785">
      <c r="A1785" t="inlineStr">
        <is>
          <t>Paddock Club</t>
        </is>
      </c>
      <c r="B1785" t="n">
        <v>2025</v>
      </c>
      <c r="C1785" t="inlineStr">
        <is>
          <t>Plumbing Repairs</t>
        </is>
      </c>
      <c r="D1785" s="4" t="inlineStr">
        <is>
          <t>Lender PCR Item- Evidence of leaks and faulty piping was observed. According to the site escort, the piping leaks are re</t>
        </is>
      </c>
      <c r="E1785" t="inlineStr">
        <is>
          <t>84209</t>
        </is>
      </c>
      <c r="F1785" s="5" t="inlineStr">
        <is>
          <t>PMC</t>
        </is>
      </c>
      <c r="G1785" t="inlineStr">
        <is>
          <t>Project</t>
        </is>
      </c>
      <c r="H1785" s="6" t="n">
        <v>4800</v>
      </c>
      <c r="I1785" s="6" t="n">
        <v>76513</v>
      </c>
      <c r="J1785" s="7" t="n">
        <v>-71713</v>
      </c>
      <c r="K1785" s="8">
        <f>IF(H1785=0,0,I1785/H1785)</f>
        <v/>
      </c>
      <c r="L1785" s="10" t="inlineStr">
        <is>
          <t>Completed</t>
        </is>
      </c>
    </row>
    <row r="1786">
      <c r="A1786" t="inlineStr">
        <is>
          <t>Paddock Club</t>
        </is>
      </c>
      <c r="B1786" t="n">
        <v>2025</v>
      </c>
      <c r="C1786" t="inlineStr">
        <is>
          <t xml:space="preserve">HVAC inspection and maintenance </t>
        </is>
      </c>
      <c r="D1786" s="4" t="inlineStr">
        <is>
          <t>Clean foliage around condensors and raise AC units with HVAC pads where needed.</t>
        </is>
      </c>
      <c r="E1786" t="inlineStr">
        <is>
          <t>84217</t>
        </is>
      </c>
      <c r="F1786" s="10" t="inlineStr">
        <is>
          <t>GC</t>
        </is>
      </c>
      <c r="G1786" t="inlineStr">
        <is>
          <t>Project</t>
        </is>
      </c>
      <c r="H1786" s="6" t="n">
        <v>33600</v>
      </c>
      <c r="I1786" s="6" t="n">
        <v>33600</v>
      </c>
      <c r="J1786" s="7" t="n">
        <v>0</v>
      </c>
      <c r="K1786" s="8">
        <f>IF(H1786=0,0,I1786/H1786)</f>
        <v/>
      </c>
      <c r="L1786" s="10" t="inlineStr">
        <is>
          <t>Completed</t>
        </is>
      </c>
    </row>
    <row r="1787">
      <c r="A1787" t="inlineStr">
        <is>
          <t>Paddock Club</t>
        </is>
      </c>
      <c r="B1787" t="n">
        <v>2025</v>
      </c>
      <c r="C1787" t="inlineStr">
        <is>
          <t>Electrical distribution</t>
        </is>
      </c>
      <c r="D1787" s="4" t="inlineStr">
        <is>
          <t>Electrical Distribution</t>
        </is>
      </c>
      <c r="E1787" t="inlineStr">
        <is>
          <t>84210</t>
        </is>
      </c>
      <c r="F1787" s="10" t="inlineStr">
        <is>
          <t>GC</t>
        </is>
      </c>
      <c r="G1787" t="inlineStr">
        <is>
          <t>Project</t>
        </is>
      </c>
      <c r="H1787" s="6" t="n">
        <v>26000</v>
      </c>
      <c r="I1787" s="6" t="n">
        <v>26000</v>
      </c>
      <c r="J1787" s="7" t="n">
        <v>0</v>
      </c>
      <c r="K1787" s="8">
        <f>IF(H1787=0,0,I1787/H1787)</f>
        <v/>
      </c>
      <c r="L1787" s="10" t="inlineStr">
        <is>
          <t>Completed</t>
        </is>
      </c>
    </row>
    <row r="1788">
      <c r="A1788" t="inlineStr">
        <is>
          <t>Paddock Club</t>
        </is>
      </c>
      <c r="B1788" t="n">
        <v>2025</v>
      </c>
      <c r="C1788" t="inlineStr">
        <is>
          <t>Common area light fixtures</t>
        </is>
      </c>
      <c r="D1788" s="4" t="inlineStr">
        <is>
          <t>Replace wallpacks on all buildings</t>
        </is>
      </c>
      <c r="E1788" t="inlineStr">
        <is>
          <t>84112</t>
        </is>
      </c>
      <c r="F1788" s="10" t="inlineStr">
        <is>
          <t>GC</t>
        </is>
      </c>
      <c r="G1788" t="inlineStr">
        <is>
          <t>Project</t>
        </is>
      </c>
      <c r="H1788" s="6" t="n">
        <v>28000</v>
      </c>
      <c r="I1788" s="6" t="n">
        <v>28000</v>
      </c>
      <c r="J1788" s="7" t="n">
        <v>0</v>
      </c>
      <c r="K1788" s="8">
        <f>IF(H1788=0,0,I1788/H1788)</f>
        <v/>
      </c>
      <c r="L1788" s="10" t="inlineStr">
        <is>
          <t>Completed</t>
        </is>
      </c>
    </row>
    <row r="1789">
      <c r="A1789" t="inlineStr">
        <is>
          <t>Paddock Club</t>
        </is>
      </c>
      <c r="B1789" t="n">
        <v>2025</v>
      </c>
      <c r="C1789" t="inlineStr">
        <is>
          <t xml:space="preserve">Replace breezeway lights </t>
        </is>
      </c>
      <c r="D1789" s="4" t="inlineStr">
        <is>
          <t>Install LED pole lights on pre-existing posts throughout the propety</t>
        </is>
      </c>
      <c r="E1789" t="inlineStr">
        <is>
          <t>84112</t>
        </is>
      </c>
      <c r="F1789" s="10" t="inlineStr">
        <is>
          <t>GC</t>
        </is>
      </c>
      <c r="G1789" t="inlineStr">
        <is>
          <t>Project</t>
        </is>
      </c>
      <c r="H1789" s="6" t="n">
        <v>50000</v>
      </c>
      <c r="I1789" s="6" t="n">
        <v>50000</v>
      </c>
      <c r="J1789" s="7" t="n">
        <v>0</v>
      </c>
      <c r="K1789" s="8">
        <f>IF(H1789=0,0,I1789/H1789)</f>
        <v/>
      </c>
      <c r="L1789" s="10" t="inlineStr">
        <is>
          <t>Completed</t>
        </is>
      </c>
    </row>
    <row r="1790">
      <c r="A1790" t="inlineStr">
        <is>
          <t>Paddock Club</t>
        </is>
      </c>
      <c r="B1790" t="n">
        <v>2025</v>
      </c>
      <c r="C1790" t="inlineStr">
        <is>
          <t>Contingency</t>
        </is>
      </c>
      <c r="D1790" s="4" t="inlineStr">
        <is>
          <t>Contingency Amount</t>
        </is>
      </c>
      <c r="E1790" t="inlineStr">
        <is>
          <t>84510</t>
        </is>
      </c>
      <c r="F1790" s="10" t="inlineStr">
        <is>
          <t>GC</t>
        </is>
      </c>
      <c r="G1790" s="2" t="inlineStr">
        <is>
          <t>Contingency</t>
        </is>
      </c>
      <c r="H1790" s="6" t="n">
        <v>282911</v>
      </c>
      <c r="I1790" s="6" t="n">
        <v>0</v>
      </c>
      <c r="J1790" s="7" t="n">
        <v>282911</v>
      </c>
      <c r="K1790" s="8">
        <f>IF(H1790=0,0,I1790/H1790)</f>
        <v/>
      </c>
      <c r="L1790" s="5" t="inlineStr">
        <is>
          <t>Reserve</t>
        </is>
      </c>
    </row>
    <row r="1791">
      <c r="A1791" t="inlineStr">
        <is>
          <t>Paddock Club</t>
        </is>
      </c>
      <c r="B1791" t="n">
        <v>2025</v>
      </c>
      <c r="C1791" t="inlineStr">
        <is>
          <t>Construction Management Fee</t>
        </is>
      </c>
      <c r="D1791" s="4" t="inlineStr">
        <is>
          <t>CM Fee</t>
        </is>
      </c>
      <c r="E1791" t="inlineStr">
        <is>
          <t>84505</t>
        </is>
      </c>
      <c r="F1791" s="10" t="inlineStr">
        <is>
          <t>GC</t>
        </is>
      </c>
      <c r="G1791" s="2" t="inlineStr">
        <is>
          <t>CM Fee</t>
        </is>
      </c>
      <c r="H1791" s="6" t="n">
        <v>92400</v>
      </c>
      <c r="I1791" s="6" t="n">
        <v>0</v>
      </c>
      <c r="J1791" s="7" t="n">
        <v>92400</v>
      </c>
      <c r="K1791" s="8">
        <f>IF(H1791=0,0,I1791/H1791)</f>
        <v/>
      </c>
      <c r="L1791" s="5" t="inlineStr">
        <is>
          <t>Reserve</t>
        </is>
      </c>
    </row>
    <row r="1792">
      <c r="A1792" t="inlineStr">
        <is>
          <t>Rancho Cordova</t>
        </is>
      </c>
      <c r="B1792" t="n">
        <v>2025</v>
      </c>
      <c r="C1792" t="inlineStr">
        <is>
          <t xml:space="preserve">Asphalt Coating </t>
        </is>
      </c>
      <c r="D1792" s="4" t="inlineStr">
        <is>
          <t>Slurry Coat &amp; Seal</t>
        </is>
      </c>
      <c r="E1792" t="inlineStr">
        <is>
          <t>51050-00</t>
        </is>
      </c>
      <c r="F1792" s="10" t="inlineStr">
        <is>
          <t>GC</t>
        </is>
      </c>
      <c r="G1792" t="inlineStr">
        <is>
          <t>Project</t>
        </is>
      </c>
      <c r="H1792" s="6" t="n">
        <v>64000</v>
      </c>
      <c r="I1792" s="6" t="n">
        <v>64000</v>
      </c>
      <c r="J1792" s="7" t="n">
        <v>0</v>
      </c>
      <c r="K1792" s="8">
        <f>IF(H1792=0,0,I1792/H1792)</f>
        <v/>
      </c>
      <c r="L1792" s="10" t="inlineStr">
        <is>
          <t>Completed</t>
        </is>
      </c>
    </row>
    <row r="1793">
      <c r="A1793" t="inlineStr">
        <is>
          <t>Rancho Cordova</t>
        </is>
      </c>
      <c r="B1793" t="n">
        <v>2025</v>
      </c>
      <c r="C1793" t="inlineStr">
        <is>
          <t>Stripe parking areas</t>
        </is>
      </c>
      <c r="D1793" s="4" t="inlineStr">
        <is>
          <t xml:space="preserve">PNA - Stripe parking areas                                                                                              </t>
        </is>
      </c>
      <c r="E1793" t="inlineStr">
        <is>
          <t>51053-00</t>
        </is>
      </c>
      <c r="F1793" s="10" t="inlineStr">
        <is>
          <t>GC</t>
        </is>
      </c>
      <c r="G1793" t="inlineStr">
        <is>
          <t>Project</t>
        </is>
      </c>
      <c r="H1793" s="6" t="n">
        <v>12000</v>
      </c>
      <c r="I1793" s="6" t="n">
        <v>12000</v>
      </c>
      <c r="J1793" s="7" t="n">
        <v>0</v>
      </c>
      <c r="K1793" s="8">
        <f>IF(H1793=0,0,I1793/H1793)</f>
        <v/>
      </c>
      <c r="L1793" s="10" t="inlineStr">
        <is>
          <t>Completed</t>
        </is>
      </c>
    </row>
    <row r="1794">
      <c r="A1794" t="inlineStr">
        <is>
          <t>Rancho Cordova</t>
        </is>
      </c>
      <c r="B1794" t="n">
        <v>2025</v>
      </c>
      <c r="C1794" t="inlineStr">
        <is>
          <t>ADA parking &amp; curb cuts</t>
        </is>
      </c>
      <c r="D1794" s="4" t="inlineStr">
        <is>
          <t xml:space="preserve">Lender PCA - There is a van accessible parking space near the leasing office that is missing a pole-mounted sign.       </t>
        </is>
      </c>
      <c r="E1794" t="inlineStr">
        <is>
          <t>51091-00</t>
        </is>
      </c>
      <c r="F1794" s="5" t="inlineStr">
        <is>
          <t>PMC</t>
        </is>
      </c>
      <c r="G1794" t="inlineStr">
        <is>
          <t>Project</t>
        </is>
      </c>
      <c r="H1794" s="6" t="n">
        <v>350</v>
      </c>
      <c r="I1794" s="6" t="n">
        <v>101</v>
      </c>
      <c r="J1794" s="7" t="n">
        <v>249</v>
      </c>
      <c r="K1794" s="8">
        <f>IF(H1794=0,0,I1794/H1794)</f>
        <v/>
      </c>
      <c r="L1794" s="9" t="inlineStr">
        <is>
          <t>In Progress</t>
        </is>
      </c>
    </row>
    <row r="1795">
      <c r="A1795" t="inlineStr">
        <is>
          <t>Rancho Cordova</t>
        </is>
      </c>
      <c r="B1795" t="n">
        <v>2025</v>
      </c>
      <c r="C1795" t="inlineStr">
        <is>
          <t>Sidewalks</t>
        </is>
      </c>
      <c r="D1795" s="4" t="inlineStr">
        <is>
          <t xml:space="preserve">PNA - Repair failing sidewalks                                                                                          </t>
        </is>
      </c>
      <c r="E1795" t="inlineStr">
        <is>
          <t>51091-00</t>
        </is>
      </c>
      <c r="F1795" s="10" t="inlineStr">
        <is>
          <t>GC</t>
        </is>
      </c>
      <c r="G1795" t="inlineStr">
        <is>
          <t>Project</t>
        </is>
      </c>
      <c r="H1795" s="6" t="n">
        <v>10000</v>
      </c>
      <c r="I1795" s="6" t="n">
        <v>10000</v>
      </c>
      <c r="J1795" s="7" t="n">
        <v>0</v>
      </c>
      <c r="K1795" s="8">
        <f>IF(H1795=0,0,I1795/H1795)</f>
        <v/>
      </c>
      <c r="L1795" s="10" t="inlineStr">
        <is>
          <t>Completed</t>
        </is>
      </c>
    </row>
    <row r="1796">
      <c r="A1796" t="inlineStr">
        <is>
          <t>Rancho Cordova</t>
        </is>
      </c>
      <c r="B1796" t="n">
        <v>2025</v>
      </c>
      <c r="C1796" t="inlineStr">
        <is>
          <t>Asphalt pavement</t>
        </is>
      </c>
      <c r="D1796" s="4" t="inlineStr">
        <is>
          <t>PNA - Remove and replace failing asphalt                                                                      EPCA - All</t>
        </is>
      </c>
      <c r="E1796" t="inlineStr">
        <is>
          <t>51050-00</t>
        </is>
      </c>
      <c r="F1796" s="10" t="inlineStr">
        <is>
          <t>GC</t>
        </is>
      </c>
      <c r="G1796" t="inlineStr">
        <is>
          <t>Project</t>
        </is>
      </c>
      <c r="H1796" s="6" t="n">
        <v>15000</v>
      </c>
      <c r="I1796" s="6" t="n">
        <v>15000</v>
      </c>
      <c r="J1796" s="7" t="n">
        <v>0</v>
      </c>
      <c r="K1796" s="8">
        <f>IF(H1796=0,0,I1796/H1796)</f>
        <v/>
      </c>
      <c r="L1796" s="10" t="inlineStr">
        <is>
          <t>Completed</t>
        </is>
      </c>
    </row>
    <row r="1797">
      <c r="A1797" t="inlineStr">
        <is>
          <t>Rancho Cordova</t>
        </is>
      </c>
      <c r="B1797" t="n">
        <v>2025</v>
      </c>
      <c r="C1797" t="inlineStr">
        <is>
          <t>Fences &amp; gates - site perimeter</t>
        </is>
      </c>
      <c r="D1797" s="4" t="inlineStr">
        <is>
          <t xml:space="preserve">PNA - Rough iron repairs                                                                                                </t>
        </is>
      </c>
      <c r="E1797" t="inlineStr">
        <is>
          <t>51076-00</t>
        </is>
      </c>
      <c r="F1797" s="10" t="inlineStr">
        <is>
          <t>GC</t>
        </is>
      </c>
      <c r="G1797" t="inlineStr">
        <is>
          <t>Project</t>
        </is>
      </c>
      <c r="H1797" s="6" t="n">
        <v>8500</v>
      </c>
      <c r="I1797" s="6" t="n">
        <v>8500</v>
      </c>
      <c r="J1797" s="7" t="n">
        <v>0</v>
      </c>
      <c r="K1797" s="8">
        <f>IF(H1797=0,0,I1797/H1797)</f>
        <v/>
      </c>
      <c r="L1797" s="10" t="inlineStr">
        <is>
          <t>Completed</t>
        </is>
      </c>
    </row>
    <row r="1798">
      <c r="A1798" t="inlineStr">
        <is>
          <t>Rancho Cordova</t>
        </is>
      </c>
      <c r="B1798" t="n">
        <v>2025</v>
      </c>
      <c r="C1798" t="inlineStr">
        <is>
          <t>Patio and Fencing</t>
        </is>
      </c>
      <c r="D1798" s="4" t="inlineStr">
        <is>
          <t>EPCA - Repair areas of leaning wood patio enclosures as needed. Clean and restrain the fence with visible signs of deter</t>
        </is>
      </c>
      <c r="E1798" t="inlineStr">
        <is>
          <t>51076-00</t>
        </is>
      </c>
      <c r="F1798" s="10" t="inlineStr">
        <is>
          <t>GC</t>
        </is>
      </c>
      <c r="G1798" t="inlineStr">
        <is>
          <t>Project</t>
        </is>
      </c>
      <c r="H1798" s="6" t="n">
        <v>30000</v>
      </c>
      <c r="I1798" s="6" t="n">
        <v>30000</v>
      </c>
      <c r="J1798" s="7" t="n">
        <v>0</v>
      </c>
      <c r="K1798" s="8">
        <f>IF(H1798=0,0,I1798/H1798)</f>
        <v/>
      </c>
      <c r="L1798" s="10" t="inlineStr">
        <is>
          <t>Completed</t>
        </is>
      </c>
    </row>
    <row r="1799">
      <c r="A1799" t="inlineStr">
        <is>
          <t>Rancho Cordova</t>
        </is>
      </c>
      <c r="B1799" t="n">
        <v>2025</v>
      </c>
      <c r="C1799" t="inlineStr">
        <is>
          <t>Landscaping</t>
        </is>
      </c>
      <c r="D1799" s="4" t="inlineStr">
        <is>
          <t xml:space="preserve">PNA  - Tree trim and branch removal                                                                                     </t>
        </is>
      </c>
      <c r="E1799" t="inlineStr">
        <is>
          <t>51045-00</t>
        </is>
      </c>
      <c r="F1799" s="5" t="inlineStr">
        <is>
          <t>PMC</t>
        </is>
      </c>
      <c r="G1799" t="inlineStr">
        <is>
          <t>Project</t>
        </is>
      </c>
      <c r="H1799" s="6" t="n">
        <v>32000</v>
      </c>
      <c r="I1799" s="6" t="n">
        <v>0</v>
      </c>
      <c r="J1799" s="7" t="n">
        <v>32000</v>
      </c>
      <c r="K1799" s="8">
        <f>IF(H1799=0,0,I1799/H1799)</f>
        <v/>
      </c>
      <c r="L1799" s="11" t="inlineStr">
        <is>
          <t>Not Started</t>
        </is>
      </c>
    </row>
    <row r="1800">
      <c r="A1800" t="inlineStr">
        <is>
          <t>Rancho Cordova</t>
        </is>
      </c>
      <c r="B1800" t="n">
        <v>2025</v>
      </c>
      <c r="C1800" t="inlineStr">
        <is>
          <t>Playground equipment</t>
        </is>
      </c>
      <c r="D1800" s="4" t="inlineStr">
        <is>
          <t>PNA - Fall Zone Material</t>
        </is>
      </c>
      <c r="E1800" t="inlineStr">
        <is>
          <t>51029-00</t>
        </is>
      </c>
      <c r="F1800" s="10" t="inlineStr">
        <is>
          <t>GC</t>
        </is>
      </c>
      <c r="G1800" t="inlineStr">
        <is>
          <t>Project</t>
        </is>
      </c>
      <c r="H1800" s="6" t="n">
        <v>9800</v>
      </c>
      <c r="I1800" s="6" t="n">
        <v>9800</v>
      </c>
      <c r="J1800" s="7" t="n">
        <v>0</v>
      </c>
      <c r="K1800" s="8">
        <f>IF(H1800=0,0,I1800/H1800)</f>
        <v/>
      </c>
      <c r="L1800" s="10" t="inlineStr">
        <is>
          <t>Completed</t>
        </is>
      </c>
    </row>
    <row r="1801">
      <c r="A1801" t="inlineStr">
        <is>
          <t>Rancho Cordova</t>
        </is>
      </c>
      <c r="B1801" t="n">
        <v>2025</v>
      </c>
      <c r="C1801" t="inlineStr">
        <is>
          <t>Storm sewer piping</t>
        </is>
      </c>
      <c r="D1801" s="4" t="inlineStr">
        <is>
          <t>PNA - Clean out storm sewer catch basin</t>
        </is>
      </c>
      <c r="E1801" t="inlineStr">
        <is>
          <t>51130-00</t>
        </is>
      </c>
      <c r="F1801" s="10" t="inlineStr">
        <is>
          <t>GC</t>
        </is>
      </c>
      <c r="G1801" t="inlineStr">
        <is>
          <t>Project</t>
        </is>
      </c>
      <c r="H1801" s="6" t="n">
        <v>8000</v>
      </c>
      <c r="I1801" s="6" t="n">
        <v>8000</v>
      </c>
      <c r="J1801" s="7" t="n">
        <v>0</v>
      </c>
      <c r="K1801" s="8">
        <f>IF(H1801=0,0,I1801/H1801)</f>
        <v/>
      </c>
      <c r="L1801" s="10" t="inlineStr">
        <is>
          <t>Completed</t>
        </is>
      </c>
    </row>
    <row r="1802">
      <c r="A1802" t="inlineStr">
        <is>
          <t>Rancho Cordova</t>
        </is>
      </c>
      <c r="B1802" t="n">
        <v>2025</v>
      </c>
      <c r="C1802" t="inlineStr">
        <is>
          <t>Exterior Wall framing</t>
        </is>
      </c>
      <c r="D1802" s="4" t="inlineStr">
        <is>
          <t>Building Framing repairs</t>
        </is>
      </c>
      <c r="E1802" t="inlineStr">
        <is>
          <t>51070-00</t>
        </is>
      </c>
      <c r="F1802" s="10" t="inlineStr">
        <is>
          <t>GC</t>
        </is>
      </c>
      <c r="G1802" t="inlineStr">
        <is>
          <t>Project</t>
        </is>
      </c>
      <c r="H1802" s="6" t="n">
        <v>12000</v>
      </c>
      <c r="I1802" s="6" t="n">
        <v>12000</v>
      </c>
      <c r="J1802" s="7" t="n">
        <v>0</v>
      </c>
      <c r="K1802" s="8">
        <f>IF(H1802=0,0,I1802/H1802)</f>
        <v/>
      </c>
      <c r="L1802" s="10" t="inlineStr">
        <is>
          <t>Completed</t>
        </is>
      </c>
    </row>
    <row r="1803">
      <c r="A1803" t="inlineStr">
        <is>
          <t>Rancho Cordova</t>
        </is>
      </c>
      <c r="B1803" t="n">
        <v>2025</v>
      </c>
      <c r="C1803" t="inlineStr">
        <is>
          <t>Expansion joints</t>
        </is>
      </c>
      <c r="D1803" s="4" t="inlineStr">
        <is>
          <t>Foundation Expansion Joint Repairs</t>
        </is>
      </c>
      <c r="E1803" t="inlineStr">
        <is>
          <t>51090-00</t>
        </is>
      </c>
      <c r="F1803" s="10" t="inlineStr">
        <is>
          <t>GC</t>
        </is>
      </c>
      <c r="G1803" t="inlineStr">
        <is>
          <t>Project</t>
        </is>
      </c>
      <c r="H1803" s="6" t="n">
        <v>8500</v>
      </c>
      <c r="I1803" s="6" t="n">
        <v>8500</v>
      </c>
      <c r="J1803" s="7" t="n">
        <v>0</v>
      </c>
      <c r="K1803" s="8">
        <f>IF(H1803=0,0,I1803/H1803)</f>
        <v/>
      </c>
      <c r="L1803" s="10" t="inlineStr">
        <is>
          <t>Completed</t>
        </is>
      </c>
    </row>
    <row r="1804">
      <c r="A1804" t="inlineStr">
        <is>
          <t>Rancho Cordova</t>
        </is>
      </c>
      <c r="B1804" t="n">
        <v>2025</v>
      </c>
      <c r="C1804" t="inlineStr">
        <is>
          <t>Asphalt composite shingle roofing</t>
        </is>
      </c>
      <c r="D1804" s="4" t="inlineStr">
        <is>
          <t xml:space="preserve">PNA - Shingle roof tune up, loose and hanging shingles were observed                                                    </t>
        </is>
      </c>
      <c r="E1804" t="inlineStr">
        <is>
          <t>51062-00</t>
        </is>
      </c>
      <c r="F1804" s="10" t="inlineStr">
        <is>
          <t>GC</t>
        </is>
      </c>
      <c r="G1804" t="inlineStr">
        <is>
          <t>Project</t>
        </is>
      </c>
      <c r="H1804" s="6" t="n">
        <v>15000</v>
      </c>
      <c r="I1804" s="6" t="n">
        <v>15000</v>
      </c>
      <c r="J1804" s="7" t="n">
        <v>0</v>
      </c>
      <c r="K1804" s="8">
        <f>IF(H1804=0,0,I1804/H1804)</f>
        <v/>
      </c>
      <c r="L1804" s="10" t="inlineStr">
        <is>
          <t>Completed</t>
        </is>
      </c>
    </row>
    <row r="1805">
      <c r="A1805" t="inlineStr">
        <is>
          <t>Rancho Cordova</t>
        </is>
      </c>
      <c r="B1805" t="n">
        <v>2025</v>
      </c>
      <c r="C1805" t="inlineStr">
        <is>
          <t>Modified bitumen membrane Roof Repairs</t>
        </is>
      </c>
      <c r="D1805" s="4" t="inlineStr">
        <is>
          <t>PNA - Clean flat roofs and repair minor areas of potential water intrusion</t>
        </is>
      </c>
      <c r="E1805" t="inlineStr">
        <is>
          <t>51062-00</t>
        </is>
      </c>
      <c r="F1805" s="10" t="inlineStr">
        <is>
          <t>GC</t>
        </is>
      </c>
      <c r="G1805" t="inlineStr">
        <is>
          <t>Project</t>
        </is>
      </c>
      <c r="H1805" s="6" t="n">
        <v>26000</v>
      </c>
      <c r="I1805" s="6" t="n">
        <v>26000</v>
      </c>
      <c r="J1805" s="7" t="n">
        <v>0</v>
      </c>
      <c r="K1805" s="8">
        <f>IF(H1805=0,0,I1805/H1805)</f>
        <v/>
      </c>
      <c r="L1805" s="10" t="inlineStr">
        <is>
          <t>Completed</t>
        </is>
      </c>
    </row>
    <row r="1806">
      <c r="A1806" t="inlineStr">
        <is>
          <t>Rancho Cordova</t>
        </is>
      </c>
      <c r="B1806" t="n">
        <v>2025</v>
      </c>
      <c r="C1806" t="inlineStr">
        <is>
          <t>Gutters &amp; downspouts</t>
        </is>
      </c>
      <c r="D1806" s="4" t="inlineStr">
        <is>
          <t>PNA  - Cleanout gutters and scuppers</t>
        </is>
      </c>
      <c r="E1806" t="inlineStr">
        <is>
          <t>51071-00</t>
        </is>
      </c>
      <c r="F1806" s="10" t="inlineStr">
        <is>
          <t>GC</t>
        </is>
      </c>
      <c r="G1806" t="inlineStr">
        <is>
          <t>Project</t>
        </is>
      </c>
      <c r="H1806" s="6" t="n">
        <v>8500</v>
      </c>
      <c r="I1806" s="6" t="n">
        <v>8500</v>
      </c>
      <c r="J1806" s="7" t="n">
        <v>0</v>
      </c>
      <c r="K1806" s="8">
        <f>IF(H1806=0,0,I1806/H1806)</f>
        <v/>
      </c>
      <c r="L1806" s="10" t="inlineStr">
        <is>
          <t>Completed</t>
        </is>
      </c>
    </row>
    <row r="1807">
      <c r="A1807" t="inlineStr">
        <is>
          <t>Rancho Cordova</t>
        </is>
      </c>
      <c r="B1807" t="n">
        <v>2025</v>
      </c>
      <c r="C1807" t="inlineStr">
        <is>
          <t xml:space="preserve">Sealants &amp; caulking </t>
        </is>
      </c>
      <c r="D1807" s="4" t="inlineStr">
        <is>
          <t>Roofing Sealants &amp; Caulking Repairs</t>
        </is>
      </c>
      <c r="E1807" t="inlineStr">
        <is>
          <t>51062-00</t>
        </is>
      </c>
      <c r="F1807" s="10" t="inlineStr">
        <is>
          <t>GC</t>
        </is>
      </c>
      <c r="G1807" t="inlineStr">
        <is>
          <t>Project</t>
        </is>
      </c>
      <c r="H1807" s="6" t="n">
        <v>4500</v>
      </c>
      <c r="I1807" s="6" t="n">
        <v>4500</v>
      </c>
      <c r="J1807" s="7" t="n">
        <v>0</v>
      </c>
      <c r="K1807" s="8">
        <f>IF(H1807=0,0,I1807/H1807)</f>
        <v/>
      </c>
      <c r="L1807" s="10" t="inlineStr">
        <is>
          <t>Completed</t>
        </is>
      </c>
    </row>
    <row r="1808">
      <c r="A1808" t="inlineStr">
        <is>
          <t>Rancho Cordova</t>
        </is>
      </c>
      <c r="B1808" t="n">
        <v>2025</v>
      </c>
      <c r="C1808" t="inlineStr">
        <is>
          <t>Repair / replace wood siding</t>
        </is>
      </c>
      <c r="D1808" s="4" t="inlineStr">
        <is>
          <t xml:space="preserve">PNA - Replace rotted T1-11                                                                                              </t>
        </is>
      </c>
      <c r="E1808" t="inlineStr">
        <is>
          <t>51075-00</t>
        </is>
      </c>
      <c r="F1808" s="10" t="inlineStr">
        <is>
          <t>GC</t>
        </is>
      </c>
      <c r="G1808" t="inlineStr">
        <is>
          <t>Project</t>
        </is>
      </c>
      <c r="H1808" s="6" t="n">
        <v>15000</v>
      </c>
      <c r="I1808" s="6" t="n">
        <v>15000</v>
      </c>
      <c r="J1808" s="7" t="n">
        <v>0</v>
      </c>
      <c r="K1808" s="8">
        <f>IF(H1808=0,0,I1808/H1808)</f>
        <v/>
      </c>
      <c r="L1808" s="10" t="inlineStr">
        <is>
          <t>Completed</t>
        </is>
      </c>
    </row>
    <row r="1809">
      <c r="A1809" t="inlineStr">
        <is>
          <t>Rancho Cordova</t>
        </is>
      </c>
      <c r="B1809" t="n">
        <v>2025</v>
      </c>
      <c r="C1809" t="inlineStr">
        <is>
          <t>Repair stucco</t>
        </is>
      </c>
      <c r="D1809" s="4" t="inlineStr">
        <is>
          <t>PNA - Repair stucco, mansard/hip wall</t>
        </is>
      </c>
      <c r="E1809" t="inlineStr">
        <is>
          <t>51075-00</t>
        </is>
      </c>
      <c r="F1809" s="10" t="inlineStr">
        <is>
          <t>GC</t>
        </is>
      </c>
      <c r="G1809" t="inlineStr">
        <is>
          <t>Project</t>
        </is>
      </c>
      <c r="H1809" s="6" t="n">
        <v>14000</v>
      </c>
      <c r="I1809" s="6" t="n">
        <v>14000</v>
      </c>
      <c r="J1809" s="7" t="n">
        <v>0</v>
      </c>
      <c r="K1809" s="8">
        <f>IF(H1809=0,0,I1809/H1809)</f>
        <v/>
      </c>
      <c r="L1809" s="10" t="inlineStr">
        <is>
          <t>Completed</t>
        </is>
      </c>
    </row>
    <row r="1810">
      <c r="A1810" t="inlineStr">
        <is>
          <t>Rancho Cordova</t>
        </is>
      </c>
      <c r="B1810" t="n">
        <v>2025</v>
      </c>
      <c r="C1810" t="inlineStr">
        <is>
          <t>Exterior building</t>
        </is>
      </c>
      <c r="D1810" s="4" t="inlineStr">
        <is>
          <t xml:space="preserve">PNA - Repaint community                                                                                                 </t>
        </is>
      </c>
      <c r="E1810" t="inlineStr">
        <is>
          <t>51080-00</t>
        </is>
      </c>
      <c r="F1810" s="10" t="inlineStr">
        <is>
          <t>GC</t>
        </is>
      </c>
      <c r="G1810" t="inlineStr">
        <is>
          <t>Project</t>
        </is>
      </c>
      <c r="H1810" s="6" t="n">
        <v>188000</v>
      </c>
      <c r="I1810" s="6" t="n">
        <v>188000</v>
      </c>
      <c r="J1810" s="7" t="n">
        <v>0</v>
      </c>
      <c r="K1810" s="8">
        <f>IF(H1810=0,0,I1810/H1810)</f>
        <v/>
      </c>
      <c r="L1810" s="10" t="inlineStr">
        <is>
          <t>Completed</t>
        </is>
      </c>
    </row>
    <row r="1811">
      <c r="A1811" t="inlineStr">
        <is>
          <t>Rancho Cordova</t>
        </is>
      </c>
      <c r="B1811" t="n">
        <v>2025</v>
      </c>
      <c r="C1811" t="inlineStr">
        <is>
          <t>Repair / replace wood trim</t>
        </is>
      </c>
      <c r="D1811" s="4" t="inlineStr">
        <is>
          <t>PNA - Repair/replace rotted trim</t>
        </is>
      </c>
      <c r="E1811" t="inlineStr">
        <is>
          <t>51082-00</t>
        </is>
      </c>
      <c r="F1811" s="10" t="inlineStr">
        <is>
          <t>GC</t>
        </is>
      </c>
      <c r="G1811" t="inlineStr">
        <is>
          <t>Project</t>
        </is>
      </c>
      <c r="H1811" s="6" t="n">
        <v>8500</v>
      </c>
      <c r="I1811" s="6" t="n">
        <v>8500</v>
      </c>
      <c r="J1811" s="7" t="n">
        <v>0</v>
      </c>
      <c r="K1811" s="8">
        <f>IF(H1811=0,0,I1811/H1811)</f>
        <v/>
      </c>
      <c r="L1811" s="10" t="inlineStr">
        <is>
          <t>Completed</t>
        </is>
      </c>
    </row>
    <row r="1812">
      <c r="A1812" t="inlineStr">
        <is>
          <t>Rancho Cordova</t>
        </is>
      </c>
      <c r="B1812" t="n">
        <v>2025</v>
      </c>
      <c r="C1812" t="inlineStr">
        <is>
          <t>Repair/Replace Soffit</t>
        </is>
      </c>
      <c r="D1812" s="4" t="inlineStr">
        <is>
          <t>EPCA - Allowance to repair and replace all dry-rotted wood siding and soffits of the two-story residential buildings</t>
        </is>
      </c>
      <c r="E1812" t="inlineStr">
        <is>
          <t>51075-00</t>
        </is>
      </c>
      <c r="F1812" s="10" t="inlineStr">
        <is>
          <t>GC</t>
        </is>
      </c>
      <c r="G1812" t="inlineStr">
        <is>
          <t>Project</t>
        </is>
      </c>
      <c r="H1812" s="6" t="n">
        <v>6500</v>
      </c>
      <c r="I1812" s="6" t="n">
        <v>6500</v>
      </c>
      <c r="J1812" s="7" t="n">
        <v>0</v>
      </c>
      <c r="K1812" s="8">
        <f>IF(H1812=0,0,I1812/H1812)</f>
        <v/>
      </c>
      <c r="L1812" s="10" t="inlineStr">
        <is>
          <t>Completed</t>
        </is>
      </c>
    </row>
    <row r="1813">
      <c r="A1813" t="inlineStr">
        <is>
          <t>Rancho Cordova</t>
        </is>
      </c>
      <c r="B1813" t="n">
        <v>2025</v>
      </c>
      <c r="C1813" t="inlineStr">
        <is>
          <t>Smoke Alarm</t>
        </is>
      </c>
      <c r="D1813" s="4" t="inlineStr">
        <is>
          <t>EPCA - Budget to replace the existing smoke alarms based on age and useful life. The NFPA requires that smoke alarms not</t>
        </is>
      </c>
      <c r="E1813" t="inlineStr">
        <is>
          <t>51993-00</t>
        </is>
      </c>
      <c r="F1813" s="5" t="inlineStr">
        <is>
          <t>PMC</t>
        </is>
      </c>
      <c r="G1813" t="inlineStr">
        <is>
          <t>Project</t>
        </is>
      </c>
      <c r="H1813" s="6" t="n">
        <v>10920</v>
      </c>
      <c r="I1813" s="6" t="n">
        <v>0</v>
      </c>
      <c r="J1813" s="7" t="n">
        <v>10920</v>
      </c>
      <c r="K1813" s="8">
        <f>IF(H1813=0,0,I1813/H1813)</f>
        <v/>
      </c>
      <c r="L1813" s="11" t="inlineStr">
        <is>
          <t>Not Started</t>
        </is>
      </c>
    </row>
    <row r="1814">
      <c r="A1814" t="inlineStr">
        <is>
          <t>Rancho Cordova</t>
        </is>
      </c>
      <c r="B1814" t="n">
        <v>2025</v>
      </c>
      <c r="C1814" t="inlineStr">
        <is>
          <t>Fire Stops</t>
        </is>
      </c>
      <c r="D1814" s="4" t="inlineStr">
        <is>
          <t>Install Fire Stops</t>
        </is>
      </c>
      <c r="E1814" t="inlineStr">
        <is>
          <t>51993-00</t>
        </is>
      </c>
      <c r="F1814" s="5" t="inlineStr">
        <is>
          <t>PMC</t>
        </is>
      </c>
      <c r="G1814" t="inlineStr">
        <is>
          <t>Project</t>
        </is>
      </c>
      <c r="H1814" s="6" t="n">
        <v>8075</v>
      </c>
      <c r="I1814" s="6" t="n">
        <v>6119</v>
      </c>
      <c r="J1814" s="7" t="n">
        <v>1956</v>
      </c>
      <c r="K1814" s="8">
        <f>IF(H1814=0,0,I1814/H1814)</f>
        <v/>
      </c>
      <c r="L1814" s="9" t="inlineStr">
        <is>
          <t>In Progress</t>
        </is>
      </c>
    </row>
    <row r="1815">
      <c r="A1815" t="inlineStr">
        <is>
          <t>Rancho Cordova</t>
        </is>
      </c>
      <c r="B1815" t="n">
        <v>2025</v>
      </c>
      <c r="C1815" t="inlineStr">
        <is>
          <t>Unit deferred maintenance</t>
        </is>
      </c>
      <c r="D1815" s="4" t="inlineStr">
        <is>
          <t xml:space="preserve">EPCA - Remediate select bathrooms with signs of organic growth observed in Units 16, 25, 35, 45, 61 &amp; 70
LPCA - Unit 70 </t>
        </is>
      </c>
      <c r="E1815" t="inlineStr">
        <is>
          <t>52111-00</t>
        </is>
      </c>
      <c r="F1815" s="5" t="inlineStr">
        <is>
          <t>PMC</t>
        </is>
      </c>
      <c r="G1815" t="inlineStr">
        <is>
          <t>Project</t>
        </is>
      </c>
      <c r="H1815" s="6" t="n">
        <v>12500</v>
      </c>
      <c r="I1815" s="6" t="n">
        <v>11546</v>
      </c>
      <c r="J1815" s="7" t="n">
        <v>954</v>
      </c>
      <c r="K1815" s="8">
        <f>IF(H1815=0,0,I1815/H1815)</f>
        <v/>
      </c>
      <c r="L1815" s="9" t="inlineStr">
        <is>
          <t>In Progress</t>
        </is>
      </c>
    </row>
    <row r="1816">
      <c r="A1816" t="inlineStr">
        <is>
          <t>Rancho Cordova</t>
        </is>
      </c>
      <c r="B1816" t="n">
        <v>2025</v>
      </c>
      <c r="C1816" t="inlineStr">
        <is>
          <t>Common area light fixtures</t>
        </is>
      </c>
      <c r="D1816" s="4" t="inlineStr">
        <is>
          <t>PNA - Building wall packs
LPCA - Budget for installation of building wall packs throughout the site.</t>
        </is>
      </c>
      <c r="E1816" t="inlineStr">
        <is>
          <t>51141-00</t>
        </is>
      </c>
      <c r="F1816" s="10" t="inlineStr">
        <is>
          <t>GC</t>
        </is>
      </c>
      <c r="G1816" t="inlineStr">
        <is>
          <t>Project</t>
        </is>
      </c>
      <c r="H1816" s="6" t="n">
        <v>18500</v>
      </c>
      <c r="I1816" s="6" t="n">
        <v>18500</v>
      </c>
      <c r="J1816" s="7" t="n">
        <v>0</v>
      </c>
      <c r="K1816" s="8">
        <f>IF(H1816=0,0,I1816/H1816)</f>
        <v/>
      </c>
      <c r="L1816" s="10" t="inlineStr">
        <is>
          <t>Completed</t>
        </is>
      </c>
    </row>
    <row r="1817">
      <c r="A1817" t="inlineStr">
        <is>
          <t>Rancho Cordova</t>
        </is>
      </c>
      <c r="B1817" t="n">
        <v>2025</v>
      </c>
      <c r="C1817" t="inlineStr">
        <is>
          <t>Replace Pole light fixtures</t>
        </is>
      </c>
      <c r="D1817" s="4" t="inlineStr">
        <is>
          <t>PNA - Pole lights throughout the parking lot
LPCA - Replacement of pole lights throughout the parking area.</t>
        </is>
      </c>
      <c r="E1817" t="inlineStr">
        <is>
          <t>51141-00</t>
        </is>
      </c>
      <c r="F1817" s="10" t="inlineStr">
        <is>
          <t>GC</t>
        </is>
      </c>
      <c r="G1817" t="inlineStr">
        <is>
          <t>Project</t>
        </is>
      </c>
      <c r="H1817" s="6" t="n">
        <v>28500</v>
      </c>
      <c r="I1817" s="6" t="n">
        <v>28500</v>
      </c>
      <c r="J1817" s="7" t="n">
        <v>0</v>
      </c>
      <c r="K1817" s="8">
        <f>IF(H1817=0,0,I1817/H1817)</f>
        <v/>
      </c>
      <c r="L1817" s="10" t="inlineStr">
        <is>
          <t>Completed</t>
        </is>
      </c>
    </row>
    <row r="1818">
      <c r="A1818" t="inlineStr">
        <is>
          <t>Rancho Cordova</t>
        </is>
      </c>
      <c r="B1818" t="n">
        <v>2025</v>
      </c>
      <c r="C1818" t="inlineStr">
        <is>
          <t>Replace electric panels</t>
        </is>
      </c>
      <c r="D1818" s="4" t="inlineStr">
        <is>
          <t>EPCA - Budget for phased replacement of the apartment Zinsco electrical distribution panels based on age and a recall du</t>
        </is>
      </c>
      <c r="E1818" t="inlineStr">
        <is>
          <t>51140-00</t>
        </is>
      </c>
      <c r="F1818" s="10" t="inlineStr">
        <is>
          <t>GC</t>
        </is>
      </c>
      <c r="G1818" t="inlineStr">
        <is>
          <t>Project</t>
        </is>
      </c>
      <c r="H1818" s="6" t="n">
        <v>47500</v>
      </c>
      <c r="I1818" s="6" t="n">
        <v>47500</v>
      </c>
      <c r="J1818" s="7" t="n">
        <v>0</v>
      </c>
      <c r="K1818" s="8">
        <f>IF(H1818=0,0,I1818/H1818)</f>
        <v/>
      </c>
      <c r="L1818" s="10" t="inlineStr">
        <is>
          <t>Completed</t>
        </is>
      </c>
    </row>
    <row r="1819">
      <c r="A1819" t="inlineStr">
        <is>
          <t>Rancho Cordova</t>
        </is>
      </c>
      <c r="B1819" t="n">
        <v>2025</v>
      </c>
      <c r="C1819" t="inlineStr">
        <is>
          <t>Contingency</t>
        </is>
      </c>
      <c r="D1819" s="4" t="inlineStr">
        <is>
          <t>Contingency</t>
        </is>
      </c>
      <c r="E1819" t="inlineStr">
        <is>
          <t>51180-00</t>
        </is>
      </c>
      <c r="F1819" s="10" t="inlineStr">
        <is>
          <t>GC</t>
        </is>
      </c>
      <c r="G1819" s="2" t="inlineStr">
        <is>
          <t>Contingency</t>
        </is>
      </c>
      <c r="H1819" s="6" t="n">
        <v>31107</v>
      </c>
      <c r="I1819" s="6" t="n">
        <v>0</v>
      </c>
      <c r="J1819" s="7" t="n">
        <v>31107</v>
      </c>
      <c r="K1819" s="8">
        <f>IF(H1819=0,0,I1819/H1819)</f>
        <v/>
      </c>
      <c r="L1819" s="5" t="inlineStr">
        <is>
          <t>Reserve</t>
        </is>
      </c>
    </row>
    <row r="1820">
      <c r="A1820" t="inlineStr">
        <is>
          <t>Rancho Cordova</t>
        </is>
      </c>
      <c r="B1820" t="n">
        <v>2025</v>
      </c>
      <c r="C1820" t="inlineStr">
        <is>
          <t>Construction Management Fee</t>
        </is>
      </c>
      <c r="D1820" s="4" t="inlineStr">
        <is>
          <t>CM Fee</t>
        </is>
      </c>
      <c r="E1820" t="inlineStr">
        <is>
          <t>51190-00</t>
        </is>
      </c>
      <c r="F1820" s="10" t="inlineStr">
        <is>
          <t>GC</t>
        </is>
      </c>
      <c r="G1820" s="2" t="inlineStr">
        <is>
          <t>CM Fee</t>
        </is>
      </c>
      <c r="H1820" s="6" t="n">
        <v>32663</v>
      </c>
      <c r="I1820" s="6" t="n">
        <v>0</v>
      </c>
      <c r="J1820" s="7" t="n">
        <v>32663</v>
      </c>
      <c r="K1820" s="8">
        <f>IF(H1820=0,0,I1820/H1820)</f>
        <v/>
      </c>
      <c r="L1820" s="5" t="inlineStr">
        <is>
          <t>Reserve</t>
        </is>
      </c>
    </row>
    <row r="1821">
      <c r="A1821" t="inlineStr">
        <is>
          <t>Regency &amp; Lexington</t>
        </is>
      </c>
      <c r="B1821" t="n">
        <v>2025</v>
      </c>
      <c r="C1821" t="inlineStr">
        <is>
          <t>Initial Lanscape Cleanup</t>
        </is>
      </c>
      <c r="D1821" s="4" t="inlineStr">
        <is>
          <t>Initial property tree trim, landscape cleanup, entry and tour path enhancements, etc</t>
        </is>
      </c>
      <c r="E1821" t="inlineStr">
        <is>
          <t>51045-00</t>
        </is>
      </c>
      <c r="F1821" s="5" t="inlineStr">
        <is>
          <t>PMC</t>
        </is>
      </c>
      <c r="G1821" t="inlineStr">
        <is>
          <t>Project</t>
        </is>
      </c>
      <c r="H1821" s="6" t="n">
        <v>10000</v>
      </c>
      <c r="I1821" s="6" t="n">
        <v>602</v>
      </c>
      <c r="J1821" s="7" t="n">
        <v>9398</v>
      </c>
      <c r="K1821" s="8">
        <f>IF(H1821=0,0,I1821/H1821)</f>
        <v/>
      </c>
      <c r="L1821" s="9" t="inlineStr">
        <is>
          <t>In Progress</t>
        </is>
      </c>
    </row>
    <row r="1822">
      <c r="A1822" t="inlineStr">
        <is>
          <t>Regency &amp; Lexington</t>
        </is>
      </c>
      <c r="B1822" t="n">
        <v>2025</v>
      </c>
      <c r="C1822" t="inlineStr">
        <is>
          <t>Storm sewer piping</t>
        </is>
      </c>
      <c r="D1822" s="4" t="inlineStr">
        <is>
          <t>Storm water drainage repairs in courtyards</t>
        </is>
      </c>
      <c r="E1822" t="inlineStr">
        <is>
          <t>51130-00</t>
        </is>
      </c>
      <c r="F1822" s="10" t="inlineStr">
        <is>
          <t>GC</t>
        </is>
      </c>
      <c r="G1822" t="inlineStr">
        <is>
          <t>Project</t>
        </is>
      </c>
      <c r="H1822" s="6" t="n">
        <v>16714</v>
      </c>
      <c r="I1822" s="6" t="n">
        <v>0</v>
      </c>
      <c r="J1822" s="7" t="n">
        <v>16714</v>
      </c>
      <c r="K1822" s="8">
        <f>IF(H1822=0,0,I1822/H1822)</f>
        <v/>
      </c>
      <c r="L1822" s="11" t="inlineStr">
        <is>
          <t>Not Started</t>
        </is>
      </c>
    </row>
    <row r="1823">
      <c r="A1823" t="inlineStr">
        <is>
          <t>Regency &amp; Lexington</t>
        </is>
      </c>
      <c r="B1823" t="n">
        <v>2025</v>
      </c>
      <c r="C1823" t="inlineStr">
        <is>
          <t xml:space="preserve">Asphalt Coating </t>
        </is>
      </c>
      <c r="D1823" s="4" t="inlineStr">
        <is>
          <t>Fill asphalt cracks 
Regency Equity PCA Item- 3.2.2- Asphalt seal coat and pavement markings/striping appear to be in go</t>
        </is>
      </c>
      <c r="E1823" t="inlineStr">
        <is>
          <t>51053-00</t>
        </is>
      </c>
      <c r="F1823" s="10" t="inlineStr">
        <is>
          <t>GC</t>
        </is>
      </c>
      <c r="G1823" t="inlineStr">
        <is>
          <t>Project</t>
        </is>
      </c>
      <c r="H1823" s="6" t="n">
        <v>91929</v>
      </c>
      <c r="I1823" s="6" t="n">
        <v>42900</v>
      </c>
      <c r="J1823" s="7" t="n">
        <v>49029</v>
      </c>
      <c r="K1823" s="8">
        <f>IF(H1823=0,0,I1823/H1823)</f>
        <v/>
      </c>
      <c r="L1823" s="9" t="inlineStr">
        <is>
          <t>In Progress</t>
        </is>
      </c>
    </row>
    <row r="1824">
      <c r="A1824" t="inlineStr">
        <is>
          <t>Regency &amp; Lexington</t>
        </is>
      </c>
      <c r="B1824" t="n">
        <v>2025</v>
      </c>
      <c r="C1824" t="inlineStr">
        <is>
          <t>ADA parking &amp; curb cuts</t>
        </is>
      </c>
      <c r="D1824" s="4" t="inlineStr">
        <is>
          <t>Repair trip hazards</t>
        </is>
      </c>
      <c r="E1824" t="inlineStr">
        <is>
          <t>51091-00</t>
        </is>
      </c>
      <c r="F1824" s="10" t="inlineStr">
        <is>
          <t>GC</t>
        </is>
      </c>
      <c r="G1824" t="inlineStr">
        <is>
          <t>Project</t>
        </is>
      </c>
      <c r="H1824" s="6" t="n">
        <v>24429</v>
      </c>
      <c r="I1824" s="6" t="n">
        <v>38000</v>
      </c>
      <c r="J1824" s="7" t="n">
        <v>-13571</v>
      </c>
      <c r="K1824" s="8">
        <f>IF(H1824=0,0,I1824/H1824)</f>
        <v/>
      </c>
      <c r="L1824" s="10" t="inlineStr">
        <is>
          <t>Completed</t>
        </is>
      </c>
    </row>
    <row r="1825">
      <c r="A1825" t="inlineStr">
        <is>
          <t>Regency &amp; Lexington</t>
        </is>
      </c>
      <c r="B1825" t="n">
        <v>2025</v>
      </c>
      <c r="C1825" t="inlineStr">
        <is>
          <t>Landscape irrigation</t>
        </is>
      </c>
      <c r="D1825" s="4" t="inlineStr">
        <is>
          <t>Inspect and repair Irrigation</t>
        </is>
      </c>
      <c r="E1825" t="inlineStr">
        <is>
          <t>51046-00</t>
        </is>
      </c>
      <c r="F1825" s="10" t="inlineStr">
        <is>
          <t>GC</t>
        </is>
      </c>
      <c r="G1825" t="inlineStr">
        <is>
          <t>Project</t>
        </is>
      </c>
      <c r="H1825" s="6" t="n">
        <v>20571</v>
      </c>
      <c r="I1825" s="6" t="n">
        <v>32000</v>
      </c>
      <c r="J1825" s="7" t="n">
        <v>-11429</v>
      </c>
      <c r="K1825" s="8">
        <f>IF(H1825=0,0,I1825/H1825)</f>
        <v/>
      </c>
      <c r="L1825" s="10" t="inlineStr">
        <is>
          <t>Completed</t>
        </is>
      </c>
    </row>
    <row r="1826">
      <c r="A1826" t="inlineStr">
        <is>
          <t>Regency &amp; Lexington</t>
        </is>
      </c>
      <c r="B1826" t="n">
        <v>2025</v>
      </c>
      <c r="C1826" t="inlineStr">
        <is>
          <t>Landscaping</t>
        </is>
      </c>
      <c r="D1826" s="4" t="inlineStr">
        <is>
          <t>Tree trim</t>
        </is>
      </c>
      <c r="E1826" t="inlineStr">
        <is>
          <t>51043-00</t>
        </is>
      </c>
      <c r="F1826" s="5" t="inlineStr">
        <is>
          <t>PMC</t>
        </is>
      </c>
      <c r="G1826" t="inlineStr">
        <is>
          <t>Project</t>
        </is>
      </c>
      <c r="H1826" s="6" t="n">
        <v>13000</v>
      </c>
      <c r="I1826" s="6" t="n">
        <v>300</v>
      </c>
      <c r="J1826" s="7" t="n">
        <v>12700</v>
      </c>
      <c r="K1826" s="8">
        <f>IF(H1826=0,0,I1826/H1826)</f>
        <v/>
      </c>
      <c r="L1826" s="9" t="inlineStr">
        <is>
          <t>In Progress</t>
        </is>
      </c>
    </row>
    <row r="1827">
      <c r="A1827" t="inlineStr">
        <is>
          <t>Regency &amp; Lexington</t>
        </is>
      </c>
      <c r="B1827" t="n">
        <v>2025</v>
      </c>
      <c r="C1827" t="inlineStr">
        <is>
          <t>Resurface swimming pool</t>
        </is>
      </c>
      <c r="D1827" s="4" t="inlineStr">
        <is>
          <t>Resurface two pools</t>
        </is>
      </c>
      <c r="E1827" t="inlineStr">
        <is>
          <t>51023-00</t>
        </is>
      </c>
      <c r="F1827" s="10" t="inlineStr">
        <is>
          <t>GC</t>
        </is>
      </c>
      <c r="G1827" t="inlineStr">
        <is>
          <t>Project</t>
        </is>
      </c>
      <c r="H1827" s="6" t="n">
        <v>44500</v>
      </c>
      <c r="I1827" s="6" t="n">
        <v>71200</v>
      </c>
      <c r="J1827" s="7" t="n">
        <v>-26700</v>
      </c>
      <c r="K1827" s="8">
        <f>IF(H1827=0,0,I1827/H1827)</f>
        <v/>
      </c>
      <c r="L1827" s="10" t="inlineStr">
        <is>
          <t>Completed</t>
        </is>
      </c>
    </row>
    <row r="1828">
      <c r="A1828" t="inlineStr">
        <is>
          <t>Regency &amp; Lexington</t>
        </is>
      </c>
      <c r="B1828" t="n">
        <v>2025</v>
      </c>
      <c r="C1828" t="inlineStr">
        <is>
          <t>Repair / replace swimming pool pumps</t>
        </is>
      </c>
      <c r="D1828" s="4" t="inlineStr">
        <is>
          <t>Anti entrapment devices
Regency &amp; Lexington Equity PCA Item- 3.2.9- Based on Partner’s observations, the swimming pool d</t>
        </is>
      </c>
      <c r="E1828" t="inlineStr">
        <is>
          <t>51026-00</t>
        </is>
      </c>
      <c r="F1828" s="10" t="inlineStr">
        <is>
          <t>GC</t>
        </is>
      </c>
      <c r="G1828" t="inlineStr">
        <is>
          <t>Project</t>
        </is>
      </c>
      <c r="H1828" s="6" t="n">
        <v>7000</v>
      </c>
      <c r="I1828" s="6" t="n">
        <v>11200</v>
      </c>
      <c r="J1828" s="7" t="n">
        <v>-4200</v>
      </c>
      <c r="K1828" s="8">
        <f>IF(H1828=0,0,I1828/H1828)</f>
        <v/>
      </c>
      <c r="L1828" s="10" t="inlineStr">
        <is>
          <t>Completed</t>
        </is>
      </c>
    </row>
    <row r="1829">
      <c r="A1829" t="inlineStr">
        <is>
          <t>Regency &amp; Lexington</t>
        </is>
      </c>
      <c r="B1829" t="n">
        <v>2025</v>
      </c>
      <c r="C1829" t="inlineStr">
        <is>
          <t>Fences &amp; gates - swimming pool</t>
        </is>
      </c>
      <c r="D1829" s="4" t="inlineStr">
        <is>
          <t>Adjust closers on pool gates</t>
        </is>
      </c>
      <c r="E1829" t="inlineStr">
        <is>
          <t>51076-00</t>
        </is>
      </c>
      <c r="F1829" s="10" t="inlineStr">
        <is>
          <t>GC</t>
        </is>
      </c>
      <c r="G1829" t="inlineStr">
        <is>
          <t>Project</t>
        </is>
      </c>
      <c r="H1829" s="6" t="n">
        <v>7000</v>
      </c>
      <c r="I1829" s="6" t="n">
        <v>14000</v>
      </c>
      <c r="J1829" s="7" t="n">
        <v>-7000</v>
      </c>
      <c r="K1829" s="8">
        <f>IF(H1829=0,0,I1829/H1829)</f>
        <v/>
      </c>
      <c r="L1829" s="10" t="inlineStr">
        <is>
          <t>Completed</t>
        </is>
      </c>
    </row>
    <row r="1830">
      <c r="A1830" t="inlineStr">
        <is>
          <t>Regency &amp; Lexington</t>
        </is>
      </c>
      <c r="B1830" t="n">
        <v>2025</v>
      </c>
      <c r="C1830" t="inlineStr">
        <is>
          <t>Parking Lot Cleaning</t>
        </is>
      </c>
      <c r="D1830" s="4" t="inlineStr">
        <is>
          <t>Power wash garage/parking walls and asphalt</t>
        </is>
      </c>
      <c r="E1830" t="inlineStr">
        <is>
          <t>51050-00</t>
        </is>
      </c>
      <c r="F1830" s="10" t="inlineStr">
        <is>
          <t>GC</t>
        </is>
      </c>
      <c r="G1830" t="inlineStr">
        <is>
          <t>Project</t>
        </is>
      </c>
      <c r="H1830" s="6" t="n">
        <v>10000</v>
      </c>
      <c r="I1830" s="6" t="n">
        <v>20000</v>
      </c>
      <c r="J1830" s="7" t="n">
        <v>-10000</v>
      </c>
      <c r="K1830" s="8">
        <f>IF(H1830=0,0,I1830/H1830)</f>
        <v/>
      </c>
      <c r="L1830" s="10" t="inlineStr">
        <is>
          <t>Completed</t>
        </is>
      </c>
    </row>
    <row r="1831">
      <c r="A1831" t="inlineStr">
        <is>
          <t>Regency &amp; Lexington</t>
        </is>
      </c>
      <c r="B1831" t="n">
        <v>2025</v>
      </c>
      <c r="C1831" t="inlineStr">
        <is>
          <t>Landscape irrigation</t>
        </is>
      </c>
      <c r="D1831" s="4" t="inlineStr">
        <is>
          <t>Irrigation repairs &amp; upgrades</t>
        </is>
      </c>
      <c r="E1831" t="inlineStr">
        <is>
          <t>51046-00</t>
        </is>
      </c>
      <c r="F1831" s="5" t="inlineStr">
        <is>
          <t>PMC</t>
        </is>
      </c>
      <c r="G1831" t="inlineStr">
        <is>
          <t>Project</t>
        </is>
      </c>
      <c r="H1831" s="6" t="n">
        <v>7500</v>
      </c>
      <c r="I1831" s="6" t="n">
        <v>2007</v>
      </c>
      <c r="J1831" s="7" t="n">
        <v>5493</v>
      </c>
      <c r="K1831" s="8">
        <f>IF(H1831=0,0,I1831/H1831)</f>
        <v/>
      </c>
      <c r="L1831" s="9" t="inlineStr">
        <is>
          <t>In Progress</t>
        </is>
      </c>
    </row>
    <row r="1832">
      <c r="A1832" t="inlineStr">
        <is>
          <t>Regency &amp; Lexington</t>
        </is>
      </c>
      <c r="B1832" t="n">
        <v>2025</v>
      </c>
      <c r="C1832" t="inlineStr">
        <is>
          <t xml:space="preserve">Termite Remediation </t>
        </is>
      </c>
      <c r="D1832" s="4" t="inlineStr">
        <is>
          <t>Regency - Drywood termite local treatments</t>
        </is>
      </c>
      <c r="E1832" t="inlineStr">
        <is>
          <t>51992-00</t>
        </is>
      </c>
      <c r="F1832" s="5" t="inlineStr">
        <is>
          <t>PMC</t>
        </is>
      </c>
      <c r="G1832" t="inlineStr">
        <is>
          <t>Project</t>
        </is>
      </c>
      <c r="H1832" s="6" t="n">
        <v>19000</v>
      </c>
      <c r="I1832" s="6" t="n">
        <v>18010</v>
      </c>
      <c r="J1832" s="7" t="n">
        <v>990</v>
      </c>
      <c r="K1832" s="8">
        <f>IF(H1832=0,0,I1832/H1832)</f>
        <v/>
      </c>
      <c r="L1832" s="9" t="inlineStr">
        <is>
          <t>In Progress</t>
        </is>
      </c>
    </row>
    <row r="1833">
      <c r="A1833" t="inlineStr">
        <is>
          <t>Regency &amp; Lexington</t>
        </is>
      </c>
      <c r="B1833" t="n">
        <v>2025</v>
      </c>
      <c r="C1833" t="inlineStr">
        <is>
          <t xml:space="preserve">Termite Remediation </t>
        </is>
      </c>
      <c r="D1833" s="4" t="inlineStr">
        <is>
          <t>Regency - Subterranean termite treatment and baiting</t>
        </is>
      </c>
      <c r="E1833" t="inlineStr">
        <is>
          <t>51992-00</t>
        </is>
      </c>
      <c r="F1833" s="5" t="inlineStr">
        <is>
          <t>PMC</t>
        </is>
      </c>
      <c r="G1833" t="inlineStr">
        <is>
          <t>Project</t>
        </is>
      </c>
      <c r="H1833" s="6" t="n">
        <v>15400</v>
      </c>
      <c r="I1833" s="6" t="n">
        <v>14598</v>
      </c>
      <c r="J1833" s="7" t="n">
        <v>802</v>
      </c>
      <c r="K1833" s="8">
        <f>IF(H1833=0,0,I1833/H1833)</f>
        <v/>
      </c>
      <c r="L1833" s="9" t="inlineStr">
        <is>
          <t>In Progress</t>
        </is>
      </c>
    </row>
    <row r="1834">
      <c r="A1834" t="inlineStr">
        <is>
          <t>Regency &amp; Lexington</t>
        </is>
      </c>
      <c r="B1834" t="n">
        <v>2025</v>
      </c>
      <c r="C1834" t="inlineStr">
        <is>
          <t>Wall framing</t>
        </is>
      </c>
      <c r="D1834" s="4" t="inlineStr">
        <is>
          <t>Replace damaged framing in gable ends</t>
        </is>
      </c>
      <c r="E1834" t="inlineStr">
        <is>
          <t>51070-00</t>
        </is>
      </c>
      <c r="F1834" s="10" t="inlineStr">
        <is>
          <t>GC</t>
        </is>
      </c>
      <c r="G1834" t="inlineStr">
        <is>
          <t>Project</t>
        </is>
      </c>
      <c r="H1834" s="6" t="n">
        <v>4500</v>
      </c>
      <c r="I1834" s="6" t="n">
        <v>9000</v>
      </c>
      <c r="J1834" s="7" t="n">
        <v>-4500</v>
      </c>
      <c r="K1834" s="8">
        <f>IF(H1834=0,0,I1834/H1834)</f>
        <v/>
      </c>
      <c r="L1834" s="10" t="inlineStr">
        <is>
          <t>Completed</t>
        </is>
      </c>
    </row>
    <row r="1835">
      <c r="A1835" t="inlineStr">
        <is>
          <t>Regency &amp; Lexington</t>
        </is>
      </c>
      <c r="B1835" t="n">
        <v>2025</v>
      </c>
      <c r="C1835" t="inlineStr">
        <is>
          <t xml:space="preserve">Replace hardware </t>
        </is>
      </c>
      <c r="D1835" s="4" t="inlineStr">
        <is>
          <t>PCA 4.2 - Building C, Unit 37 – Immediately replace the existing bolts with adequately sized bolts and washers.</t>
        </is>
      </c>
      <c r="E1835" t="inlineStr">
        <is>
          <t>51156-00</t>
        </is>
      </c>
      <c r="F1835" s="10" t="inlineStr">
        <is>
          <t>GC</t>
        </is>
      </c>
      <c r="G1835" t="inlineStr">
        <is>
          <t>Project</t>
        </is>
      </c>
      <c r="H1835" s="6" t="n">
        <v>500</v>
      </c>
      <c r="I1835" s="6" t="n">
        <v>500</v>
      </c>
      <c r="J1835" s="7" t="n">
        <v>0</v>
      </c>
      <c r="K1835" s="8">
        <f>IF(H1835=0,0,I1835/H1835)</f>
        <v/>
      </c>
      <c r="L1835" s="10" t="inlineStr">
        <is>
          <t>Completed</t>
        </is>
      </c>
    </row>
    <row r="1836">
      <c r="A1836" t="inlineStr">
        <is>
          <t>Regency &amp; Lexington</t>
        </is>
      </c>
      <c r="B1836" t="n">
        <v>2025</v>
      </c>
      <c r="C1836" t="inlineStr">
        <is>
          <t xml:space="preserve">Install metal hardware </t>
        </is>
      </c>
      <c r="D1836" s="4" t="inlineStr">
        <is>
          <t>PCA 4.1 - Install metal hardware connections at post-to-beam and post-to-foundation locations in crawlspaces</t>
        </is>
      </c>
      <c r="E1836" t="inlineStr">
        <is>
          <t>51092-00</t>
        </is>
      </c>
      <c r="F1836" s="10" t="inlineStr">
        <is>
          <t>GC</t>
        </is>
      </c>
      <c r="G1836" t="inlineStr">
        <is>
          <t>Project</t>
        </is>
      </c>
      <c r="H1836" s="6" t="n">
        <v>67500</v>
      </c>
      <c r="I1836" s="6" t="n">
        <v>107500</v>
      </c>
      <c r="J1836" s="7" t="n">
        <v>-40000</v>
      </c>
      <c r="K1836" s="8">
        <f>IF(H1836=0,0,I1836/H1836)</f>
        <v/>
      </c>
      <c r="L1836" s="10" t="inlineStr">
        <is>
          <t>Completed</t>
        </is>
      </c>
    </row>
    <row r="1837">
      <c r="A1837" t="inlineStr">
        <is>
          <t>Regency &amp; Lexington</t>
        </is>
      </c>
      <c r="B1837" t="n">
        <v>2025</v>
      </c>
      <c r="C1837" t="inlineStr">
        <is>
          <t>Shore Maintenance Shed</t>
        </is>
      </c>
      <c r="D1837" s="4" t="inlineStr">
        <is>
          <t xml:space="preserve">PCA 4.2- Maintenance Shed - Immediately temporarily shore the unsupported double top plate. Engage licensed engineer to </t>
        </is>
      </c>
      <c r="E1837" t="inlineStr">
        <is>
          <t>51998-00</t>
        </is>
      </c>
      <c r="F1837" s="10" t="inlineStr">
        <is>
          <t>GC</t>
        </is>
      </c>
      <c r="G1837" t="inlineStr">
        <is>
          <t>Project</t>
        </is>
      </c>
      <c r="H1837" s="6" t="n">
        <v>6000</v>
      </c>
      <c r="I1837" s="6" t="n">
        <v>0</v>
      </c>
      <c r="J1837" s="7" t="n">
        <v>6000</v>
      </c>
      <c r="K1837" s="8">
        <f>IF(H1837=0,0,I1837/H1837)</f>
        <v/>
      </c>
      <c r="L1837" s="11" t="inlineStr">
        <is>
          <t>Not Started</t>
        </is>
      </c>
    </row>
    <row r="1838">
      <c r="A1838" t="inlineStr">
        <is>
          <t>Regency &amp; Lexington</t>
        </is>
      </c>
      <c r="B1838" t="n">
        <v>2025</v>
      </c>
      <c r="C1838" t="inlineStr">
        <is>
          <t xml:space="preserve">Replace sheathing </t>
        </is>
      </c>
      <c r="D1838" s="4" t="inlineStr">
        <is>
          <t>PCA 4.2 - Replace deteriorated sheathing and joists at roof eaves, as required.</t>
        </is>
      </c>
      <c r="E1838" t="inlineStr">
        <is>
          <t>51070-00</t>
        </is>
      </c>
      <c r="F1838" s="10" t="inlineStr">
        <is>
          <t>GC</t>
        </is>
      </c>
      <c r="G1838" t="inlineStr">
        <is>
          <t>Project</t>
        </is>
      </c>
      <c r="H1838" s="6" t="n">
        <v>7500</v>
      </c>
      <c r="I1838" s="6" t="n">
        <v>7500</v>
      </c>
      <c r="J1838" s="7" t="n">
        <v>0</v>
      </c>
      <c r="K1838" s="8">
        <f>IF(H1838=0,0,I1838/H1838)</f>
        <v/>
      </c>
      <c r="L1838" s="10" t="inlineStr">
        <is>
          <t>Completed</t>
        </is>
      </c>
    </row>
    <row r="1839">
      <c r="A1839" t="inlineStr">
        <is>
          <t>Regency &amp; Lexington</t>
        </is>
      </c>
      <c r="B1839" t="n">
        <v>2025</v>
      </c>
      <c r="C1839" t="inlineStr">
        <is>
          <t>Allowance for sectional replacement of damaged sheathin</t>
        </is>
      </c>
      <c r="D1839" s="4" t="inlineStr">
        <is>
          <t>PCA 4.2 - Allowance for sectional replacement of damaged sheathing and joists at carports.</t>
        </is>
      </c>
      <c r="E1839" t="inlineStr">
        <is>
          <t>51172-00</t>
        </is>
      </c>
      <c r="F1839" s="10" t="inlineStr">
        <is>
          <t>GC</t>
        </is>
      </c>
      <c r="G1839" t="inlineStr">
        <is>
          <t>Project</t>
        </is>
      </c>
      <c r="H1839" s="6" t="n">
        <v>5000</v>
      </c>
      <c r="I1839" s="6" t="n">
        <v>2500</v>
      </c>
      <c r="J1839" s="7" t="n">
        <v>2500</v>
      </c>
      <c r="K1839" s="8">
        <f>IF(H1839=0,0,I1839/H1839)</f>
        <v/>
      </c>
      <c r="L1839" s="9" t="inlineStr">
        <is>
          <t>In Progress</t>
        </is>
      </c>
    </row>
    <row r="1840">
      <c r="A1840" t="inlineStr">
        <is>
          <t>Regency &amp; Lexington</t>
        </is>
      </c>
      <c r="B1840" t="n">
        <v>2025</v>
      </c>
      <c r="C1840" t="inlineStr">
        <is>
          <t>Repair exterior stair railings</t>
        </is>
      </c>
      <c r="D1840" s="4" t="inlineStr">
        <is>
          <t>Secure railings</t>
        </is>
      </c>
      <c r="E1840" t="inlineStr">
        <is>
          <t>51077-00</t>
        </is>
      </c>
      <c r="F1840" s="10" t="inlineStr">
        <is>
          <t>GC</t>
        </is>
      </c>
      <c r="G1840" t="inlineStr">
        <is>
          <t>Project</t>
        </is>
      </c>
      <c r="H1840" s="6" t="n">
        <v>12000</v>
      </c>
      <c r="I1840" s="6" t="n">
        <v>24000</v>
      </c>
      <c r="J1840" s="7" t="n">
        <v>-12000</v>
      </c>
      <c r="K1840" s="8">
        <f>IF(H1840=0,0,I1840/H1840)</f>
        <v/>
      </c>
      <c r="L1840" s="10" t="inlineStr">
        <is>
          <t>Completed</t>
        </is>
      </c>
    </row>
    <row r="1841">
      <c r="A1841" t="inlineStr">
        <is>
          <t>Regency &amp; Lexington</t>
        </is>
      </c>
      <c r="B1841" t="n">
        <v>2025</v>
      </c>
      <c r="C1841" t="inlineStr">
        <is>
          <t>Repair balcony framing &amp; decking</t>
        </is>
      </c>
      <c r="D1841" s="4" t="inlineStr">
        <is>
          <t>SB 721 reports identified 1 required repair and other recommended repairs.  See reports for detail
PCA 4.2 - Repair wate</t>
        </is>
      </c>
      <c r="E1841" t="inlineStr">
        <is>
          <t>51072-00</t>
        </is>
      </c>
      <c r="F1841" s="10" t="inlineStr">
        <is>
          <t>GC</t>
        </is>
      </c>
      <c r="G1841" t="inlineStr">
        <is>
          <t>Project</t>
        </is>
      </c>
      <c r="H1841" s="6" t="n">
        <v>189643</v>
      </c>
      <c r="I1841" s="6" t="n">
        <v>236000</v>
      </c>
      <c r="J1841" s="7" t="n">
        <v>-46357</v>
      </c>
      <c r="K1841" s="8">
        <f>IF(H1841=0,0,I1841/H1841)</f>
        <v/>
      </c>
      <c r="L1841" s="10" t="inlineStr">
        <is>
          <t>Completed</t>
        </is>
      </c>
    </row>
    <row r="1842">
      <c r="A1842" t="inlineStr">
        <is>
          <t>Regency &amp; Lexington</t>
        </is>
      </c>
      <c r="B1842" t="n">
        <v>2025</v>
      </c>
      <c r="C1842" t="inlineStr">
        <is>
          <t>Expansion Joints</t>
        </is>
      </c>
      <c r="D1842" s="4" t="inlineStr">
        <is>
          <t>Expansion Joints</t>
        </is>
      </c>
      <c r="E1842" t="inlineStr">
        <is>
          <t>51075-00</t>
        </is>
      </c>
      <c r="F1842" s="10" t="inlineStr">
        <is>
          <t>GC</t>
        </is>
      </c>
      <c r="G1842" t="inlineStr">
        <is>
          <t>Project</t>
        </is>
      </c>
      <c r="H1842" s="6" t="n">
        <v>6000</v>
      </c>
      <c r="I1842" s="6" t="n">
        <v>12000</v>
      </c>
      <c r="J1842" s="7" t="n">
        <v>-6000</v>
      </c>
      <c r="K1842" s="8">
        <f>IF(H1842=0,0,I1842/H1842)</f>
        <v/>
      </c>
      <c r="L1842" s="10" t="inlineStr">
        <is>
          <t>Completed</t>
        </is>
      </c>
    </row>
    <row r="1843">
      <c r="A1843" t="inlineStr">
        <is>
          <t>Regency &amp; Lexington</t>
        </is>
      </c>
      <c r="B1843" t="n">
        <v>2025</v>
      </c>
      <c r="C1843" t="inlineStr">
        <is>
          <t>Asphalt composite shingle roofing
Repair loose gravel s</t>
        </is>
      </c>
      <c r="D1843" s="4" t="inlineStr">
        <is>
          <t>Roof tune-up to include gravel. Reseal and secure gravel stop and drip edge.
PCA 4.4.1 - Repair loose gravel stop and op</t>
        </is>
      </c>
      <c r="E1843" t="inlineStr">
        <is>
          <t>51062-00</t>
        </is>
      </c>
      <c r="F1843" s="10" t="inlineStr">
        <is>
          <t>GC</t>
        </is>
      </c>
      <c r="G1843" t="inlineStr">
        <is>
          <t>Project</t>
        </is>
      </c>
      <c r="H1843" s="6" t="n">
        <v>27000</v>
      </c>
      <c r="I1843" s="6" t="n">
        <v>125000</v>
      </c>
      <c r="J1843" s="7" t="n">
        <v>-98000</v>
      </c>
      <c r="K1843" s="8">
        <f>IF(H1843=0,0,I1843/H1843)</f>
        <v/>
      </c>
      <c r="L1843" s="10" t="inlineStr">
        <is>
          <t>Completed</t>
        </is>
      </c>
    </row>
    <row r="1844">
      <c r="A1844" t="inlineStr">
        <is>
          <t>Regency &amp; Lexington</t>
        </is>
      </c>
      <c r="B1844" t="n">
        <v>2025</v>
      </c>
      <c r="C1844" t="inlineStr">
        <is>
          <t>Gutters &amp; downspouts
Reconnect loose downspout.</t>
        </is>
      </c>
      <c r="D1844" s="4" t="inlineStr">
        <is>
          <t>Secure and clean gutters
PCA 4.4.1 -  Reconnect loose downspout.</t>
        </is>
      </c>
      <c r="E1844" t="inlineStr">
        <is>
          <t>51071-00</t>
        </is>
      </c>
      <c r="F1844" s="10" t="inlineStr">
        <is>
          <t>GC</t>
        </is>
      </c>
      <c r="G1844" t="inlineStr">
        <is>
          <t>Project</t>
        </is>
      </c>
      <c r="H1844" s="6" t="n">
        <v>12000</v>
      </c>
      <c r="I1844" s="6" t="n">
        <v>24000</v>
      </c>
      <c r="J1844" s="7" t="n">
        <v>-12000</v>
      </c>
      <c r="K1844" s="8">
        <f>IF(H1844=0,0,I1844/H1844)</f>
        <v/>
      </c>
      <c r="L1844" s="10" t="inlineStr">
        <is>
          <t>Completed</t>
        </is>
      </c>
    </row>
    <row r="1845">
      <c r="A1845" t="inlineStr">
        <is>
          <t>Regency &amp; Lexington</t>
        </is>
      </c>
      <c r="B1845" t="n">
        <v>2025</v>
      </c>
      <c r="C1845" t="inlineStr">
        <is>
          <t>Flashing</t>
        </is>
      </c>
      <c r="D1845" s="4" t="inlineStr">
        <is>
          <t>Repair flashing between stucco and t-111</t>
        </is>
      </c>
      <c r="E1845" t="inlineStr">
        <is>
          <t>51062-00</t>
        </is>
      </c>
      <c r="F1845" s="10" t="inlineStr">
        <is>
          <t>GC</t>
        </is>
      </c>
      <c r="G1845" t="inlineStr">
        <is>
          <t>Project</t>
        </is>
      </c>
      <c r="H1845" s="6" t="n">
        <v>10000</v>
      </c>
      <c r="I1845" s="6" t="n">
        <v>20000</v>
      </c>
      <c r="J1845" s="7" t="n">
        <v>-10000</v>
      </c>
      <c r="K1845" s="8">
        <f>IF(H1845=0,0,I1845/H1845)</f>
        <v/>
      </c>
      <c r="L1845" s="10" t="inlineStr">
        <is>
          <t>Completed</t>
        </is>
      </c>
    </row>
    <row r="1846">
      <c r="A1846" t="inlineStr">
        <is>
          <t>Regency &amp; Lexington</t>
        </is>
      </c>
      <c r="B1846" t="n">
        <v>2025</v>
      </c>
      <c r="C1846" t="inlineStr">
        <is>
          <t xml:space="preserve">Sealants &amp; caulking </t>
        </is>
      </c>
      <c r="D1846" s="4" t="inlineStr">
        <is>
          <t>Seal joints in t-111</t>
        </is>
      </c>
      <c r="E1846" t="inlineStr">
        <is>
          <t>51062-00</t>
        </is>
      </c>
      <c r="F1846" s="10" t="inlineStr">
        <is>
          <t>GC</t>
        </is>
      </c>
      <c r="G1846" t="inlineStr">
        <is>
          <t>Project</t>
        </is>
      </c>
      <c r="H1846" s="6" t="n">
        <v>18000</v>
      </c>
      <c r="I1846" s="6" t="n">
        <v>36000</v>
      </c>
      <c r="J1846" s="7" t="n">
        <v>-18000</v>
      </c>
      <c r="K1846" s="8">
        <f>IF(H1846=0,0,I1846/H1846)</f>
        <v/>
      </c>
      <c r="L1846" s="10" t="inlineStr">
        <is>
          <t>Completed</t>
        </is>
      </c>
    </row>
    <row r="1847">
      <c r="A1847" t="inlineStr">
        <is>
          <t>Regency &amp; Lexington</t>
        </is>
      </c>
      <c r="B1847" t="n">
        <v>2025</v>
      </c>
      <c r="C1847" t="inlineStr">
        <is>
          <t>Repair / replace wood siding</t>
        </is>
      </c>
      <c r="D1847" s="4" t="inlineStr">
        <is>
          <t>Replace rotted t-111 siding</t>
        </is>
      </c>
      <c r="E1847" t="inlineStr">
        <is>
          <t>51075-00</t>
        </is>
      </c>
      <c r="F1847" s="10" t="inlineStr">
        <is>
          <t>GC</t>
        </is>
      </c>
      <c r="G1847" t="inlineStr">
        <is>
          <t>Project</t>
        </is>
      </c>
      <c r="H1847" s="6" t="n">
        <v>24000</v>
      </c>
      <c r="I1847" s="6" t="n">
        <v>48000</v>
      </c>
      <c r="J1847" s="7" t="n">
        <v>-24000</v>
      </c>
      <c r="K1847" s="8">
        <f>IF(H1847=0,0,I1847/H1847)</f>
        <v/>
      </c>
      <c r="L1847" s="10" t="inlineStr">
        <is>
          <t>Completed</t>
        </is>
      </c>
    </row>
    <row r="1848">
      <c r="A1848" t="inlineStr">
        <is>
          <t>Regency &amp; Lexington</t>
        </is>
      </c>
      <c r="B1848" t="n">
        <v>2025</v>
      </c>
      <c r="C1848" t="inlineStr">
        <is>
          <t>Exterior building</t>
        </is>
      </c>
      <c r="D1848" s="4" t="inlineStr">
        <is>
          <t>Paint community</t>
        </is>
      </c>
      <c r="E1848" t="inlineStr">
        <is>
          <t>51080-00</t>
        </is>
      </c>
      <c r="F1848" s="10" t="inlineStr">
        <is>
          <t>GC</t>
        </is>
      </c>
      <c r="G1848" t="inlineStr">
        <is>
          <t>Project</t>
        </is>
      </c>
      <c r="H1848" s="6" t="n">
        <v>239143</v>
      </c>
      <c r="I1848" s="6" t="n">
        <v>297600</v>
      </c>
      <c r="J1848" s="7" t="n">
        <v>-58457</v>
      </c>
      <c r="K1848" s="8">
        <f>IF(H1848=0,0,I1848/H1848)</f>
        <v/>
      </c>
      <c r="L1848" s="10" t="inlineStr">
        <is>
          <t>Completed</t>
        </is>
      </c>
    </row>
    <row r="1849">
      <c r="A1849" t="inlineStr">
        <is>
          <t>Regency &amp; Lexington</t>
        </is>
      </c>
      <c r="B1849" t="n">
        <v>2025</v>
      </c>
      <c r="C1849" t="inlineStr">
        <is>
          <t>Repair / replace wood trim</t>
        </is>
      </c>
      <c r="D1849" s="4" t="inlineStr">
        <is>
          <t>Replace rotted fascia and trim</t>
        </is>
      </c>
      <c r="E1849" t="inlineStr">
        <is>
          <t>51082-00</t>
        </is>
      </c>
      <c r="F1849" s="10" t="inlineStr">
        <is>
          <t>GC</t>
        </is>
      </c>
      <c r="G1849" t="inlineStr">
        <is>
          <t>Project</t>
        </is>
      </c>
      <c r="H1849" s="6" t="n">
        <v>36000</v>
      </c>
      <c r="I1849" s="6" t="n">
        <v>57600</v>
      </c>
      <c r="J1849" s="7" t="n">
        <v>-21600</v>
      </c>
      <c r="K1849" s="8">
        <f>IF(H1849=0,0,I1849/H1849)</f>
        <v/>
      </c>
      <c r="L1849" s="10" t="inlineStr">
        <is>
          <t>Completed</t>
        </is>
      </c>
    </row>
    <row r="1850">
      <c r="A1850" t="inlineStr">
        <is>
          <t>Regency &amp; Lexington</t>
        </is>
      </c>
      <c r="B1850" t="n">
        <v>2025</v>
      </c>
      <c r="C1850" t="inlineStr">
        <is>
          <t>Repair stucco</t>
        </is>
      </c>
      <c r="D1850" s="4" t="inlineStr">
        <is>
          <t>Some walls next to windows need patching and paint</t>
        </is>
      </c>
      <c r="E1850" t="inlineStr">
        <is>
          <t>51075-00</t>
        </is>
      </c>
      <c r="F1850" s="10" t="inlineStr">
        <is>
          <t>GC</t>
        </is>
      </c>
      <c r="G1850" t="inlineStr">
        <is>
          <t>Project</t>
        </is>
      </c>
      <c r="H1850" s="6" t="n">
        <v>3000</v>
      </c>
      <c r="I1850" s="6" t="n">
        <v>6000</v>
      </c>
      <c r="J1850" s="7" t="n">
        <v>-3000</v>
      </c>
      <c r="K1850" s="8">
        <f>IF(H1850=0,0,I1850/H1850)</f>
        <v/>
      </c>
      <c r="L1850" s="10" t="inlineStr">
        <is>
          <t>Completed</t>
        </is>
      </c>
    </row>
    <row r="1851">
      <c r="A1851" t="inlineStr">
        <is>
          <t>Regency &amp; Lexington</t>
        </is>
      </c>
      <c r="B1851" t="n">
        <v>2025</v>
      </c>
      <c r="C1851" t="inlineStr">
        <is>
          <t>Clubhouse / Office Remodel</t>
        </is>
      </c>
      <c r="D1851" s="4" t="inlineStr">
        <is>
          <t>No clubhouse, allowance for office</t>
        </is>
      </c>
      <c r="E1851" t="inlineStr">
        <is>
          <t>51169-00</t>
        </is>
      </c>
      <c r="F1851" s="5" t="inlineStr">
        <is>
          <t>PMC</t>
        </is>
      </c>
      <c r="G1851" t="inlineStr">
        <is>
          <t>Project</t>
        </is>
      </c>
      <c r="H1851" s="6" t="n">
        <v>5000</v>
      </c>
      <c r="I1851" s="6" t="n">
        <v>0</v>
      </c>
      <c r="J1851" s="7" t="n">
        <v>5000</v>
      </c>
      <c r="K1851" s="8">
        <f>IF(H1851=0,0,I1851/H1851)</f>
        <v/>
      </c>
      <c r="L1851" s="11" t="inlineStr">
        <is>
          <t>Not Started</t>
        </is>
      </c>
    </row>
    <row r="1852">
      <c r="A1852" t="inlineStr">
        <is>
          <t>Regency &amp; Lexington</t>
        </is>
      </c>
      <c r="B1852" t="n">
        <v>2025</v>
      </c>
      <c r="C1852" t="inlineStr">
        <is>
          <t>Clubhouse / Office Furniture</t>
        </is>
      </c>
      <c r="D1852" s="4" t="inlineStr">
        <is>
          <t>Need seating for reception area in leasing office.</t>
        </is>
      </c>
      <c r="E1852" t="inlineStr">
        <is>
          <t>51160-06</t>
        </is>
      </c>
      <c r="F1852" s="5" t="inlineStr">
        <is>
          <t>PMC</t>
        </is>
      </c>
      <c r="G1852" t="inlineStr">
        <is>
          <t>Project</t>
        </is>
      </c>
      <c r="H1852" s="6" t="n">
        <v>4000</v>
      </c>
      <c r="I1852" s="6" t="n">
        <v>0</v>
      </c>
      <c r="J1852" s="7" t="n">
        <v>4000</v>
      </c>
      <c r="K1852" s="8">
        <f>IF(H1852=0,0,I1852/H1852)</f>
        <v/>
      </c>
      <c r="L1852" s="11" t="inlineStr">
        <is>
          <t>Not Started</t>
        </is>
      </c>
    </row>
    <row r="1853">
      <c r="A1853" t="inlineStr">
        <is>
          <t>Regency &amp; Lexington</t>
        </is>
      </c>
      <c r="B1853" t="n">
        <v>2025</v>
      </c>
      <c r="C1853" t="inlineStr">
        <is>
          <t>Pool Area Remodel</t>
        </is>
      </c>
      <c r="D1853" s="4" t="inlineStr">
        <is>
          <t>Expand pool fenced area to make space for furniture</t>
        </is>
      </c>
      <c r="E1853" t="inlineStr">
        <is>
          <t>51160-00</t>
        </is>
      </c>
      <c r="F1853" s="10" t="inlineStr">
        <is>
          <t>GC</t>
        </is>
      </c>
      <c r="G1853" t="inlineStr">
        <is>
          <t>Project</t>
        </is>
      </c>
      <c r="H1853" s="6" t="n">
        <v>15000</v>
      </c>
      <c r="I1853" s="6" t="n">
        <v>0</v>
      </c>
      <c r="J1853" s="7" t="n">
        <v>15000</v>
      </c>
      <c r="K1853" s="8">
        <f>IF(H1853=0,0,I1853/H1853)</f>
        <v/>
      </c>
      <c r="L1853" s="11" t="inlineStr">
        <is>
          <t>Not Started</t>
        </is>
      </c>
    </row>
    <row r="1854">
      <c r="A1854" t="inlineStr">
        <is>
          <t>Regency &amp; Lexington</t>
        </is>
      </c>
      <c r="B1854" t="n">
        <v>2025</v>
      </c>
      <c r="C1854" t="inlineStr">
        <is>
          <t>Pool Furniture</t>
        </is>
      </c>
      <c r="D1854" s="4" t="inlineStr">
        <is>
          <t>No furniture currently, need chaises and other furniture for main pool.  Tables/chairs and armcharis only for 2nd pool d</t>
        </is>
      </c>
      <c r="E1854" t="inlineStr">
        <is>
          <t>51011-00</t>
        </is>
      </c>
      <c r="F1854" s="5" t="inlineStr">
        <is>
          <t>PMC</t>
        </is>
      </c>
      <c r="G1854" t="inlineStr">
        <is>
          <t>Project</t>
        </is>
      </c>
      <c r="H1854" s="6" t="n">
        <v>25000</v>
      </c>
      <c r="I1854" s="6" t="n">
        <v>0</v>
      </c>
      <c r="J1854" s="7" t="n">
        <v>25000</v>
      </c>
      <c r="K1854" s="8">
        <f>IF(H1854=0,0,I1854/H1854)</f>
        <v/>
      </c>
      <c r="L1854" s="11" t="inlineStr">
        <is>
          <t>Not Started</t>
        </is>
      </c>
    </row>
    <row r="1855">
      <c r="A1855" t="inlineStr">
        <is>
          <t>Regency &amp; Lexington</t>
        </is>
      </c>
      <c r="B1855" t="n">
        <v>2025</v>
      </c>
      <c r="C1855" t="inlineStr">
        <is>
          <t>Picnic/Grill Area Remodel</t>
        </is>
      </c>
      <c r="D1855" s="4" t="inlineStr">
        <is>
          <t>Small grill area by pool, look at adding outdoor counter</t>
        </is>
      </c>
      <c r="E1855" t="inlineStr">
        <is>
          <t>51160-04</t>
        </is>
      </c>
      <c r="F1855" s="5" t="inlineStr">
        <is>
          <t>PMC</t>
        </is>
      </c>
      <c r="G1855" t="inlineStr">
        <is>
          <t>Project</t>
        </is>
      </c>
      <c r="H1855" s="6" t="n">
        <v>8000</v>
      </c>
      <c r="I1855" s="6" t="n">
        <v>0</v>
      </c>
      <c r="J1855" s="7" t="n">
        <v>8000</v>
      </c>
      <c r="K1855" s="8">
        <f>IF(H1855=0,0,I1855/H1855)</f>
        <v/>
      </c>
      <c r="L1855" s="11" t="inlineStr">
        <is>
          <t>Not Started</t>
        </is>
      </c>
    </row>
    <row r="1856">
      <c r="A1856" t="inlineStr">
        <is>
          <t>Regency &amp; Lexington</t>
        </is>
      </c>
      <c r="B1856" t="n">
        <v>2025</v>
      </c>
      <c r="C1856" t="inlineStr">
        <is>
          <t>Picnic/Grill Furniture</t>
        </is>
      </c>
      <c r="D1856" s="4" t="inlineStr">
        <is>
          <t>Picnic tables or tables/chairs needed</t>
        </is>
      </c>
      <c r="E1856" t="inlineStr">
        <is>
          <t>51160-04</t>
        </is>
      </c>
      <c r="F1856" s="5" t="inlineStr">
        <is>
          <t>PMC</t>
        </is>
      </c>
      <c r="G1856" t="inlineStr">
        <is>
          <t>Project</t>
        </is>
      </c>
      <c r="H1856" s="6" t="n">
        <v>3000</v>
      </c>
      <c r="I1856" s="6" t="n">
        <v>0</v>
      </c>
      <c r="J1856" s="7" t="n">
        <v>3000</v>
      </c>
      <c r="K1856" s="8">
        <f>IF(H1856=0,0,I1856/H1856)</f>
        <v/>
      </c>
      <c r="L1856" s="11" t="inlineStr">
        <is>
          <t>Not Started</t>
        </is>
      </c>
    </row>
    <row r="1857">
      <c r="A1857" t="inlineStr">
        <is>
          <t>Regency &amp; Lexington</t>
        </is>
      </c>
      <c r="B1857" t="n">
        <v>2025</v>
      </c>
      <c r="C1857" t="inlineStr">
        <is>
          <t>Playground equipment</t>
        </is>
      </c>
      <c r="D1857" s="4" t="inlineStr">
        <is>
          <t>Add seating and/or picnic tables year 1, budget for equipment replacement in year 4.</t>
        </is>
      </c>
      <c r="E1857" t="inlineStr">
        <is>
          <t>51029-00</t>
        </is>
      </c>
      <c r="F1857" s="10" t="inlineStr">
        <is>
          <t>GC</t>
        </is>
      </c>
      <c r="G1857" t="inlineStr">
        <is>
          <t>Project</t>
        </is>
      </c>
      <c r="H1857" s="6" t="n">
        <v>6000</v>
      </c>
      <c r="I1857" s="6" t="n">
        <v>10000</v>
      </c>
      <c r="J1857" s="7" t="n">
        <v>-4000</v>
      </c>
      <c r="K1857" s="8">
        <f>IF(H1857=0,0,I1857/H1857)</f>
        <v/>
      </c>
      <c r="L1857" s="10" t="inlineStr">
        <is>
          <t>Completed</t>
        </is>
      </c>
    </row>
    <row r="1858">
      <c r="A1858" t="inlineStr">
        <is>
          <t>Regency &amp; Lexington</t>
        </is>
      </c>
      <c r="B1858" t="n">
        <v>2025</v>
      </c>
      <c r="C1858" t="inlineStr">
        <is>
          <t>Need key trak for office</t>
        </is>
      </c>
      <c r="D1858" s="4" t="inlineStr">
        <is>
          <t>Key Track</t>
        </is>
      </c>
      <c r="E1858" t="inlineStr">
        <is>
          <t>51990-02</t>
        </is>
      </c>
      <c r="F1858" s="5" t="inlineStr">
        <is>
          <t>PMC</t>
        </is>
      </c>
      <c r="G1858" t="inlineStr">
        <is>
          <t>Project</t>
        </is>
      </c>
      <c r="H1858" s="6" t="n">
        <v>3500</v>
      </c>
      <c r="I1858" s="6" t="n">
        <v>0</v>
      </c>
      <c r="J1858" s="7" t="n">
        <v>3500</v>
      </c>
      <c r="K1858" s="8">
        <f>IF(H1858=0,0,I1858/H1858)</f>
        <v/>
      </c>
      <c r="L1858" s="11" t="inlineStr">
        <is>
          <t>Not Started</t>
        </is>
      </c>
    </row>
    <row r="1859">
      <c r="A1859" t="inlineStr">
        <is>
          <t>Regency &amp; Lexington</t>
        </is>
      </c>
      <c r="B1859" t="n">
        <v>2025</v>
      </c>
      <c r="C1859" t="inlineStr">
        <is>
          <t>Security Camera System</t>
        </is>
      </c>
      <c r="D1859" s="4" t="inlineStr">
        <is>
          <t>Don't have anything, budget for a new system</t>
        </is>
      </c>
      <c r="E1859" t="inlineStr">
        <is>
          <t>51993-00</t>
        </is>
      </c>
      <c r="F1859" s="5" t="inlineStr">
        <is>
          <t>PMC</t>
        </is>
      </c>
      <c r="G1859" t="inlineStr">
        <is>
          <t>Project</t>
        </is>
      </c>
      <c r="H1859" s="6" t="n">
        <v>25000</v>
      </c>
      <c r="I1859" s="6" t="n">
        <v>0</v>
      </c>
      <c r="J1859" s="7" t="n">
        <v>25000</v>
      </c>
      <c r="K1859" s="8">
        <f>IF(H1859=0,0,I1859/H1859)</f>
        <v/>
      </c>
      <c r="L1859" s="11" t="inlineStr">
        <is>
          <t>Not Started</t>
        </is>
      </c>
    </row>
    <row r="1860">
      <c r="A1860" t="inlineStr">
        <is>
          <t>Regency &amp; Lexington</t>
        </is>
      </c>
      <c r="B1860" t="n">
        <v>2025</v>
      </c>
      <c r="C1860" t="inlineStr">
        <is>
          <t>Back-flow preventer</t>
        </is>
      </c>
      <c r="D1860" s="4" t="inlineStr">
        <is>
          <t>Regency &amp; Lexington Equity PCA Item- 5.1- The backflow preventers did not have current inspection tags displayed.</t>
        </is>
      </c>
      <c r="E1860" t="inlineStr">
        <is>
          <t>51130-00</t>
        </is>
      </c>
      <c r="F1860" s="5" t="inlineStr">
        <is>
          <t>PMC</t>
        </is>
      </c>
      <c r="G1860" t="inlineStr">
        <is>
          <t>Project</t>
        </is>
      </c>
      <c r="H1860" s="6" t="n">
        <v>2250</v>
      </c>
      <c r="I1860" s="6" t="n">
        <v>1856</v>
      </c>
      <c r="J1860" s="7" t="n">
        <v>394</v>
      </c>
      <c r="K1860" s="8">
        <f>IF(H1860=0,0,I1860/H1860)</f>
        <v/>
      </c>
      <c r="L1860" s="9" t="inlineStr">
        <is>
          <t>In Progress</t>
        </is>
      </c>
    </row>
    <row r="1861">
      <c r="A1861" t="inlineStr">
        <is>
          <t>Regency &amp; Lexington</t>
        </is>
      </c>
      <c r="B1861" t="n">
        <v>2025</v>
      </c>
      <c r="C1861" t="inlineStr">
        <is>
          <t>Galvanized Pipe Replacement</t>
        </is>
      </c>
      <c r="D1861" s="4" t="inlineStr">
        <is>
          <t>Regency &amp; Lexington Equity PCA Item- 5.1- Galvanized steel pipe was observed at the buildings.</t>
        </is>
      </c>
      <c r="E1861" t="inlineStr">
        <is>
          <t>51130-00</t>
        </is>
      </c>
      <c r="F1861" s="10" t="inlineStr">
        <is>
          <t>GC</t>
        </is>
      </c>
      <c r="G1861" t="inlineStr">
        <is>
          <t>Project</t>
        </is>
      </c>
      <c r="H1861" s="6" t="n">
        <v>30000</v>
      </c>
      <c r="I1861" s="6" t="n">
        <v>0</v>
      </c>
      <c r="J1861" s="7" t="n">
        <v>30000</v>
      </c>
      <c r="K1861" s="8">
        <f>IF(H1861=0,0,I1861/H1861)</f>
        <v/>
      </c>
      <c r="L1861" s="11" t="inlineStr">
        <is>
          <t>Not Started</t>
        </is>
      </c>
    </row>
    <row r="1862">
      <c r="A1862" t="inlineStr">
        <is>
          <t>Regency &amp; Lexington</t>
        </is>
      </c>
      <c r="B1862" t="n">
        <v>2025</v>
      </c>
      <c r="C1862" t="inlineStr">
        <is>
          <t>Sanitary Sewer Piping</t>
        </is>
      </c>
      <c r="D1862" s="4" t="inlineStr">
        <is>
          <t>Number based on actual bid; $285 per cleanout, est. 12 cleanouts. $402 per storm drain, 11 cleanouts.
Regency &amp; Lexingto</t>
        </is>
      </c>
      <c r="E1862" t="inlineStr">
        <is>
          <t>51134-00</t>
        </is>
      </c>
      <c r="F1862" s="5" t="inlineStr">
        <is>
          <t>PMC</t>
        </is>
      </c>
      <c r="G1862" t="inlineStr">
        <is>
          <t>Project</t>
        </is>
      </c>
      <c r="H1862" s="6" t="n">
        <v>7842</v>
      </c>
      <c r="I1862" s="6" t="n">
        <v>26166</v>
      </c>
      <c r="J1862" s="7" t="n">
        <v>-18324</v>
      </c>
      <c r="K1862" s="8">
        <f>IF(H1862=0,0,I1862/H1862)</f>
        <v/>
      </c>
      <c r="L1862" s="10" t="inlineStr">
        <is>
          <t>Completed</t>
        </is>
      </c>
    </row>
    <row r="1863">
      <c r="A1863" t="inlineStr">
        <is>
          <t>Regency &amp; Lexington</t>
        </is>
      </c>
      <c r="B1863" t="n">
        <v>2025</v>
      </c>
      <c r="C1863" t="inlineStr">
        <is>
          <t>Pipe Repair at Building 1 Boiler</t>
        </is>
      </c>
      <c r="D1863" s="4" t="inlineStr">
        <is>
          <t>Regency &amp; Lexington Equity PCA Item- 5.1- Corrosion was observed on the pipe connected to Building 1 boiler that could p</t>
        </is>
      </c>
      <c r="E1863" t="inlineStr">
        <is>
          <t>51130-00</t>
        </is>
      </c>
      <c r="F1863" s="10" t="inlineStr">
        <is>
          <t>GC</t>
        </is>
      </c>
      <c r="G1863" t="inlineStr">
        <is>
          <t>Project</t>
        </is>
      </c>
      <c r="H1863" s="6" t="n">
        <v>750</v>
      </c>
      <c r="I1863" s="6" t="n">
        <v>3750</v>
      </c>
      <c r="J1863" s="7" t="n">
        <v>-3000</v>
      </c>
      <c r="K1863" s="8">
        <f>IF(H1863=0,0,I1863/H1863)</f>
        <v/>
      </c>
      <c r="L1863" s="10" t="inlineStr">
        <is>
          <t>Completed</t>
        </is>
      </c>
    </row>
    <row r="1864">
      <c r="A1864" t="inlineStr">
        <is>
          <t>Regency &amp; Lexington</t>
        </is>
      </c>
      <c r="B1864" t="n">
        <v>2025</v>
      </c>
      <c r="C1864" t="inlineStr">
        <is>
          <t>Natural Gas Seismic Shutoff</t>
        </is>
      </c>
      <c r="D1864" s="4" t="inlineStr">
        <is>
          <t>Will confirm with Gas utiliity company if needed
Regency Equity PCA Item- 5.1- The natural gas services were not equippe</t>
        </is>
      </c>
      <c r="E1864" t="inlineStr">
        <is>
          <t>51130-00</t>
        </is>
      </c>
      <c r="F1864" s="10" t="inlineStr">
        <is>
          <t>GC</t>
        </is>
      </c>
      <c r="G1864" t="inlineStr">
        <is>
          <t>Project</t>
        </is>
      </c>
      <c r="H1864" s="6" t="n">
        <v>12000</v>
      </c>
      <c r="I1864" s="6" t="n">
        <v>6000</v>
      </c>
      <c r="J1864" s="7" t="n">
        <v>6000</v>
      </c>
      <c r="K1864" s="8">
        <f>IF(H1864=0,0,I1864/H1864)</f>
        <v/>
      </c>
      <c r="L1864" s="9" t="inlineStr">
        <is>
          <t>In Progress</t>
        </is>
      </c>
    </row>
    <row r="1865">
      <c r="A1865" t="inlineStr">
        <is>
          <t>Regency &amp; Lexington</t>
        </is>
      </c>
      <c r="B1865" t="n">
        <v>2025</v>
      </c>
      <c r="C1865" t="inlineStr">
        <is>
          <t>Energy Retrofit</t>
        </is>
      </c>
      <c r="D1865" s="4" t="inlineStr">
        <is>
          <t>Echelon upfront costs</t>
        </is>
      </c>
      <c r="E1865" t="inlineStr">
        <is>
          <t>51160-00</t>
        </is>
      </c>
      <c r="F1865" s="5" t="inlineStr">
        <is>
          <t>PMC</t>
        </is>
      </c>
      <c r="G1865" t="inlineStr">
        <is>
          <t>Project</t>
        </is>
      </c>
      <c r="H1865" s="6" t="n">
        <v>38441</v>
      </c>
      <c r="I1865" s="6" t="n">
        <v>0</v>
      </c>
      <c r="J1865" s="7" t="n">
        <v>38441</v>
      </c>
      <c r="K1865" s="8">
        <f>IF(H1865=0,0,I1865/H1865)</f>
        <v/>
      </c>
      <c r="L1865" s="11" t="inlineStr">
        <is>
          <t>Not Started</t>
        </is>
      </c>
    </row>
    <row r="1866">
      <c r="A1866" t="inlineStr">
        <is>
          <t>Regency &amp; Lexington</t>
        </is>
      </c>
      <c r="B1866" t="n">
        <v>2025</v>
      </c>
      <c r="C1866" t="inlineStr">
        <is>
          <t>HVAC Replacement</t>
        </is>
      </c>
      <c r="D1866" s="4" t="inlineStr">
        <is>
          <t>Large Rheem HVAC unit outside office looks very old and may need to be replaced</t>
        </is>
      </c>
      <c r="E1866" t="inlineStr">
        <is>
          <t>51120-00</t>
        </is>
      </c>
      <c r="F1866" s="10" t="inlineStr">
        <is>
          <t>GC</t>
        </is>
      </c>
      <c r="G1866" t="inlineStr">
        <is>
          <t>Project</t>
        </is>
      </c>
      <c r="H1866" s="6" t="n">
        <v>4500</v>
      </c>
      <c r="I1866" s="6" t="n">
        <v>0</v>
      </c>
      <c r="J1866" s="7" t="n">
        <v>4500</v>
      </c>
      <c r="K1866" s="8">
        <f>IF(H1866=0,0,I1866/H1866)</f>
        <v/>
      </c>
      <c r="L1866" s="11" t="inlineStr">
        <is>
          <t>Not Started</t>
        </is>
      </c>
    </row>
    <row r="1867">
      <c r="A1867" t="inlineStr">
        <is>
          <t>Regency &amp; Lexington</t>
        </is>
      </c>
      <c r="B1867" t="n">
        <v>2025</v>
      </c>
      <c r="C1867" t="inlineStr">
        <is>
          <t>Electrical distribution</t>
        </is>
      </c>
      <c r="D1867" s="4" t="inlineStr">
        <is>
          <t>Inspect and repair lighting controllers on all buildings, 
Equity PCA Item- 5.3- The site contact reported no recent Inf</t>
        </is>
      </c>
      <c r="E1867" t="inlineStr">
        <is>
          <t>51140-00</t>
        </is>
      </c>
      <c r="F1867" s="10" t="inlineStr">
        <is>
          <t>GC</t>
        </is>
      </c>
      <c r="G1867" t="inlineStr">
        <is>
          <t>Project</t>
        </is>
      </c>
      <c r="H1867" s="6" t="n">
        <v>28143</v>
      </c>
      <c r="I1867" s="6" t="n">
        <v>13800</v>
      </c>
      <c r="J1867" s="7" t="n">
        <v>14343</v>
      </c>
      <c r="K1867" s="8">
        <f>IF(H1867=0,0,I1867/H1867)</f>
        <v/>
      </c>
      <c r="L1867" s="9" t="inlineStr">
        <is>
          <t>In Progress</t>
        </is>
      </c>
    </row>
    <row r="1868">
      <c r="A1868" t="inlineStr">
        <is>
          <t>Regency &amp; Lexington</t>
        </is>
      </c>
      <c r="B1868" t="n">
        <v>2025</v>
      </c>
      <c r="C1868" t="inlineStr">
        <is>
          <t>Contingency</t>
        </is>
      </c>
      <c r="D1868" s="4" t="inlineStr">
        <is>
          <t>Contingency Amount</t>
        </is>
      </c>
      <c r="E1868" t="inlineStr">
        <is>
          <t>51175-00</t>
        </is>
      </c>
      <c r="F1868" s="10" t="inlineStr">
        <is>
          <t>GC</t>
        </is>
      </c>
      <c r="G1868" s="2" t="inlineStr">
        <is>
          <t>Contingency</t>
        </is>
      </c>
      <c r="H1868" s="6" t="n">
        <v>127553</v>
      </c>
      <c r="I1868" s="6" t="n">
        <v>0</v>
      </c>
      <c r="J1868" s="7" t="n">
        <v>127553</v>
      </c>
      <c r="K1868" s="8">
        <f>IF(H1868=0,0,I1868/H1868)</f>
        <v/>
      </c>
      <c r="L1868" s="5" t="inlineStr">
        <is>
          <t>Reserve</t>
        </is>
      </c>
    </row>
    <row r="1869">
      <c r="A1869" t="inlineStr">
        <is>
          <t>Regency &amp; Lexington</t>
        </is>
      </c>
      <c r="B1869" t="n">
        <v>2025</v>
      </c>
      <c r="C1869" t="inlineStr">
        <is>
          <t>Construction Management Fee</t>
        </is>
      </c>
      <c r="D1869" s="4" t="inlineStr">
        <is>
          <t>CM Fee</t>
        </is>
      </c>
      <c r="E1869" t="inlineStr">
        <is>
          <t>51190-00</t>
        </is>
      </c>
      <c r="F1869" s="10" t="inlineStr">
        <is>
          <t>GC</t>
        </is>
      </c>
      <c r="G1869" s="2" t="inlineStr">
        <is>
          <t>CM Fee</t>
        </is>
      </c>
      <c r="H1869" s="6" t="n">
        <v>70154</v>
      </c>
      <c r="I1869" s="6" t="n">
        <v>0</v>
      </c>
      <c r="J1869" s="7" t="n">
        <v>70154</v>
      </c>
      <c r="K1869" s="8">
        <f>IF(H1869=0,0,I1869/H1869)</f>
        <v/>
      </c>
      <c r="L1869" s="5" t="inlineStr">
        <is>
          <t>Reserve</t>
        </is>
      </c>
    </row>
    <row r="1870">
      <c r="A1870" t="inlineStr">
        <is>
          <t>Regency &amp; Lexington</t>
        </is>
      </c>
      <c r="B1870" t="n">
        <v>2025</v>
      </c>
      <c r="C1870" t="inlineStr">
        <is>
          <t>Landscape Cleanup and Enhancements</t>
        </is>
      </c>
      <c r="D1870" s="4" t="inlineStr">
        <is>
          <t>Initial property tree trim, landscape cleanup, entry and tour path enhancements, etc</t>
        </is>
      </c>
      <c r="E1870" t="inlineStr">
        <is>
          <t>51045-00</t>
        </is>
      </c>
      <c r="F1870" s="5" t="inlineStr">
        <is>
          <t>PMC</t>
        </is>
      </c>
      <c r="G1870" t="inlineStr">
        <is>
          <t>Project</t>
        </is>
      </c>
      <c r="H1870" s="6" t="n">
        <v>10000</v>
      </c>
      <c r="I1870" s="6" t="n">
        <v>602</v>
      </c>
      <c r="J1870" s="7" t="n">
        <v>9398</v>
      </c>
      <c r="K1870" s="8">
        <f>IF(H1870=0,0,I1870/H1870)</f>
        <v/>
      </c>
      <c r="L1870" s="9" t="inlineStr">
        <is>
          <t>In Progress</t>
        </is>
      </c>
    </row>
    <row r="1871">
      <c r="A1871" t="inlineStr">
        <is>
          <t>Regency &amp; Lexington</t>
        </is>
      </c>
      <c r="B1871" t="n">
        <v>2025</v>
      </c>
      <c r="C1871" t="inlineStr">
        <is>
          <t>Storm sewer piping</t>
        </is>
      </c>
      <c r="D1871" s="4" t="inlineStr">
        <is>
          <t>Storm water drainage repairs in courtyards</t>
        </is>
      </c>
      <c r="E1871" t="inlineStr">
        <is>
          <t>51130-00</t>
        </is>
      </c>
      <c r="F1871" s="10" t="inlineStr">
        <is>
          <t>GC</t>
        </is>
      </c>
      <c r="G1871" t="inlineStr">
        <is>
          <t>Project</t>
        </is>
      </c>
      <c r="H1871" s="6" t="n">
        <v>9286</v>
      </c>
      <c r="I1871" s="6" t="n">
        <v>0</v>
      </c>
      <c r="J1871" s="7" t="n">
        <v>9286</v>
      </c>
      <c r="K1871" s="8">
        <f>IF(H1871=0,0,I1871/H1871)</f>
        <v/>
      </c>
      <c r="L1871" s="11" t="inlineStr">
        <is>
          <t>Not Started</t>
        </is>
      </c>
    </row>
    <row r="1872">
      <c r="A1872" t="inlineStr">
        <is>
          <t>Regency &amp; Lexington</t>
        </is>
      </c>
      <c r="B1872" t="n">
        <v>2025</v>
      </c>
      <c r="C1872" t="inlineStr">
        <is>
          <t xml:space="preserve">Asphalt Coating </t>
        </is>
      </c>
      <c r="D1872" s="4" t="inlineStr">
        <is>
          <t>Filll asphalt cracks</t>
        </is>
      </c>
      <c r="E1872" t="inlineStr">
        <is>
          <t>51053-00</t>
        </is>
      </c>
      <c r="F1872" s="10" t="inlineStr">
        <is>
          <t>GC</t>
        </is>
      </c>
      <c r="G1872" t="inlineStr">
        <is>
          <t>Project</t>
        </is>
      </c>
      <c r="H1872" s="6" t="n">
        <v>51071</v>
      </c>
      <c r="I1872" s="6" t="n">
        <v>0</v>
      </c>
      <c r="J1872" s="7" t="n">
        <v>51071</v>
      </c>
      <c r="K1872" s="8">
        <f>IF(H1872=0,0,I1872/H1872)</f>
        <v/>
      </c>
      <c r="L1872" s="11" t="inlineStr">
        <is>
          <t>Not Started</t>
        </is>
      </c>
    </row>
    <row r="1873">
      <c r="A1873" t="inlineStr">
        <is>
          <t>Regency &amp; Lexington</t>
        </is>
      </c>
      <c r="B1873" t="n">
        <v>2025</v>
      </c>
      <c r="C1873" t="inlineStr">
        <is>
          <t>ADA parking &amp; curb cuts</t>
        </is>
      </c>
      <c r="D1873" s="4" t="inlineStr">
        <is>
          <t>Repair trip hazards</t>
        </is>
      </c>
      <c r="E1873" t="inlineStr">
        <is>
          <t>51091-00</t>
        </is>
      </c>
      <c r="F1873" s="10" t="inlineStr">
        <is>
          <t>GC</t>
        </is>
      </c>
      <c r="G1873" t="inlineStr">
        <is>
          <t>Project</t>
        </is>
      </c>
      <c r="H1873" s="6" t="n">
        <v>13571</v>
      </c>
      <c r="I1873" s="6" t="n">
        <v>0</v>
      </c>
      <c r="J1873" s="7" t="n">
        <v>13571</v>
      </c>
      <c r="K1873" s="8">
        <f>IF(H1873=0,0,I1873/H1873)</f>
        <v/>
      </c>
      <c r="L1873" s="11" t="inlineStr">
        <is>
          <t>Not Started</t>
        </is>
      </c>
    </row>
    <row r="1874">
      <c r="A1874" t="inlineStr">
        <is>
          <t>Regency &amp; Lexington</t>
        </is>
      </c>
      <c r="B1874" t="n">
        <v>2025</v>
      </c>
      <c r="C1874" t="inlineStr">
        <is>
          <t>Landscape irrigation</t>
        </is>
      </c>
      <c r="D1874" s="4" t="inlineStr">
        <is>
          <t>Inspect and repair Irrigation</t>
        </is>
      </c>
      <c r="E1874" t="inlineStr">
        <is>
          <t>51046-00</t>
        </is>
      </c>
      <c r="F1874" s="10" t="inlineStr">
        <is>
          <t>GC</t>
        </is>
      </c>
      <c r="G1874" t="inlineStr">
        <is>
          <t>Project</t>
        </is>
      </c>
      <c r="H1874" s="6" t="n">
        <v>11429</v>
      </c>
      <c r="I1874" s="6" t="n">
        <v>0</v>
      </c>
      <c r="J1874" s="7" t="n">
        <v>11429</v>
      </c>
      <c r="K1874" s="8">
        <f>IF(H1874=0,0,I1874/H1874)</f>
        <v/>
      </c>
      <c r="L1874" s="11" t="inlineStr">
        <is>
          <t>Not Started</t>
        </is>
      </c>
    </row>
    <row r="1875">
      <c r="A1875" t="inlineStr">
        <is>
          <t>Regency &amp; Lexington</t>
        </is>
      </c>
      <c r="B1875" t="n">
        <v>2025</v>
      </c>
      <c r="C1875" t="inlineStr">
        <is>
          <t>Landscaping</t>
        </is>
      </c>
      <c r="D1875" s="4" t="inlineStr">
        <is>
          <t>Tree trim</t>
        </is>
      </c>
      <c r="E1875" t="inlineStr">
        <is>
          <t>51043-00</t>
        </is>
      </c>
      <c r="F1875" s="5" t="inlineStr">
        <is>
          <t>PMC</t>
        </is>
      </c>
      <c r="G1875" t="inlineStr">
        <is>
          <t>Project</t>
        </is>
      </c>
      <c r="H1875" s="6" t="n">
        <v>13000</v>
      </c>
      <c r="I1875" s="6" t="n">
        <v>300</v>
      </c>
      <c r="J1875" s="7" t="n">
        <v>12700</v>
      </c>
      <c r="K1875" s="8">
        <f>IF(H1875=0,0,I1875/H1875)</f>
        <v/>
      </c>
      <c r="L1875" s="9" t="inlineStr">
        <is>
          <t>In Progress</t>
        </is>
      </c>
    </row>
    <row r="1876">
      <c r="A1876" t="inlineStr">
        <is>
          <t>Regency &amp; Lexington</t>
        </is>
      </c>
      <c r="B1876" t="n">
        <v>2025</v>
      </c>
      <c r="C1876" t="inlineStr">
        <is>
          <t>Resurface swimming pool</t>
        </is>
      </c>
      <c r="D1876" s="4" t="inlineStr">
        <is>
          <t>Resurface two pools</t>
        </is>
      </c>
      <c r="E1876" t="inlineStr">
        <is>
          <t>51023-00</t>
        </is>
      </c>
      <c r="F1876" s="10" t="inlineStr">
        <is>
          <t>GC</t>
        </is>
      </c>
      <c r="G1876" t="inlineStr">
        <is>
          <t>Project</t>
        </is>
      </c>
      <c r="H1876" s="6" t="n">
        <v>44500</v>
      </c>
      <c r="I1876" s="6" t="n">
        <v>0</v>
      </c>
      <c r="J1876" s="7" t="n">
        <v>44500</v>
      </c>
      <c r="K1876" s="8">
        <f>IF(H1876=0,0,I1876/H1876)</f>
        <v/>
      </c>
      <c r="L1876" s="11" t="inlineStr">
        <is>
          <t>Not Started</t>
        </is>
      </c>
    </row>
    <row r="1877">
      <c r="A1877" t="inlineStr">
        <is>
          <t>Regency &amp; Lexington</t>
        </is>
      </c>
      <c r="B1877" t="n">
        <v>2025</v>
      </c>
      <c r="C1877" t="inlineStr">
        <is>
          <t>Repair / replace swimming pool pumps</t>
        </is>
      </c>
      <c r="D1877" s="4" t="inlineStr">
        <is>
          <t>Anti entrapment devices
Regency &amp; Lexington Equity PCA Item- 3.2.9- Based on Partner’s observations, the swimming pool d</t>
        </is>
      </c>
      <c r="E1877" t="inlineStr">
        <is>
          <t>51026-00</t>
        </is>
      </c>
      <c r="F1877" s="10" t="inlineStr">
        <is>
          <t>GC</t>
        </is>
      </c>
      <c r="G1877" t="inlineStr">
        <is>
          <t>Project</t>
        </is>
      </c>
      <c r="H1877" s="6" t="n">
        <v>7000</v>
      </c>
      <c r="I1877" s="6" t="n">
        <v>0</v>
      </c>
      <c r="J1877" s="7" t="n">
        <v>7000</v>
      </c>
      <c r="K1877" s="8">
        <f>IF(H1877=0,0,I1877/H1877)</f>
        <v/>
      </c>
      <c r="L1877" s="11" t="inlineStr">
        <is>
          <t>Not Started</t>
        </is>
      </c>
    </row>
    <row r="1878">
      <c r="A1878" t="inlineStr">
        <is>
          <t>Regency &amp; Lexington</t>
        </is>
      </c>
      <c r="B1878" t="n">
        <v>2025</v>
      </c>
      <c r="C1878" t="inlineStr">
        <is>
          <t>Fences &amp; gates - swimming pool</t>
        </is>
      </c>
      <c r="D1878" s="4" t="inlineStr">
        <is>
          <t>Adjust closers on pool gates</t>
        </is>
      </c>
      <c r="E1878" t="inlineStr">
        <is>
          <t>51076-00</t>
        </is>
      </c>
      <c r="F1878" s="10" t="inlineStr">
        <is>
          <t>GC</t>
        </is>
      </c>
      <c r="G1878" t="inlineStr">
        <is>
          <t>Project</t>
        </is>
      </c>
      <c r="H1878" s="6" t="n">
        <v>7000</v>
      </c>
      <c r="I1878" s="6" t="n">
        <v>0</v>
      </c>
      <c r="J1878" s="7" t="n">
        <v>7000</v>
      </c>
      <c r="K1878" s="8">
        <f>IF(H1878=0,0,I1878/H1878)</f>
        <v/>
      </c>
      <c r="L1878" s="11" t="inlineStr">
        <is>
          <t>Not Started</t>
        </is>
      </c>
    </row>
    <row r="1879">
      <c r="A1879" t="inlineStr">
        <is>
          <t>Regency &amp; Lexington</t>
        </is>
      </c>
      <c r="B1879" t="n">
        <v>2025</v>
      </c>
      <c r="C1879" t="inlineStr">
        <is>
          <t>Parking Lot Cleaning</t>
        </is>
      </c>
      <c r="D1879" s="4" t="inlineStr">
        <is>
          <t>Power wash garage/parking walls and asphalt</t>
        </is>
      </c>
      <c r="E1879" t="inlineStr">
        <is>
          <t>51050-00</t>
        </is>
      </c>
      <c r="F1879" s="10" t="inlineStr">
        <is>
          <t>GC</t>
        </is>
      </c>
      <c r="G1879" t="inlineStr">
        <is>
          <t>Project</t>
        </is>
      </c>
      <c r="H1879" s="6" t="n">
        <v>10000</v>
      </c>
      <c r="I1879" s="6" t="n">
        <v>0</v>
      </c>
      <c r="J1879" s="7" t="n">
        <v>10000</v>
      </c>
      <c r="K1879" s="8">
        <f>IF(H1879=0,0,I1879/H1879)</f>
        <v/>
      </c>
      <c r="L1879" s="11" t="inlineStr">
        <is>
          <t>Not Started</t>
        </is>
      </c>
    </row>
    <row r="1880">
      <c r="A1880" t="inlineStr">
        <is>
          <t>Regency &amp; Lexington</t>
        </is>
      </c>
      <c r="B1880" t="n">
        <v>2025</v>
      </c>
      <c r="C1880" t="inlineStr">
        <is>
          <t xml:space="preserve">Termite Remediation </t>
        </is>
      </c>
      <c r="D1880" s="4" t="inlineStr">
        <is>
          <t>Lexington - Drywood termite local treatments</t>
        </is>
      </c>
      <c r="E1880" t="inlineStr">
        <is>
          <t>51992-00</t>
        </is>
      </c>
      <c r="F1880" s="5" t="inlineStr">
        <is>
          <t>PMC</t>
        </is>
      </c>
      <c r="G1880" t="inlineStr">
        <is>
          <t>Project</t>
        </is>
      </c>
      <c r="H1880" s="6" t="n">
        <v>22000</v>
      </c>
      <c r="I1880" s="6" t="n">
        <v>20854</v>
      </c>
      <c r="J1880" s="7" t="n">
        <v>1146</v>
      </c>
      <c r="K1880" s="8">
        <f>IF(H1880=0,0,I1880/H1880)</f>
        <v/>
      </c>
      <c r="L1880" s="9" t="inlineStr">
        <is>
          <t>In Progress</t>
        </is>
      </c>
    </row>
    <row r="1881">
      <c r="A1881" t="inlineStr">
        <is>
          <t>Regency &amp; Lexington</t>
        </is>
      </c>
      <c r="B1881" t="n">
        <v>2025</v>
      </c>
      <c r="C1881" t="inlineStr">
        <is>
          <t xml:space="preserve">Termite Remediation </t>
        </is>
      </c>
      <c r="D1881" s="4" t="inlineStr">
        <is>
          <t>Lexington - Subterranean termite treatment and baiting</t>
        </is>
      </c>
      <c r="E1881" t="inlineStr">
        <is>
          <t>51992-00</t>
        </is>
      </c>
      <c r="F1881" s="5" t="inlineStr">
        <is>
          <t>PMC</t>
        </is>
      </c>
      <c r="G1881" t="inlineStr">
        <is>
          <t>Project</t>
        </is>
      </c>
      <c r="H1881" s="6" t="n">
        <v>10800</v>
      </c>
      <c r="I1881" s="6" t="n">
        <v>10237</v>
      </c>
      <c r="J1881" s="7" t="n">
        <v>563</v>
      </c>
      <c r="K1881" s="8">
        <f>IF(H1881=0,0,I1881/H1881)</f>
        <v/>
      </c>
      <c r="L1881" s="9" t="inlineStr">
        <is>
          <t>In Progress</t>
        </is>
      </c>
    </row>
    <row r="1882">
      <c r="A1882" t="inlineStr">
        <is>
          <t>Regency &amp; Lexington</t>
        </is>
      </c>
      <c r="B1882" t="n">
        <v>2025</v>
      </c>
      <c r="C1882" t="inlineStr">
        <is>
          <t>Wall framing</t>
        </is>
      </c>
      <c r="D1882" s="4" t="inlineStr">
        <is>
          <t>Replace damaged framing in gable ends</t>
        </is>
      </c>
      <c r="E1882" t="inlineStr">
        <is>
          <t>51070-00</t>
        </is>
      </c>
      <c r="F1882" s="10" t="inlineStr">
        <is>
          <t>GC</t>
        </is>
      </c>
      <c r="G1882" t="inlineStr">
        <is>
          <t>Project</t>
        </is>
      </c>
      <c r="H1882" s="6" t="n">
        <v>4500</v>
      </c>
      <c r="I1882" s="6" t="n">
        <v>0</v>
      </c>
      <c r="J1882" s="7" t="n">
        <v>4500</v>
      </c>
      <c r="K1882" s="8">
        <f>IF(H1882=0,0,I1882/H1882)</f>
        <v/>
      </c>
      <c r="L1882" s="11" t="inlineStr">
        <is>
          <t>Not Started</t>
        </is>
      </c>
    </row>
    <row r="1883">
      <c r="A1883" t="inlineStr">
        <is>
          <t>Regency &amp; Lexington</t>
        </is>
      </c>
      <c r="B1883" t="n">
        <v>2025</v>
      </c>
      <c r="C1883" t="inlineStr">
        <is>
          <t>Allowance to epoxy inject concrete topping slabs and ap</t>
        </is>
      </c>
      <c r="D1883" s="4" t="inlineStr">
        <is>
          <t>PCA 4.2- Allowance to epoxy inject concrete topping slabs and apply elastomeric coating at elevated walkways.</t>
        </is>
      </c>
      <c r="E1883" t="inlineStr">
        <is>
          <t>51072-00</t>
        </is>
      </c>
      <c r="F1883" s="10" t="inlineStr">
        <is>
          <t>GC</t>
        </is>
      </c>
      <c r="G1883" t="inlineStr">
        <is>
          <t>Project</t>
        </is>
      </c>
      <c r="H1883" s="6" t="n">
        <v>10000</v>
      </c>
      <c r="I1883" s="6" t="n">
        <v>3000</v>
      </c>
      <c r="J1883" s="7" t="n">
        <v>7000</v>
      </c>
      <c r="K1883" s="8">
        <f>IF(H1883=0,0,I1883/H1883)</f>
        <v/>
      </c>
      <c r="L1883" s="9" t="inlineStr">
        <is>
          <t>In Progress</t>
        </is>
      </c>
    </row>
    <row r="1884">
      <c r="A1884" t="inlineStr">
        <is>
          <t>Regency &amp; Lexington</t>
        </is>
      </c>
      <c r="B1884" t="n">
        <v>2025</v>
      </c>
      <c r="C1884" t="inlineStr">
        <is>
          <t xml:space="preserve">Install metal hardware </t>
        </is>
      </c>
      <c r="D1884" s="4" t="inlineStr">
        <is>
          <t>PCA 4.1 - Install metal hardware connections at post-to-beam and post-to-foundation locations in crawlspaces</t>
        </is>
      </c>
      <c r="E1884" t="inlineStr">
        <is>
          <t>51092-00</t>
        </is>
      </c>
      <c r="F1884" s="10" t="inlineStr">
        <is>
          <t>GC</t>
        </is>
      </c>
      <c r="G1884" t="inlineStr">
        <is>
          <t>Project</t>
        </is>
      </c>
      <c r="H1884" s="6" t="n">
        <v>40000</v>
      </c>
      <c r="I1884" s="6" t="n">
        <v>0</v>
      </c>
      <c r="J1884" s="7" t="n">
        <v>40000</v>
      </c>
      <c r="K1884" s="8">
        <f>IF(H1884=0,0,I1884/H1884)</f>
        <v/>
      </c>
      <c r="L1884" s="11" t="inlineStr">
        <is>
          <t>Not Started</t>
        </is>
      </c>
    </row>
    <row r="1885">
      <c r="A1885" t="inlineStr">
        <is>
          <t>Regency &amp; Lexington</t>
        </is>
      </c>
      <c r="B1885" t="n">
        <v>2025</v>
      </c>
      <c r="C1885" t="inlineStr">
        <is>
          <t>Repair checked wood beams by epoxy injection.</t>
        </is>
      </c>
      <c r="D1885" s="4" t="inlineStr">
        <is>
          <t>PCA 4.2- Repair checked wood beams by epoxy injection.</t>
        </is>
      </c>
      <c r="E1885" t="inlineStr">
        <is>
          <t>51070-00</t>
        </is>
      </c>
      <c r="F1885" s="10" t="inlineStr">
        <is>
          <t>GC</t>
        </is>
      </c>
      <c r="G1885" t="inlineStr">
        <is>
          <t>Project</t>
        </is>
      </c>
      <c r="H1885" s="6" t="n">
        <v>500</v>
      </c>
      <c r="I1885" s="6" t="n">
        <v>500</v>
      </c>
      <c r="J1885" s="7" t="n">
        <v>0</v>
      </c>
      <c r="K1885" s="8">
        <f>IF(H1885=0,0,I1885/H1885)</f>
        <v/>
      </c>
      <c r="L1885" s="10" t="inlineStr">
        <is>
          <t>Completed</t>
        </is>
      </c>
    </row>
    <row r="1886">
      <c r="A1886" t="inlineStr">
        <is>
          <t>Regency &amp; Lexington</t>
        </is>
      </c>
      <c r="B1886" t="n">
        <v>2025</v>
      </c>
      <c r="C1886" t="inlineStr">
        <is>
          <t>Fill pitch pockets and flash parking lot light bases.</t>
        </is>
      </c>
      <c r="D1886" s="4" t="inlineStr">
        <is>
          <t>PCA 4.4.1 - Fill pitch pockets and flash parking lot light bases.</t>
        </is>
      </c>
      <c r="E1886" t="inlineStr">
        <is>
          <t>51141-00</t>
        </is>
      </c>
      <c r="F1886" s="10" t="inlineStr">
        <is>
          <t>GC</t>
        </is>
      </c>
      <c r="G1886" t="inlineStr">
        <is>
          <t>Project</t>
        </is>
      </c>
      <c r="H1886" s="6" t="n">
        <v>2000</v>
      </c>
      <c r="I1886" s="6" t="n">
        <v>2000</v>
      </c>
      <c r="J1886" s="7" t="n">
        <v>0</v>
      </c>
      <c r="K1886" s="8">
        <f>IF(H1886=0,0,I1886/H1886)</f>
        <v/>
      </c>
      <c r="L1886" s="10" t="inlineStr">
        <is>
          <t>Completed</t>
        </is>
      </c>
    </row>
    <row r="1887">
      <c r="A1887" t="inlineStr">
        <is>
          <t>Regency &amp; Lexington</t>
        </is>
      </c>
      <c r="B1887" t="n">
        <v>2025</v>
      </c>
      <c r="C1887" t="inlineStr">
        <is>
          <t>Allowance to replace deteriorated wood trim, fascia, ri</t>
        </is>
      </c>
      <c r="D1887" s="4" t="inlineStr">
        <is>
          <t>PCA 4.2-Allowance to replace deteriorated wood trim, fascia, rim joists and sheathing at elevated walkways and landings.</t>
        </is>
      </c>
      <c r="E1887" t="inlineStr">
        <is>
          <t>51082-00</t>
        </is>
      </c>
      <c r="F1887" s="10" t="inlineStr">
        <is>
          <t>GC</t>
        </is>
      </c>
      <c r="G1887" t="inlineStr">
        <is>
          <t>Project</t>
        </is>
      </c>
      <c r="H1887" s="6" t="n">
        <v>30000</v>
      </c>
      <c r="I1887" s="6" t="n">
        <v>24000</v>
      </c>
      <c r="J1887" s="7" t="n">
        <v>6000</v>
      </c>
      <c r="K1887" s="8">
        <f>IF(H1887=0,0,I1887/H1887)</f>
        <v/>
      </c>
      <c r="L1887" s="9" t="inlineStr">
        <is>
          <t>In Progress</t>
        </is>
      </c>
    </row>
    <row r="1888">
      <c r="A1888" t="inlineStr">
        <is>
          <t>Regency &amp; Lexington</t>
        </is>
      </c>
      <c r="B1888" t="n">
        <v>2025</v>
      </c>
      <c r="C1888" t="inlineStr">
        <is>
          <t>Building G Balcony – sectional replacement of deteriora</t>
        </is>
      </c>
      <c r="D1888" s="4" t="inlineStr">
        <is>
          <t>PCA 4.2 -Building G Balcony – sectional replacement of deteriorated framing.</t>
        </is>
      </c>
      <c r="E1888" t="inlineStr">
        <is>
          <t>51072-00</t>
        </is>
      </c>
      <c r="F1888" s="10" t="inlineStr">
        <is>
          <t>GC</t>
        </is>
      </c>
      <c r="G1888" t="inlineStr">
        <is>
          <t>Project</t>
        </is>
      </c>
      <c r="H1888" s="6" t="n">
        <v>4500</v>
      </c>
      <c r="I1888" s="6" t="n">
        <v>3600</v>
      </c>
      <c r="J1888" s="7" t="n">
        <v>900</v>
      </c>
      <c r="K1888" s="8">
        <f>IF(H1888=0,0,I1888/H1888)</f>
        <v/>
      </c>
      <c r="L1888" s="9" t="inlineStr">
        <is>
          <t>In Progress</t>
        </is>
      </c>
    </row>
    <row r="1889">
      <c r="A1889" t="inlineStr">
        <is>
          <t>Regency &amp; Lexington</t>
        </is>
      </c>
      <c r="B1889" t="n">
        <v>2025</v>
      </c>
      <c r="C1889" t="inlineStr">
        <is>
          <t>Allowance for exterior cladding replacement and replace</t>
        </is>
      </c>
      <c r="D1889" s="4" t="inlineStr">
        <is>
          <t>PCA 4.2 -Allowance for exterior cladding replacement and replacement of any damaged wood framing.</t>
        </is>
      </c>
      <c r="E1889" t="inlineStr">
        <is>
          <t>51075-00</t>
        </is>
      </c>
      <c r="F1889" s="10" t="inlineStr">
        <is>
          <t>GC</t>
        </is>
      </c>
      <c r="G1889" t="inlineStr">
        <is>
          <t>Project</t>
        </is>
      </c>
      <c r="H1889" s="6" t="n">
        <v>10000</v>
      </c>
      <c r="I1889" s="6" t="n">
        <v>8000</v>
      </c>
      <c r="J1889" s="7" t="n">
        <v>2000</v>
      </c>
      <c r="K1889" s="8">
        <f>IF(H1889=0,0,I1889/H1889)</f>
        <v/>
      </c>
      <c r="L1889" s="9" t="inlineStr">
        <is>
          <t>In Progress</t>
        </is>
      </c>
    </row>
    <row r="1890">
      <c r="A1890" t="inlineStr">
        <is>
          <t>Regency &amp; Lexington</t>
        </is>
      </c>
      <c r="B1890" t="n">
        <v>2025</v>
      </c>
      <c r="C1890" t="inlineStr">
        <is>
          <t>Repair exterior stair railings</t>
        </is>
      </c>
      <c r="D1890" s="4" t="inlineStr">
        <is>
          <t>Secure railings</t>
        </is>
      </c>
      <c r="E1890" t="inlineStr">
        <is>
          <t>51077-00</t>
        </is>
      </c>
      <c r="F1890" s="10" t="inlineStr">
        <is>
          <t>GC</t>
        </is>
      </c>
      <c r="G1890" t="inlineStr">
        <is>
          <t>Project</t>
        </is>
      </c>
      <c r="H1890" s="6" t="n">
        <v>12000</v>
      </c>
      <c r="I1890" s="6" t="n">
        <v>0</v>
      </c>
      <c r="J1890" s="7" t="n">
        <v>12000</v>
      </c>
      <c r="K1890" s="8">
        <f>IF(H1890=0,0,I1890/H1890)</f>
        <v/>
      </c>
      <c r="L1890" s="11" t="inlineStr">
        <is>
          <t>Not Started</t>
        </is>
      </c>
    </row>
    <row r="1891">
      <c r="A1891" t="inlineStr">
        <is>
          <t>Regency &amp; Lexington</t>
        </is>
      </c>
      <c r="B1891" t="n">
        <v>2025</v>
      </c>
      <c r="C1891" t="inlineStr">
        <is>
          <t>Repair balcony framing &amp; decking</t>
        </is>
      </c>
      <c r="D1891" s="4" t="inlineStr">
        <is>
          <t>SB 721 reports identified 1 required repair and other recommended repairs.  See reports for detail</t>
        </is>
      </c>
      <c r="E1891" t="inlineStr">
        <is>
          <t>51072-00</t>
        </is>
      </c>
      <c r="F1891" s="10" t="inlineStr">
        <is>
          <t>GC</t>
        </is>
      </c>
      <c r="G1891" t="inlineStr">
        <is>
          <t>Project</t>
        </is>
      </c>
      <c r="H1891" s="6" t="n">
        <v>105357</v>
      </c>
      <c r="I1891" s="6" t="n">
        <v>0</v>
      </c>
      <c r="J1891" s="7" t="n">
        <v>105357</v>
      </c>
      <c r="K1891" s="8">
        <f>IF(H1891=0,0,I1891/H1891)</f>
        <v/>
      </c>
      <c r="L1891" s="11" t="inlineStr">
        <is>
          <t>Not Started</t>
        </is>
      </c>
    </row>
    <row r="1892">
      <c r="A1892" t="inlineStr">
        <is>
          <t>Regency &amp; Lexington</t>
        </is>
      </c>
      <c r="B1892" t="n">
        <v>2025</v>
      </c>
      <c r="C1892" t="inlineStr">
        <is>
          <t>Expansion Joints</t>
        </is>
      </c>
      <c r="D1892" s="4" t="inlineStr">
        <is>
          <t>Expansion Joints</t>
        </is>
      </c>
      <c r="E1892" t="inlineStr">
        <is>
          <t>51075-00</t>
        </is>
      </c>
      <c r="F1892" s="10" t="inlineStr">
        <is>
          <t>GC</t>
        </is>
      </c>
      <c r="G1892" t="inlineStr">
        <is>
          <t>Project</t>
        </is>
      </c>
      <c r="H1892" s="6" t="n">
        <v>6000</v>
      </c>
      <c r="I1892" s="6" t="n">
        <v>0</v>
      </c>
      <c r="J1892" s="7" t="n">
        <v>6000</v>
      </c>
      <c r="K1892" s="8">
        <f>IF(H1892=0,0,I1892/H1892)</f>
        <v/>
      </c>
      <c r="L1892" s="11" t="inlineStr">
        <is>
          <t>Not Started</t>
        </is>
      </c>
    </row>
    <row r="1893">
      <c r="A1893" t="inlineStr">
        <is>
          <t>Regency &amp; Lexington</t>
        </is>
      </c>
      <c r="B1893" t="n">
        <v>2025</v>
      </c>
      <c r="C1893" t="inlineStr">
        <is>
          <t>Asphalt composite shingle roofing
Repair loose gravel s</t>
        </is>
      </c>
      <c r="D1893" s="4" t="inlineStr">
        <is>
          <t xml:space="preserve">Roll roofing on roofs inspect and repair 
PCA 4.4.1 - Repair loose gravel stop and open perimeter flashing and membrane </t>
        </is>
      </c>
      <c r="E1893" t="inlineStr">
        <is>
          <t>51062-00</t>
        </is>
      </c>
      <c r="F1893" s="10" t="inlineStr">
        <is>
          <t>GC</t>
        </is>
      </c>
      <c r="G1893" t="inlineStr">
        <is>
          <t>Project</t>
        </is>
      </c>
      <c r="H1893" s="6" t="n">
        <v>20000</v>
      </c>
      <c r="I1893" s="6" t="n">
        <v>0</v>
      </c>
      <c r="J1893" s="7" t="n">
        <v>20000</v>
      </c>
      <c r="K1893" s="8">
        <f>IF(H1893=0,0,I1893/H1893)</f>
        <v/>
      </c>
      <c r="L1893" s="11" t="inlineStr">
        <is>
          <t>Not Started</t>
        </is>
      </c>
    </row>
    <row r="1894">
      <c r="A1894" t="inlineStr">
        <is>
          <t>Regency &amp; Lexington</t>
        </is>
      </c>
      <c r="B1894" t="n">
        <v>2025</v>
      </c>
      <c r="C1894" t="inlineStr">
        <is>
          <t>Gutters &amp; downspouts</t>
        </is>
      </c>
      <c r="D1894" s="4" t="inlineStr">
        <is>
          <t>Secure and clean gutters</t>
        </is>
      </c>
      <c r="E1894" t="inlineStr">
        <is>
          <t>51071-00</t>
        </is>
      </c>
      <c r="F1894" s="10" t="inlineStr">
        <is>
          <t>GC</t>
        </is>
      </c>
      <c r="G1894" t="inlineStr">
        <is>
          <t>Project</t>
        </is>
      </c>
      <c r="H1894" s="6" t="n">
        <v>12000</v>
      </c>
      <c r="I1894" s="6" t="n">
        <v>0</v>
      </c>
      <c r="J1894" s="7" t="n">
        <v>12000</v>
      </c>
      <c r="K1894" s="8">
        <f>IF(H1894=0,0,I1894/H1894)</f>
        <v/>
      </c>
      <c r="L1894" s="11" t="inlineStr">
        <is>
          <t>Not Started</t>
        </is>
      </c>
    </row>
    <row r="1895">
      <c r="A1895" t="inlineStr">
        <is>
          <t>Regency &amp; Lexington</t>
        </is>
      </c>
      <c r="B1895" t="n">
        <v>2025</v>
      </c>
      <c r="C1895" t="inlineStr">
        <is>
          <t>Flashing</t>
        </is>
      </c>
      <c r="D1895" s="4" t="inlineStr">
        <is>
          <t>Repair flashing between stucco and t-111</t>
        </is>
      </c>
      <c r="E1895" t="inlineStr">
        <is>
          <t>51062-00</t>
        </is>
      </c>
      <c r="F1895" s="10" t="inlineStr">
        <is>
          <t>GC</t>
        </is>
      </c>
      <c r="G1895" t="inlineStr">
        <is>
          <t>Project</t>
        </is>
      </c>
      <c r="H1895" s="6" t="n">
        <v>10000</v>
      </c>
      <c r="I1895" s="6" t="n">
        <v>0</v>
      </c>
      <c r="J1895" s="7" t="n">
        <v>10000</v>
      </c>
      <c r="K1895" s="8">
        <f>IF(H1895=0,0,I1895/H1895)</f>
        <v/>
      </c>
      <c r="L1895" s="11" t="inlineStr">
        <is>
          <t>Not Started</t>
        </is>
      </c>
    </row>
    <row r="1896">
      <c r="A1896" t="inlineStr">
        <is>
          <t>Regency &amp; Lexington</t>
        </is>
      </c>
      <c r="B1896" t="n">
        <v>2025</v>
      </c>
      <c r="C1896" t="inlineStr">
        <is>
          <t xml:space="preserve">Sealants &amp; caulking </t>
        </is>
      </c>
      <c r="D1896" s="4" t="inlineStr">
        <is>
          <t>Seal joints in t-111</t>
        </is>
      </c>
      <c r="E1896" t="inlineStr">
        <is>
          <t>51062-00</t>
        </is>
      </c>
      <c r="F1896" s="10" t="inlineStr">
        <is>
          <t>GC</t>
        </is>
      </c>
      <c r="G1896" t="inlineStr">
        <is>
          <t>Project</t>
        </is>
      </c>
      <c r="H1896" s="6" t="n">
        <v>18000</v>
      </c>
      <c r="I1896" s="6" t="n">
        <v>0</v>
      </c>
      <c r="J1896" s="7" t="n">
        <v>18000</v>
      </c>
      <c r="K1896" s="8">
        <f>IF(H1896=0,0,I1896/H1896)</f>
        <v/>
      </c>
      <c r="L1896" s="11" t="inlineStr">
        <is>
          <t>Not Started</t>
        </is>
      </c>
    </row>
    <row r="1897">
      <c r="A1897" t="inlineStr">
        <is>
          <t>Regency &amp; Lexington</t>
        </is>
      </c>
      <c r="B1897" t="n">
        <v>2025</v>
      </c>
      <c r="C1897" t="inlineStr">
        <is>
          <t>Repair / replace wood siding</t>
        </is>
      </c>
      <c r="D1897" s="4" t="inlineStr">
        <is>
          <t>Replace rotted t-111 siding</t>
        </is>
      </c>
      <c r="E1897" t="inlineStr">
        <is>
          <t>51075-00</t>
        </is>
      </c>
      <c r="F1897" s="10" t="inlineStr">
        <is>
          <t>GC</t>
        </is>
      </c>
      <c r="G1897" t="inlineStr">
        <is>
          <t>Project</t>
        </is>
      </c>
      <c r="H1897" s="6" t="n">
        <v>24000</v>
      </c>
      <c r="I1897" s="6" t="n">
        <v>0</v>
      </c>
      <c r="J1897" s="7" t="n">
        <v>24000</v>
      </c>
      <c r="K1897" s="8">
        <f>IF(H1897=0,0,I1897/H1897)</f>
        <v/>
      </c>
      <c r="L1897" s="11" t="inlineStr">
        <is>
          <t>Not Started</t>
        </is>
      </c>
    </row>
    <row r="1898">
      <c r="A1898" t="inlineStr">
        <is>
          <t>Regency &amp; Lexington</t>
        </is>
      </c>
      <c r="B1898" t="n">
        <v>2025</v>
      </c>
      <c r="C1898" t="inlineStr">
        <is>
          <t>Exterior building Paint</t>
        </is>
      </c>
      <c r="D1898" s="4" t="inlineStr">
        <is>
          <t>Paint community</t>
        </is>
      </c>
      <c r="E1898" t="inlineStr">
        <is>
          <t>51080-00</t>
        </is>
      </c>
      <c r="F1898" s="10" t="inlineStr">
        <is>
          <t>GC</t>
        </is>
      </c>
      <c r="G1898" t="inlineStr">
        <is>
          <t>Project</t>
        </is>
      </c>
      <c r="H1898" s="6" t="n">
        <v>132857</v>
      </c>
      <c r="I1898" s="6" t="n">
        <v>0</v>
      </c>
      <c r="J1898" s="7" t="n">
        <v>132857</v>
      </c>
      <c r="K1898" s="8">
        <f>IF(H1898=0,0,I1898/H1898)</f>
        <v/>
      </c>
      <c r="L1898" s="11" t="inlineStr">
        <is>
          <t>Not Started</t>
        </is>
      </c>
    </row>
    <row r="1899">
      <c r="A1899" t="inlineStr">
        <is>
          <t>Regency &amp; Lexington</t>
        </is>
      </c>
      <c r="B1899" t="n">
        <v>2025</v>
      </c>
      <c r="C1899" t="inlineStr">
        <is>
          <t>Repair / replace wood trim
Repair exposed lumber and el</t>
        </is>
      </c>
      <c r="D1899" s="4" t="inlineStr">
        <is>
          <t>Replace rotted fascia and trim 
PCA 4.4.1 -  Repair exposed lumber and elevation changes.</t>
        </is>
      </c>
      <c r="E1899" t="inlineStr">
        <is>
          <t>51082-00</t>
        </is>
      </c>
      <c r="F1899" s="10" t="inlineStr">
        <is>
          <t>GC</t>
        </is>
      </c>
      <c r="G1899" t="inlineStr">
        <is>
          <t>Project</t>
        </is>
      </c>
      <c r="H1899" s="6" t="n">
        <v>36000</v>
      </c>
      <c r="I1899" s="6" t="n">
        <v>0</v>
      </c>
      <c r="J1899" s="7" t="n">
        <v>36000</v>
      </c>
      <c r="K1899" s="8">
        <f>IF(H1899=0,0,I1899/H1899)</f>
        <v/>
      </c>
      <c r="L1899" s="11" t="inlineStr">
        <is>
          <t>Not Started</t>
        </is>
      </c>
    </row>
    <row r="1900">
      <c r="A1900" t="inlineStr">
        <is>
          <t>Regency &amp; Lexington</t>
        </is>
      </c>
      <c r="B1900" t="n">
        <v>2025</v>
      </c>
      <c r="C1900" t="inlineStr">
        <is>
          <t>Repair stucco</t>
        </is>
      </c>
      <c r="D1900" s="4" t="inlineStr">
        <is>
          <t>Some walls next to windows need patching and paint</t>
        </is>
      </c>
      <c r="E1900" t="inlineStr">
        <is>
          <t>51075-00</t>
        </is>
      </c>
      <c r="F1900" s="10" t="inlineStr">
        <is>
          <t>GC</t>
        </is>
      </c>
      <c r="G1900" t="inlineStr">
        <is>
          <t>Project</t>
        </is>
      </c>
      <c r="H1900" s="6" t="n">
        <v>3000</v>
      </c>
      <c r="I1900" s="6" t="n">
        <v>0</v>
      </c>
      <c r="J1900" s="7" t="n">
        <v>3000</v>
      </c>
      <c r="K1900" s="8">
        <f>IF(H1900=0,0,I1900/H1900)</f>
        <v/>
      </c>
      <c r="L1900" s="11" t="inlineStr">
        <is>
          <t>Not Started</t>
        </is>
      </c>
    </row>
    <row r="1901">
      <c r="A1901" t="inlineStr">
        <is>
          <t>Regency &amp; Lexington</t>
        </is>
      </c>
      <c r="B1901" t="n">
        <v>2025</v>
      </c>
      <c r="C1901" t="inlineStr">
        <is>
          <t>Security Camera System</t>
        </is>
      </c>
      <c r="D1901" s="4" t="inlineStr">
        <is>
          <t>Don't have anything, budget for a new system</t>
        </is>
      </c>
      <c r="E1901" t="inlineStr">
        <is>
          <t>51993-00</t>
        </is>
      </c>
      <c r="F1901" s="5" t="inlineStr">
        <is>
          <t>PMC</t>
        </is>
      </c>
      <c r="G1901" t="inlineStr">
        <is>
          <t>Project</t>
        </is>
      </c>
      <c r="H1901" s="6" t="n">
        <v>25000</v>
      </c>
      <c r="I1901" s="6" t="n">
        <v>0</v>
      </c>
      <c r="J1901" s="7" t="n">
        <v>25000</v>
      </c>
      <c r="K1901" s="8">
        <f>IF(H1901=0,0,I1901/H1901)</f>
        <v/>
      </c>
      <c r="L1901" s="11" t="inlineStr">
        <is>
          <t>Not Started</t>
        </is>
      </c>
    </row>
    <row r="1902">
      <c r="A1902" t="inlineStr">
        <is>
          <t>Regency &amp; Lexington</t>
        </is>
      </c>
      <c r="B1902" t="n">
        <v>2025</v>
      </c>
      <c r="C1902" t="inlineStr">
        <is>
          <t>Back-flow preventer</t>
        </is>
      </c>
      <c r="D1902" s="4" t="inlineStr">
        <is>
          <t>Regency &amp; Lexington Equity PCA Item- 5.1- The backflow preventers did not have current inspection tags displayed.</t>
        </is>
      </c>
      <c r="E1902" t="inlineStr">
        <is>
          <t>51130-00</t>
        </is>
      </c>
      <c r="F1902" s="5" t="inlineStr">
        <is>
          <t>PMC</t>
        </is>
      </c>
      <c r="G1902" t="inlineStr">
        <is>
          <t>Project</t>
        </is>
      </c>
      <c r="H1902" s="6" t="n">
        <v>3000</v>
      </c>
      <c r="I1902" s="6" t="n">
        <v>2474</v>
      </c>
      <c r="J1902" s="7" t="n">
        <v>526</v>
      </c>
      <c r="K1902" s="8">
        <f>IF(H1902=0,0,I1902/H1902)</f>
        <v/>
      </c>
      <c r="L1902" s="9" t="inlineStr">
        <is>
          <t>In Progress</t>
        </is>
      </c>
    </row>
    <row r="1903">
      <c r="A1903" t="inlineStr">
        <is>
          <t>Regency &amp; Lexington</t>
        </is>
      </c>
      <c r="B1903" t="n">
        <v>2025</v>
      </c>
      <c r="C1903" t="inlineStr">
        <is>
          <t>Galvanized Pipe Replacement</t>
        </is>
      </c>
      <c r="D1903" s="4" t="inlineStr">
        <is>
          <t xml:space="preserve">Regency &amp; Lexington Equity PCA Item- 5.1- Galvanized steel pipe was observed at the buildings. Galvanized pipe is prone </t>
        </is>
      </c>
      <c r="E1903" t="inlineStr">
        <is>
          <t>51130-00</t>
        </is>
      </c>
      <c r="F1903" s="10" t="inlineStr">
        <is>
          <t>GC</t>
        </is>
      </c>
      <c r="G1903" t="inlineStr">
        <is>
          <t>Project</t>
        </is>
      </c>
      <c r="H1903" s="6" t="n">
        <v>40000</v>
      </c>
      <c r="I1903" s="6" t="n">
        <v>0</v>
      </c>
      <c r="J1903" s="7" t="n">
        <v>40000</v>
      </c>
      <c r="K1903" s="8">
        <f>IF(H1903=0,0,I1903/H1903)</f>
        <v/>
      </c>
      <c r="L1903" s="11" t="inlineStr">
        <is>
          <t>Not Started</t>
        </is>
      </c>
    </row>
    <row r="1904">
      <c r="A1904" t="inlineStr">
        <is>
          <t>Regency &amp; Lexington</t>
        </is>
      </c>
      <c r="B1904" t="n">
        <v>2025</v>
      </c>
      <c r="C1904" t="inlineStr">
        <is>
          <t>Sanitary Sewer Piping</t>
        </is>
      </c>
      <c r="D1904" s="4" t="inlineStr">
        <is>
          <t>Number based on actual bid; $285 per cleanout, 8 cleanouts. $402 per storm drain, 6 cleanouts.
Regency &amp; Lexington Equit</t>
        </is>
      </c>
      <c r="E1904" t="inlineStr">
        <is>
          <t>51134-00</t>
        </is>
      </c>
      <c r="F1904" s="5" t="inlineStr">
        <is>
          <t>PMC</t>
        </is>
      </c>
      <c r="G1904" t="inlineStr">
        <is>
          <t>Project</t>
        </is>
      </c>
      <c r="H1904" s="6" t="n">
        <v>4692</v>
      </c>
      <c r="I1904" s="6" t="n">
        <v>15655</v>
      </c>
      <c r="J1904" s="7" t="n">
        <v>-10963</v>
      </c>
      <c r="K1904" s="8">
        <f>IF(H1904=0,0,I1904/H1904)</f>
        <v/>
      </c>
      <c r="L1904" s="10" t="inlineStr">
        <is>
          <t>Completed</t>
        </is>
      </c>
    </row>
    <row r="1905">
      <c r="A1905" t="inlineStr">
        <is>
          <t>Regency &amp; Lexington</t>
        </is>
      </c>
      <c r="B1905" t="n">
        <v>2025</v>
      </c>
      <c r="C1905" t="inlineStr">
        <is>
          <t>Pipe Repair at Building 1 Boiler</t>
        </is>
      </c>
      <c r="D1905" s="4" t="inlineStr">
        <is>
          <t>Regency &amp; Lexington Equity PCA Item- 5.1- Corrosion was observed on the pipe connected to Building 1 boiler that could p</t>
        </is>
      </c>
      <c r="E1905" t="inlineStr">
        <is>
          <t>51130-00</t>
        </is>
      </c>
      <c r="F1905" s="10" t="inlineStr">
        <is>
          <t>GC</t>
        </is>
      </c>
      <c r="G1905" t="inlineStr">
        <is>
          <t>Project</t>
        </is>
      </c>
      <c r="H1905" s="6" t="n">
        <v>3000</v>
      </c>
      <c r="I1905" s="6" t="n">
        <v>0</v>
      </c>
      <c r="J1905" s="7" t="n">
        <v>3000</v>
      </c>
      <c r="K1905" s="8">
        <f>IF(H1905=0,0,I1905/H1905)</f>
        <v/>
      </c>
      <c r="L1905" s="11" t="inlineStr">
        <is>
          <t>Not Started</t>
        </is>
      </c>
    </row>
    <row r="1906">
      <c r="A1906" t="inlineStr">
        <is>
          <t>Regency &amp; Lexington</t>
        </is>
      </c>
      <c r="B1906" t="n">
        <v>2025</v>
      </c>
      <c r="C1906" t="inlineStr">
        <is>
          <t>Natural Gas Seismic Shutoff</t>
        </is>
      </c>
      <c r="D1906" s="4" t="inlineStr">
        <is>
          <t>Will confirm with Gas utility company if needed
Regency Equity PCA Item- 5.1- The natural gas services were not equipped</t>
        </is>
      </c>
      <c r="E1906" t="inlineStr">
        <is>
          <t>51130-00</t>
        </is>
      </c>
      <c r="F1906" s="10" t="inlineStr">
        <is>
          <t>GC</t>
        </is>
      </c>
      <c r="G1906" t="inlineStr">
        <is>
          <t>Project</t>
        </is>
      </c>
      <c r="H1906" s="6" t="n">
        <v>8000</v>
      </c>
      <c r="I1906" s="6" t="n">
        <v>0</v>
      </c>
      <c r="J1906" s="7" t="n">
        <v>8000</v>
      </c>
      <c r="K1906" s="8">
        <f>IF(H1906=0,0,I1906/H1906)</f>
        <v/>
      </c>
      <c r="L1906" s="11" t="inlineStr">
        <is>
          <t>Not Started</t>
        </is>
      </c>
    </row>
    <row r="1907">
      <c r="A1907" t="inlineStr">
        <is>
          <t>Regency &amp; Lexington</t>
        </is>
      </c>
      <c r="B1907" t="n">
        <v>2025</v>
      </c>
      <c r="C1907" t="inlineStr">
        <is>
          <t>Energy Retrofit</t>
        </is>
      </c>
      <c r="D1907" s="4" t="inlineStr">
        <is>
          <t>Echelon upfront costs</t>
        </is>
      </c>
      <c r="E1907" t="inlineStr">
        <is>
          <t>51160-00</t>
        </is>
      </c>
      <c r="F1907" s="5" t="inlineStr">
        <is>
          <t>PMC</t>
        </is>
      </c>
      <c r="G1907" t="inlineStr">
        <is>
          <t>Project</t>
        </is>
      </c>
      <c r="H1907" s="6" t="n">
        <v>27121</v>
      </c>
      <c r="I1907" s="6" t="n">
        <v>0</v>
      </c>
      <c r="J1907" s="7" t="n">
        <v>27121</v>
      </c>
      <c r="K1907" s="8">
        <f>IF(H1907=0,0,I1907/H1907)</f>
        <v/>
      </c>
      <c r="L1907" s="11" t="inlineStr">
        <is>
          <t>Not Started</t>
        </is>
      </c>
    </row>
    <row r="1908">
      <c r="A1908" t="inlineStr">
        <is>
          <t>Regency &amp; Lexington</t>
        </is>
      </c>
      <c r="B1908" t="n">
        <v>2025</v>
      </c>
      <c r="C1908" t="inlineStr">
        <is>
          <t>HVAC Replacement</t>
        </is>
      </c>
      <c r="D1908" s="4" t="inlineStr">
        <is>
          <t>Large Rheem HVAC unit outside office looks very old and may need to be replaced</t>
        </is>
      </c>
      <c r="E1908" t="inlineStr">
        <is>
          <t>51120-00</t>
        </is>
      </c>
      <c r="F1908" s="10" t="inlineStr">
        <is>
          <t>GC</t>
        </is>
      </c>
      <c r="G1908" t="inlineStr">
        <is>
          <t>Project</t>
        </is>
      </c>
      <c r="H1908" s="6" t="n">
        <v>4500</v>
      </c>
      <c r="I1908" s="6" t="n">
        <v>0</v>
      </c>
      <c r="J1908" s="7" t="n">
        <v>4500</v>
      </c>
      <c r="K1908" s="8">
        <f>IF(H1908=0,0,I1908/H1908)</f>
        <v/>
      </c>
      <c r="L1908" s="11" t="inlineStr">
        <is>
          <t>Not Started</t>
        </is>
      </c>
    </row>
    <row r="1909">
      <c r="A1909" t="inlineStr">
        <is>
          <t>Regency &amp; Lexington</t>
        </is>
      </c>
      <c r="B1909" t="n">
        <v>2025</v>
      </c>
      <c r="C1909" t="inlineStr">
        <is>
          <t>Electrical distribution</t>
        </is>
      </c>
      <c r="D1909" s="4" t="inlineStr">
        <is>
          <t>Inspect and repair lighting controllers on all buildings,
Equity PCA Item- 5.3- The site contact reported no recent Infr</t>
        </is>
      </c>
      <c r="E1909" t="inlineStr">
        <is>
          <t>51140-00</t>
        </is>
      </c>
      <c r="F1909" s="10" t="inlineStr">
        <is>
          <t>GC</t>
        </is>
      </c>
      <c r="G1909" t="inlineStr">
        <is>
          <t>Project</t>
        </is>
      </c>
      <c r="H1909" s="6" t="n">
        <v>17857</v>
      </c>
      <c r="I1909" s="6" t="n">
        <v>0</v>
      </c>
      <c r="J1909" s="7" t="n">
        <v>17857</v>
      </c>
      <c r="K1909" s="8">
        <f>IF(H1909=0,0,I1909/H1909)</f>
        <v/>
      </c>
      <c r="L1909" s="11" t="inlineStr">
        <is>
          <t>Not Started</t>
        </is>
      </c>
    </row>
    <row r="1910">
      <c r="A1910" t="inlineStr">
        <is>
          <t>Regency &amp; Lexington</t>
        </is>
      </c>
      <c r="B1910" t="n">
        <v>2025</v>
      </c>
      <c r="C1910" t="inlineStr">
        <is>
          <t>Contingency</t>
        </is>
      </c>
      <c r="D1910" s="4" t="inlineStr">
        <is>
          <t>Contingency Amount</t>
        </is>
      </c>
      <c r="E1910" t="inlineStr">
        <is>
          <t>51175-00</t>
        </is>
      </c>
      <c r="F1910" s="10" t="inlineStr">
        <is>
          <t>GC</t>
        </is>
      </c>
      <c r="G1910" s="2" t="inlineStr">
        <is>
          <t>Contingency</t>
        </is>
      </c>
      <c r="H1910" s="6" t="n">
        <v>87858</v>
      </c>
      <c r="I1910" s="6" t="n">
        <v>0</v>
      </c>
      <c r="J1910" s="7" t="n">
        <v>87858</v>
      </c>
      <c r="K1910" s="8">
        <f>IF(H1910=0,0,I1910/H1910)</f>
        <v/>
      </c>
      <c r="L1910" s="5" t="inlineStr">
        <is>
          <t>Reserve</t>
        </is>
      </c>
    </row>
    <row r="1911">
      <c r="A1911" t="inlineStr">
        <is>
          <t>Regency &amp; Lexington</t>
        </is>
      </c>
      <c r="B1911" t="n">
        <v>2025</v>
      </c>
      <c r="C1911" t="inlineStr">
        <is>
          <t>Construction Management Fee</t>
        </is>
      </c>
      <c r="D1911" s="4" t="inlineStr">
        <is>
          <t>CM Fee</t>
        </is>
      </c>
      <c r="E1911" t="inlineStr">
        <is>
          <t>51190-00</t>
        </is>
      </c>
      <c r="F1911" s="10" t="inlineStr">
        <is>
          <t>GC</t>
        </is>
      </c>
      <c r="G1911" s="2" t="inlineStr">
        <is>
          <t>CM Fee</t>
        </is>
      </c>
      <c r="H1911" s="6" t="n">
        <v>48322</v>
      </c>
      <c r="I1911" s="6" t="n">
        <v>0</v>
      </c>
      <c r="J1911" s="7" t="n">
        <v>48322</v>
      </c>
      <c r="K1911" s="8">
        <f>IF(H1911=0,0,I1911/H1911)</f>
        <v/>
      </c>
      <c r="L1911" s="5" t="inlineStr">
        <is>
          <t>Reserve</t>
        </is>
      </c>
    </row>
    <row r="1912">
      <c r="A1912" t="inlineStr">
        <is>
          <t>Renaissance</t>
        </is>
      </c>
      <c r="B1912" t="n">
        <v>2025</v>
      </c>
      <c r="C1912" t="inlineStr">
        <is>
          <t>Landscape Cleanup and Enhancements</t>
        </is>
      </c>
      <c r="D1912" s="4" t="inlineStr">
        <is>
          <t>PNA: Building clearance tree trim and cleanup.</t>
        </is>
      </c>
      <c r="E1912" t="inlineStr">
        <is>
          <t>83000-8300</t>
        </is>
      </c>
      <c r="F1912" s="5" t="inlineStr">
        <is>
          <t>PMC</t>
        </is>
      </c>
      <c r="G1912" t="inlineStr">
        <is>
          <t>Project</t>
        </is>
      </c>
      <c r="H1912" s="6" t="n">
        <v>84500</v>
      </c>
      <c r="I1912" s="6" t="n">
        <v>0</v>
      </c>
      <c r="J1912" s="7" t="n">
        <v>84500</v>
      </c>
      <c r="K1912" s="8">
        <f>IF(H1912=0,0,I1912/H1912)</f>
        <v/>
      </c>
      <c r="L1912" s="11" t="inlineStr">
        <is>
          <t>Not Started</t>
        </is>
      </c>
    </row>
    <row r="1913">
      <c r="A1913" t="inlineStr">
        <is>
          <t>Renaissance</t>
        </is>
      </c>
      <c r="B1913" t="n">
        <v>2025</v>
      </c>
      <c r="C1913" t="inlineStr">
        <is>
          <t xml:space="preserve">Asphalt Coating </t>
        </is>
      </c>
      <c r="D1913" s="4" t="inlineStr">
        <is>
          <t>PNA - Fill all alligator cracks, potholes and then seal coat throughout property. Also, speed bump repairs throughout pr</t>
        </is>
      </c>
      <c r="E1913" t="inlineStr">
        <is>
          <t>83000-2200</t>
        </is>
      </c>
      <c r="F1913" s="10" t="inlineStr">
        <is>
          <t>GC</t>
        </is>
      </c>
      <c r="G1913" t="inlineStr">
        <is>
          <t>Project</t>
        </is>
      </c>
      <c r="H1913" s="6" t="n">
        <v>271120</v>
      </c>
      <c r="I1913" s="6" t="n">
        <v>0</v>
      </c>
      <c r="J1913" s="7" t="n">
        <v>271120</v>
      </c>
      <c r="K1913" s="8">
        <f>IF(H1913=0,0,I1913/H1913)</f>
        <v/>
      </c>
      <c r="L1913" s="11" t="inlineStr">
        <is>
          <t>Not Started</t>
        </is>
      </c>
    </row>
    <row r="1914">
      <c r="A1914" t="inlineStr">
        <is>
          <t>Renaissance</t>
        </is>
      </c>
      <c r="B1914" t="n">
        <v>2025</v>
      </c>
      <c r="C1914" t="inlineStr">
        <is>
          <t>Concrete pavement</t>
        </is>
      </c>
      <c r="D1914" s="4" t="inlineStr">
        <is>
          <t>PNA: Repair damaged/ cracked swales throughtout property
Lender PCA: At the time of the assessment, several concrete tri</t>
        </is>
      </c>
      <c r="E1914" t="inlineStr">
        <is>
          <t>83000-2800</t>
        </is>
      </c>
      <c r="F1914" s="5" t="inlineStr">
        <is>
          <t>PMC</t>
        </is>
      </c>
      <c r="G1914" t="inlineStr">
        <is>
          <t>Project</t>
        </is>
      </c>
      <c r="H1914" s="6" t="n">
        <v>36500</v>
      </c>
      <c r="I1914" s="6" t="n">
        <v>6500</v>
      </c>
      <c r="J1914" s="7" t="n">
        <v>30000</v>
      </c>
      <c r="K1914" s="8">
        <f>IF(H1914=0,0,I1914/H1914)</f>
        <v/>
      </c>
      <c r="L1914" s="9" t="inlineStr">
        <is>
          <t>In Progress</t>
        </is>
      </c>
    </row>
    <row r="1915">
      <c r="A1915" t="inlineStr">
        <is>
          <t>Renaissance</t>
        </is>
      </c>
      <c r="B1915" t="n">
        <v>2025</v>
      </c>
      <c r="C1915" t="inlineStr">
        <is>
          <t>Stripe parking areas</t>
        </is>
      </c>
      <c r="D1915" s="4" t="inlineStr">
        <is>
          <t>PNA: Stripe parking lot throughout property.</t>
        </is>
      </c>
      <c r="E1915" t="inlineStr">
        <is>
          <t>83000-2200</t>
        </is>
      </c>
      <c r="F1915" s="10" t="inlineStr">
        <is>
          <t>GC</t>
        </is>
      </c>
      <c r="G1915" t="inlineStr">
        <is>
          <t>Project</t>
        </is>
      </c>
      <c r="H1915" s="6" t="n">
        <v>30000</v>
      </c>
      <c r="I1915" s="6" t="n">
        <v>0</v>
      </c>
      <c r="J1915" s="7" t="n">
        <v>30000</v>
      </c>
      <c r="K1915" s="8">
        <f>IF(H1915=0,0,I1915/H1915)</f>
        <v/>
      </c>
      <c r="L1915" s="11" t="inlineStr">
        <is>
          <t>Not Started</t>
        </is>
      </c>
    </row>
    <row r="1916">
      <c r="A1916" t="inlineStr">
        <is>
          <t>Renaissance</t>
        </is>
      </c>
      <c r="B1916" t="n">
        <v>2025</v>
      </c>
      <c r="C1916" t="inlineStr">
        <is>
          <t>ADA parking &amp; curb cuts</t>
        </is>
      </c>
      <c r="D1916" s="4" t="inlineStr">
        <is>
          <t>PNA: Repair of any damaged curbs.</t>
        </is>
      </c>
      <c r="E1916" t="inlineStr">
        <is>
          <t>83000-2800</t>
        </is>
      </c>
      <c r="F1916" s="10" t="inlineStr">
        <is>
          <t>GC</t>
        </is>
      </c>
      <c r="G1916" t="inlineStr">
        <is>
          <t>Project</t>
        </is>
      </c>
      <c r="H1916" s="6" t="n">
        <v>10660</v>
      </c>
      <c r="I1916" s="6" t="n">
        <v>0</v>
      </c>
      <c r="J1916" s="7" t="n">
        <v>10660</v>
      </c>
      <c r="K1916" s="8">
        <f>IF(H1916=0,0,I1916/H1916)</f>
        <v/>
      </c>
      <c r="L1916" s="11" t="inlineStr">
        <is>
          <t>Not Started</t>
        </is>
      </c>
    </row>
    <row r="1917">
      <c r="A1917" t="inlineStr">
        <is>
          <t>Renaissance</t>
        </is>
      </c>
      <c r="B1917" t="n">
        <v>2025</v>
      </c>
      <c r="C1917" t="inlineStr">
        <is>
          <t>Sidewalks</t>
        </is>
      </c>
      <c r="D1917" s="4" t="inlineStr">
        <is>
          <t>Sidewalk Repairs</t>
        </is>
      </c>
      <c r="E1917" t="inlineStr">
        <is>
          <t>83000-7100</t>
        </is>
      </c>
      <c r="F1917" s="10" t="inlineStr">
        <is>
          <t>GC</t>
        </is>
      </c>
      <c r="G1917" t="inlineStr">
        <is>
          <t>Project</t>
        </is>
      </c>
      <c r="H1917" s="6" t="n">
        <v>33350</v>
      </c>
      <c r="I1917" s="6" t="n">
        <v>0</v>
      </c>
      <c r="J1917" s="7" t="n">
        <v>33350</v>
      </c>
      <c r="K1917" s="8">
        <f>IF(H1917=0,0,I1917/H1917)</f>
        <v/>
      </c>
      <c r="L1917" s="11" t="inlineStr">
        <is>
          <t>Not Started</t>
        </is>
      </c>
    </row>
    <row r="1918">
      <c r="A1918" t="inlineStr">
        <is>
          <t>Renaissance</t>
        </is>
      </c>
      <c r="B1918" t="n">
        <v>2025</v>
      </c>
      <c r="C1918" t="inlineStr">
        <is>
          <t>Landscape irrigation</t>
        </is>
      </c>
      <c r="D1918" s="4" t="inlineStr">
        <is>
          <t>PNA: Inspect and repair irrigation 
Lender PCA: At the time of the assessment, standing water was observed in various ar</t>
        </is>
      </c>
      <c r="E1918" t="inlineStr">
        <is>
          <t>83000-6900</t>
        </is>
      </c>
      <c r="F1918" s="5" t="inlineStr">
        <is>
          <t>PMC</t>
        </is>
      </c>
      <c r="G1918" t="inlineStr">
        <is>
          <t>Project</t>
        </is>
      </c>
      <c r="H1918" s="6" t="n">
        <v>31200</v>
      </c>
      <c r="I1918" s="6" t="n">
        <v>0</v>
      </c>
      <c r="J1918" s="7" t="n">
        <v>31200</v>
      </c>
      <c r="K1918" s="8">
        <f>IF(H1918=0,0,I1918/H1918)</f>
        <v/>
      </c>
      <c r="L1918" s="11" t="inlineStr">
        <is>
          <t>Not Started</t>
        </is>
      </c>
    </row>
    <row r="1919">
      <c r="A1919" t="inlineStr">
        <is>
          <t>Renaissance</t>
        </is>
      </c>
      <c r="B1919" t="n">
        <v>2025</v>
      </c>
      <c r="C1919" t="inlineStr">
        <is>
          <t>Replace swimming pool deck</t>
        </is>
      </c>
      <c r="D1919" s="4" t="inlineStr">
        <is>
          <t>PNA: Repairs to pool deck cracks and resurface. Bring depth markers, tile, and coping up to code</t>
        </is>
      </c>
      <c r="E1919" t="inlineStr">
        <is>
          <t>83000-5100</t>
        </is>
      </c>
      <c r="F1919" s="10" t="inlineStr">
        <is>
          <t>GC</t>
        </is>
      </c>
      <c r="G1919" t="inlineStr">
        <is>
          <t>Project</t>
        </is>
      </c>
      <c r="H1919" s="6" t="n">
        <v>100000</v>
      </c>
      <c r="I1919" s="6" t="n">
        <v>0</v>
      </c>
      <c r="J1919" s="7" t="n">
        <v>100000</v>
      </c>
      <c r="K1919" s="8">
        <f>IF(H1919=0,0,I1919/H1919)</f>
        <v/>
      </c>
      <c r="L1919" s="11" t="inlineStr">
        <is>
          <t>Not Started</t>
        </is>
      </c>
    </row>
    <row r="1920">
      <c r="A1920" t="inlineStr">
        <is>
          <t>Renaissance</t>
        </is>
      </c>
      <c r="B1920" t="n">
        <v>2025</v>
      </c>
      <c r="C1920" t="inlineStr">
        <is>
          <t>Playground equipment</t>
        </is>
      </c>
      <c r="D1920" s="4" t="inlineStr">
        <is>
          <t>PNA: Current playground extremely faded,  if wanting replacement will need to add more funds. Number given is for adding</t>
        </is>
      </c>
      <c r="E1920" t="inlineStr">
        <is>
          <t>83000-1700</t>
        </is>
      </c>
      <c r="F1920" s="10" t="inlineStr">
        <is>
          <t>GC</t>
        </is>
      </c>
      <c r="G1920" t="inlineStr">
        <is>
          <t>Project</t>
        </is>
      </c>
      <c r="H1920" s="6" t="n">
        <v>12600</v>
      </c>
      <c r="I1920" s="6" t="n">
        <v>0</v>
      </c>
      <c r="J1920" s="7" t="n">
        <v>12600</v>
      </c>
      <c r="K1920" s="8">
        <f>IF(H1920=0,0,I1920/H1920)</f>
        <v/>
      </c>
      <c r="L1920" s="11" t="inlineStr">
        <is>
          <t>Not Started</t>
        </is>
      </c>
    </row>
    <row r="1921">
      <c r="A1921" t="inlineStr">
        <is>
          <t>Renaissance</t>
        </is>
      </c>
      <c r="B1921" t="n">
        <v>2025</v>
      </c>
      <c r="C1921" t="inlineStr">
        <is>
          <t xml:space="preserve">Carport and garage </t>
        </is>
      </c>
      <c r="D1921" s="4" t="inlineStr">
        <is>
          <t>PNA: Repair any damaged carports throughtout property. Replace 31 garage doors throughout property - significant damage.</t>
        </is>
      </c>
      <c r="E1921" t="inlineStr">
        <is>
          <t>83000-2600</t>
        </is>
      </c>
      <c r="F1921" s="10" t="inlineStr">
        <is>
          <t>GC</t>
        </is>
      </c>
      <c r="G1921" t="inlineStr">
        <is>
          <t>Project</t>
        </is>
      </c>
      <c r="H1921" s="6" t="n">
        <v>92400</v>
      </c>
      <c r="I1921" s="6" t="n">
        <v>2595</v>
      </c>
      <c r="J1921" s="7" t="n">
        <v>89805</v>
      </c>
      <c r="K1921" s="8">
        <f>IF(H1921=0,0,I1921/H1921)</f>
        <v/>
      </c>
      <c r="L1921" s="9" t="inlineStr">
        <is>
          <t>In Progress</t>
        </is>
      </c>
    </row>
    <row r="1922">
      <c r="A1922" t="inlineStr">
        <is>
          <t>Renaissance</t>
        </is>
      </c>
      <c r="B1922" t="n">
        <v>2025</v>
      </c>
      <c r="C1922" t="inlineStr">
        <is>
          <t>Dumpster enclosures</t>
        </is>
      </c>
      <c r="D1922" s="4" t="inlineStr">
        <is>
          <t>PNA: Damage cinderblocks at dumpster enclosures to be repaired.
Lender PCA: Two of the refuse enclosures were observed w</t>
        </is>
      </c>
      <c r="E1922" t="inlineStr">
        <is>
          <t>83000-3700</t>
        </is>
      </c>
      <c r="F1922" s="5" t="inlineStr">
        <is>
          <t>PMC</t>
        </is>
      </c>
      <c r="G1922" t="inlineStr">
        <is>
          <t>Project</t>
        </is>
      </c>
      <c r="H1922" s="6" t="n">
        <v>18500</v>
      </c>
      <c r="I1922" s="6" t="n">
        <v>0</v>
      </c>
      <c r="J1922" s="7" t="n">
        <v>18500</v>
      </c>
      <c r="K1922" s="8">
        <f>IF(H1922=0,0,I1922/H1922)</f>
        <v/>
      </c>
      <c r="L1922" s="11" t="inlineStr">
        <is>
          <t>Not Started</t>
        </is>
      </c>
    </row>
    <row r="1923">
      <c r="A1923" t="inlineStr">
        <is>
          <t>Renaissance</t>
        </is>
      </c>
      <c r="B1923" t="n">
        <v>2025</v>
      </c>
      <c r="C1923" t="inlineStr">
        <is>
          <t>Parking Lot Concersion</t>
        </is>
      </c>
      <c r="D1923" s="4" t="inlineStr">
        <is>
          <t>Potential to convert unused parking lot, will evaluate further into hold</t>
        </is>
      </c>
      <c r="E1923" t="inlineStr">
        <is>
          <t>83000-2200</t>
        </is>
      </c>
      <c r="F1923" s="10" t="inlineStr">
        <is>
          <t>GC</t>
        </is>
      </c>
      <c r="G1923" t="inlineStr">
        <is>
          <t>Project</t>
        </is>
      </c>
      <c r="H1923" s="6" t="n">
        <v>30000</v>
      </c>
      <c r="I1923" s="6" t="n">
        <v>0</v>
      </c>
      <c r="J1923" s="7" t="n">
        <v>30000</v>
      </c>
      <c r="K1923" s="8">
        <f>IF(H1923=0,0,I1923/H1923)</f>
        <v/>
      </c>
      <c r="L1923" s="11" t="inlineStr">
        <is>
          <t>Not Started</t>
        </is>
      </c>
    </row>
    <row r="1924">
      <c r="A1924" t="inlineStr">
        <is>
          <t>Renaissance</t>
        </is>
      </c>
      <c r="B1924" t="n">
        <v>2025</v>
      </c>
      <c r="C1924" t="inlineStr">
        <is>
          <t>Sports Court</t>
        </is>
      </c>
      <c r="D1924" s="4" t="inlineStr">
        <is>
          <t xml:space="preserve">PNA: Complete resurface of sports court and new lines for basketball court.                                             </t>
        </is>
      </c>
      <c r="E1924" t="inlineStr">
        <is>
          <t>83000-6700</t>
        </is>
      </c>
      <c r="F1924" s="5" t="inlineStr">
        <is>
          <t>PMC</t>
        </is>
      </c>
      <c r="G1924" t="inlineStr">
        <is>
          <t>Project</t>
        </is>
      </c>
      <c r="H1924" s="6" t="n">
        <v>98250</v>
      </c>
      <c r="I1924" s="6" t="n">
        <v>2510</v>
      </c>
      <c r="J1924" s="7" t="n">
        <v>95740</v>
      </c>
      <c r="K1924" s="8">
        <f>IF(H1924=0,0,I1924/H1924)</f>
        <v/>
      </c>
      <c r="L1924" s="9" t="inlineStr">
        <is>
          <t>In Progress</t>
        </is>
      </c>
    </row>
    <row r="1925">
      <c r="A1925" t="inlineStr">
        <is>
          <t>Renaissance</t>
        </is>
      </c>
      <c r="B1925" t="n">
        <v>2025</v>
      </c>
      <c r="C1925" t="inlineStr">
        <is>
          <t>Repair or replace damaged concrete treads at stairs.</t>
        </is>
      </c>
      <c r="D1925" s="4" t="inlineStr">
        <is>
          <t>Lender PCA: At the time of the assessment, a damaged concrete thread was observed at the stairs to the upper floor apart</t>
        </is>
      </c>
      <c r="E1925" t="inlineStr">
        <is>
          <t>83000-7000</t>
        </is>
      </c>
      <c r="F1925" s="5" t="inlineStr">
        <is>
          <t>PMC</t>
        </is>
      </c>
      <c r="G1925" t="inlineStr">
        <is>
          <t>Project</t>
        </is>
      </c>
      <c r="H1925" s="6" t="n">
        <v>500</v>
      </c>
      <c r="I1925" s="6" t="n">
        <v>0</v>
      </c>
      <c r="J1925" s="7" t="n">
        <v>500</v>
      </c>
      <c r="K1925" s="8">
        <f>IF(H1925=0,0,I1925/H1925)</f>
        <v/>
      </c>
      <c r="L1925" s="11" t="inlineStr">
        <is>
          <t>Not Started</t>
        </is>
      </c>
    </row>
    <row r="1926">
      <c r="A1926" t="inlineStr">
        <is>
          <t>Renaissance</t>
        </is>
      </c>
      <c r="B1926" t="n">
        <v>2025</v>
      </c>
      <c r="C1926" t="inlineStr">
        <is>
          <t>Repair exterior stair treads and stringers</t>
        </is>
      </c>
      <c r="D1926" s="4" t="inlineStr">
        <is>
          <t>PNA: Secure Stair Treads &amp; Stringers</t>
        </is>
      </c>
      <c r="E1926" t="inlineStr">
        <is>
          <t>83000-7100</t>
        </is>
      </c>
      <c r="F1926" s="10" t="inlineStr">
        <is>
          <t>GC</t>
        </is>
      </c>
      <c r="G1926" t="inlineStr">
        <is>
          <t>Project</t>
        </is>
      </c>
      <c r="H1926" s="6" t="n">
        <v>12200</v>
      </c>
      <c r="I1926" s="6" t="n">
        <v>0</v>
      </c>
      <c r="J1926" s="7" t="n">
        <v>12200</v>
      </c>
      <c r="K1926" s="8">
        <f>IF(H1926=0,0,I1926/H1926)</f>
        <v/>
      </c>
      <c r="L1926" s="11" t="inlineStr">
        <is>
          <t>Not Started</t>
        </is>
      </c>
    </row>
    <row r="1927">
      <c r="A1927" t="inlineStr">
        <is>
          <t>Renaissance</t>
        </is>
      </c>
      <c r="B1927" t="n">
        <v>2025</v>
      </c>
      <c r="C1927" t="inlineStr">
        <is>
          <t>Repair exterior stair railings</t>
        </is>
      </c>
      <c r="D1927" s="4" t="inlineStr">
        <is>
          <t>PNA: Secure railings and paint all metal stair railings. Currently significantly chipped.</t>
        </is>
      </c>
      <c r="E1927" t="inlineStr">
        <is>
          <t>83000-7100</t>
        </is>
      </c>
      <c r="F1927" s="10" t="inlineStr">
        <is>
          <t>GC</t>
        </is>
      </c>
      <c r="G1927" t="inlineStr">
        <is>
          <t>Project</t>
        </is>
      </c>
      <c r="H1927" s="6" t="n">
        <v>37800</v>
      </c>
      <c r="I1927" s="6" t="n">
        <v>0</v>
      </c>
      <c r="J1927" s="7" t="n">
        <v>37800</v>
      </c>
      <c r="K1927" s="8">
        <f>IF(H1927=0,0,I1927/H1927)</f>
        <v/>
      </c>
      <c r="L1927" s="11" t="inlineStr">
        <is>
          <t>Not Started</t>
        </is>
      </c>
    </row>
    <row r="1928">
      <c r="A1928" t="inlineStr">
        <is>
          <t>Renaissance</t>
        </is>
      </c>
      <c r="B1928" t="n">
        <v>2025</v>
      </c>
      <c r="C1928" t="inlineStr">
        <is>
          <t>Moss Treatment</t>
        </is>
      </c>
      <c r="D1928" s="4" t="inlineStr">
        <is>
          <t>Moss treatment and pine needle cleaning</t>
        </is>
      </c>
      <c r="E1928" t="inlineStr">
        <is>
          <t>83000-6100</t>
        </is>
      </c>
      <c r="F1928" s="10" t="inlineStr">
        <is>
          <t>GC</t>
        </is>
      </c>
      <c r="G1928" t="inlineStr">
        <is>
          <t>Project</t>
        </is>
      </c>
      <c r="H1928" s="6" t="n">
        <v>10000</v>
      </c>
      <c r="I1928" s="6" t="n">
        <v>0</v>
      </c>
      <c r="J1928" s="7" t="n">
        <v>10000</v>
      </c>
      <c r="K1928" s="8">
        <f>IF(H1928=0,0,I1928/H1928)</f>
        <v/>
      </c>
      <c r="L1928" s="11" t="inlineStr">
        <is>
          <t>Not Started</t>
        </is>
      </c>
    </row>
    <row r="1929">
      <c r="A1929" t="inlineStr">
        <is>
          <t>Renaissance</t>
        </is>
      </c>
      <c r="B1929" t="n">
        <v>2025</v>
      </c>
      <c r="C1929" t="inlineStr">
        <is>
          <t>Tile roofing</t>
        </is>
      </c>
      <c r="D1929" s="4" t="inlineStr">
        <is>
          <t>PNA: Clay tile roofing - inspect and minor repairs</t>
        </is>
      </c>
      <c r="E1929" t="inlineStr">
        <is>
          <t>83000-6100</t>
        </is>
      </c>
      <c r="F1929" s="10" t="inlineStr">
        <is>
          <t>GC</t>
        </is>
      </c>
      <c r="G1929" t="inlineStr">
        <is>
          <t>Project</t>
        </is>
      </c>
      <c r="H1929" s="6" t="n">
        <v>39860</v>
      </c>
      <c r="I1929" s="6" t="n">
        <v>0</v>
      </c>
      <c r="J1929" s="7" t="n">
        <v>39860</v>
      </c>
      <c r="K1929" s="8">
        <f>IF(H1929=0,0,I1929/H1929)</f>
        <v/>
      </c>
      <c r="L1929" s="11" t="inlineStr">
        <is>
          <t>Not Started</t>
        </is>
      </c>
    </row>
    <row r="1930">
      <c r="A1930" t="inlineStr">
        <is>
          <t>Renaissance</t>
        </is>
      </c>
      <c r="B1930" t="n">
        <v>2025</v>
      </c>
      <c r="C1930" t="inlineStr">
        <is>
          <t>Gutters &amp; downspouts</t>
        </is>
      </c>
      <c r="D1930" s="4" t="inlineStr">
        <is>
          <t>PNA: Secure and clean downspouts. Confirm this includes gutters and repinning</t>
        </is>
      </c>
      <c r="E1930" t="inlineStr">
        <is>
          <t>83000-6100</t>
        </is>
      </c>
      <c r="F1930" s="10" t="inlineStr">
        <is>
          <t>GC</t>
        </is>
      </c>
      <c r="G1930" t="inlineStr">
        <is>
          <t>Project</t>
        </is>
      </c>
      <c r="H1930" s="6" t="n">
        <v>36200</v>
      </c>
      <c r="I1930" s="6" t="n">
        <v>0</v>
      </c>
      <c r="J1930" s="7" t="n">
        <v>36200</v>
      </c>
      <c r="K1930" s="8">
        <f>IF(H1930=0,0,I1930/H1930)</f>
        <v/>
      </c>
      <c r="L1930" s="11" t="inlineStr">
        <is>
          <t>Not Started</t>
        </is>
      </c>
    </row>
    <row r="1931">
      <c r="A1931" t="inlineStr">
        <is>
          <t>Renaissance</t>
        </is>
      </c>
      <c r="B1931" t="n">
        <v>2025</v>
      </c>
      <c r="C1931" t="inlineStr">
        <is>
          <t>Repair / replace cement fiber siding</t>
        </is>
      </c>
      <c r="D1931" s="4" t="inlineStr">
        <is>
          <t>PNA: Maintenance shed needs to new siding replacment and paint.</t>
        </is>
      </c>
      <c r="E1931" t="inlineStr">
        <is>
          <t>83000-6500</t>
        </is>
      </c>
      <c r="F1931" s="10" t="inlineStr">
        <is>
          <t>GC</t>
        </is>
      </c>
      <c r="G1931" t="inlineStr">
        <is>
          <t>Project</t>
        </is>
      </c>
      <c r="H1931" s="6" t="n">
        <v>18500</v>
      </c>
      <c r="I1931" s="6" t="n">
        <v>0</v>
      </c>
      <c r="J1931" s="7" t="n">
        <v>18500</v>
      </c>
      <c r="K1931" s="8">
        <f>IF(H1931=0,0,I1931/H1931)</f>
        <v/>
      </c>
      <c r="L1931" s="11" t="inlineStr">
        <is>
          <t>Not Started</t>
        </is>
      </c>
    </row>
    <row r="1932">
      <c r="A1932" t="inlineStr">
        <is>
          <t>Renaissance</t>
        </is>
      </c>
      <c r="B1932" t="n">
        <v>2025</v>
      </c>
      <c r="C1932" t="inlineStr">
        <is>
          <t>Exterior building painting</t>
        </is>
      </c>
      <c r="D1932" s="4" t="inlineStr">
        <is>
          <t>Including estimate from WDIR , to be in Yr 2 (Q4 of'27)</t>
        </is>
      </c>
      <c r="E1932" t="inlineStr">
        <is>
          <t>83000-3400</t>
        </is>
      </c>
      <c r="F1932" s="5" t="inlineStr">
        <is>
          <t>PMC</t>
        </is>
      </c>
      <c r="G1932" t="inlineStr">
        <is>
          <t>Project</t>
        </is>
      </c>
      <c r="H1932" s="6" t="n">
        <v>556000</v>
      </c>
      <c r="I1932" s="6" t="n">
        <v>0</v>
      </c>
      <c r="J1932" s="7" t="n">
        <v>556000</v>
      </c>
      <c r="K1932" s="8">
        <f>IF(H1932=0,0,I1932/H1932)</f>
        <v/>
      </c>
      <c r="L1932" s="11" t="inlineStr">
        <is>
          <t>Not Started</t>
        </is>
      </c>
    </row>
    <row r="1933">
      <c r="A1933" t="inlineStr">
        <is>
          <t>Renaissance</t>
        </is>
      </c>
      <c r="B1933" t="n">
        <v>2025</v>
      </c>
      <c r="C1933" t="inlineStr">
        <is>
          <t>Exterior repair for WDIR</t>
        </is>
      </c>
      <c r="D1933" s="4" t="inlineStr">
        <is>
          <t>Remediation of active termites</t>
        </is>
      </c>
      <c r="E1933" t="inlineStr">
        <is>
          <t>80000-6800</t>
        </is>
      </c>
      <c r="F1933" s="5" t="inlineStr">
        <is>
          <t>PMC</t>
        </is>
      </c>
      <c r="G1933" t="inlineStr">
        <is>
          <t>Project</t>
        </is>
      </c>
      <c r="H1933" s="6" t="n">
        <v>250000</v>
      </c>
      <c r="I1933" s="6" t="n">
        <v>0</v>
      </c>
      <c r="J1933" s="7" t="n">
        <v>250000</v>
      </c>
      <c r="K1933" s="8">
        <f>IF(H1933=0,0,I1933/H1933)</f>
        <v/>
      </c>
      <c r="L1933" s="11" t="inlineStr">
        <is>
          <t>Not Started</t>
        </is>
      </c>
    </row>
    <row r="1934">
      <c r="A1934" t="inlineStr">
        <is>
          <t>Renaissance</t>
        </is>
      </c>
      <c r="B1934" t="n">
        <v>2025</v>
      </c>
      <c r="C1934" t="inlineStr">
        <is>
          <t>Fire Stops</t>
        </is>
      </c>
      <c r="D1934" s="4" t="inlineStr">
        <is>
          <t>PNA: Fire stops</t>
        </is>
      </c>
      <c r="E1934" t="inlineStr">
        <is>
          <t>80000-6400</t>
        </is>
      </c>
      <c r="F1934" s="5" t="inlineStr">
        <is>
          <t>PMC</t>
        </is>
      </c>
      <c r="G1934" t="inlineStr">
        <is>
          <t>Project</t>
        </is>
      </c>
      <c r="H1934" s="6" t="n">
        <v>27244</v>
      </c>
      <c r="I1934" s="6" t="n">
        <v>9697</v>
      </c>
      <c r="J1934" s="7" t="n">
        <v>17547</v>
      </c>
      <c r="K1934" s="8">
        <f>IF(H1934=0,0,I1934/H1934)</f>
        <v/>
      </c>
      <c r="L1934" s="9" t="inlineStr">
        <is>
          <t>In Progress</t>
        </is>
      </c>
    </row>
    <row r="1935">
      <c r="A1935" t="inlineStr">
        <is>
          <t>Renaissance</t>
        </is>
      </c>
      <c r="B1935" t="n">
        <v>2025</v>
      </c>
      <c r="C1935" t="inlineStr">
        <is>
          <t>Security/ fire alarm systems</t>
        </is>
      </c>
      <c r="D1935" s="4" t="inlineStr">
        <is>
          <t>Lender PCA: At the time of the assessment, unit 143 was observed to have missing smoke detectors in the hallways and bed</t>
        </is>
      </c>
      <c r="E1935" t="inlineStr">
        <is>
          <t>80000-1700</t>
        </is>
      </c>
      <c r="F1935" s="5" t="inlineStr">
        <is>
          <t>PMC</t>
        </is>
      </c>
      <c r="G1935" t="inlineStr">
        <is>
          <t>Project</t>
        </is>
      </c>
      <c r="H1935" s="6" t="n">
        <v>100</v>
      </c>
      <c r="I1935" s="6" t="n">
        <v>0</v>
      </c>
      <c r="J1935" s="7" t="n">
        <v>100</v>
      </c>
      <c r="K1935" s="8">
        <f>IF(H1935=0,0,I1935/H1935)</f>
        <v/>
      </c>
      <c r="L1935" s="11" t="inlineStr">
        <is>
          <t>Not Started</t>
        </is>
      </c>
    </row>
    <row r="1936">
      <c r="A1936" t="inlineStr">
        <is>
          <t>Renaissance</t>
        </is>
      </c>
      <c r="B1936" t="n">
        <v>2025</v>
      </c>
      <c r="C1936" t="inlineStr">
        <is>
          <t>Common area light fixtures</t>
        </is>
      </c>
      <c r="D1936" s="4" t="inlineStr">
        <is>
          <t>PNA: Replace all pole lights, wall packs throughout property.</t>
        </is>
      </c>
      <c r="E1936" t="inlineStr">
        <is>
          <t>83000-3200</t>
        </is>
      </c>
      <c r="F1936" s="10" t="inlineStr">
        <is>
          <t>GC</t>
        </is>
      </c>
      <c r="G1936" t="inlineStr">
        <is>
          <t>Project</t>
        </is>
      </c>
      <c r="H1936" s="6" t="n">
        <v>44600</v>
      </c>
      <c r="I1936" s="6" t="n">
        <v>0</v>
      </c>
      <c r="J1936" s="7" t="n">
        <v>44600</v>
      </c>
      <c r="K1936" s="8">
        <f>IF(H1936=0,0,I1936/H1936)</f>
        <v/>
      </c>
      <c r="L1936" s="11" t="inlineStr">
        <is>
          <t>Not Started</t>
        </is>
      </c>
    </row>
    <row r="1937">
      <c r="A1937" t="inlineStr">
        <is>
          <t>Renaissance</t>
        </is>
      </c>
      <c r="B1937" t="n">
        <v>2025</v>
      </c>
      <c r="C1937" t="inlineStr">
        <is>
          <t>Replace breezeway lights</t>
        </is>
      </c>
      <c r="D1937" s="4" t="inlineStr">
        <is>
          <t>PNA: Replace all breezeway sconces to LED throughout property.</t>
        </is>
      </c>
      <c r="E1937" t="inlineStr">
        <is>
          <t>83000-3200</t>
        </is>
      </c>
      <c r="F1937" s="10" t="inlineStr">
        <is>
          <t>GC</t>
        </is>
      </c>
      <c r="G1937" t="inlineStr">
        <is>
          <t>Project</t>
        </is>
      </c>
      <c r="H1937" s="6" t="n">
        <v>27800</v>
      </c>
      <c r="I1937" s="6" t="n">
        <v>0</v>
      </c>
      <c r="J1937" s="7" t="n">
        <v>27800</v>
      </c>
      <c r="K1937" s="8">
        <f>IF(H1937=0,0,I1937/H1937)</f>
        <v/>
      </c>
      <c r="L1937" s="11" t="inlineStr">
        <is>
          <t>Not Started</t>
        </is>
      </c>
    </row>
    <row r="1938">
      <c r="A1938" t="inlineStr">
        <is>
          <t>Renaissance</t>
        </is>
      </c>
      <c r="B1938" t="n">
        <v>2025</v>
      </c>
      <c r="C1938" t="inlineStr">
        <is>
          <t>Contingency</t>
        </is>
      </c>
      <c r="D1938" s="4" t="inlineStr">
        <is>
          <t>Contingency Amount</t>
        </is>
      </c>
      <c r="E1938" t="inlineStr">
        <is>
          <t>80000-7200</t>
        </is>
      </c>
      <c r="F1938" s="10" t="inlineStr">
        <is>
          <t>GC</t>
        </is>
      </c>
      <c r="G1938" s="2" t="inlineStr">
        <is>
          <t>Contingency</t>
        </is>
      </c>
      <c r="H1938" s="6" t="n">
        <v>95494</v>
      </c>
      <c r="I1938" s="6" t="n">
        <v>0</v>
      </c>
      <c r="J1938" s="7" t="n">
        <v>95494</v>
      </c>
      <c r="K1938" s="8">
        <f>IF(H1938=0,0,I1938/H1938)</f>
        <v/>
      </c>
      <c r="L1938" s="5" t="inlineStr">
        <is>
          <t>Reserve</t>
        </is>
      </c>
    </row>
    <row r="1939">
      <c r="A1939" t="inlineStr">
        <is>
          <t>Renaissance</t>
        </is>
      </c>
      <c r="B1939" t="n">
        <v>2025</v>
      </c>
      <c r="C1939" t="inlineStr">
        <is>
          <t>Construction Management Fee</t>
        </is>
      </c>
      <c r="D1939" s="4" t="inlineStr">
        <is>
          <t>CM Fee</t>
        </is>
      </c>
      <c r="E1939" t="inlineStr">
        <is>
          <t>80000-7200</t>
        </is>
      </c>
      <c r="F1939" s="10" t="inlineStr">
        <is>
          <t>GC</t>
        </is>
      </c>
      <c r="G1939" s="2" t="inlineStr">
        <is>
          <t>CM Fee</t>
        </is>
      </c>
      <c r="H1939" s="6" t="n">
        <v>100269</v>
      </c>
      <c r="I1939" s="6" t="n">
        <v>0</v>
      </c>
      <c r="J1939" s="7" t="n">
        <v>100269</v>
      </c>
      <c r="K1939" s="8">
        <f>IF(H1939=0,0,I1939/H1939)</f>
        <v/>
      </c>
      <c r="L1939" s="5" t="inlineStr">
        <is>
          <t>Reserve</t>
        </is>
      </c>
    </row>
    <row r="1940">
      <c r="A1940" t="inlineStr">
        <is>
          <t>Rosemont</t>
        </is>
      </c>
      <c r="B1940" t="n">
        <v>2025</v>
      </c>
      <c r="C1940" t="inlineStr">
        <is>
          <t>Landscape Cleanup and Enhancements</t>
        </is>
      </c>
      <c r="D1940" s="4" t="inlineStr">
        <is>
          <t>Initial property landscape entry and tour path enhancements, etc</t>
        </is>
      </c>
      <c r="E1940" t="inlineStr">
        <is>
          <t>84303</t>
        </is>
      </c>
      <c r="F1940" s="5" t="inlineStr">
        <is>
          <t>PMC</t>
        </is>
      </c>
      <c r="G1940" t="inlineStr">
        <is>
          <t>Project</t>
        </is>
      </c>
      <c r="H1940" s="6" t="n">
        <v>20000</v>
      </c>
      <c r="I1940" s="6" t="n">
        <v>0</v>
      </c>
      <c r="J1940" s="7" t="n">
        <v>20000</v>
      </c>
      <c r="K1940" s="8">
        <f>IF(H1940=0,0,I1940/H1940)</f>
        <v/>
      </c>
      <c r="L1940" s="11" t="inlineStr">
        <is>
          <t>Not Started</t>
        </is>
      </c>
    </row>
    <row r="1941">
      <c r="A1941" t="inlineStr">
        <is>
          <t>Rosemont</t>
        </is>
      </c>
      <c r="B1941" t="n">
        <v>2025</v>
      </c>
      <c r="C1941" t="inlineStr">
        <is>
          <t>Storm sewer piping</t>
        </is>
      </c>
      <c r="D1941" s="4" t="inlineStr">
        <is>
          <t>Address 7 areas of water intrusion throughout property</t>
        </is>
      </c>
      <c r="F1941" s="10" t="inlineStr">
        <is>
          <t>GC</t>
        </is>
      </c>
      <c r="G1941" t="inlineStr">
        <is>
          <t>Project</t>
        </is>
      </c>
      <c r="H1941" s="6" t="n">
        <v>36000</v>
      </c>
      <c r="I1941" s="6" t="n">
        <v>36000</v>
      </c>
      <c r="J1941" s="7" t="n">
        <v>0</v>
      </c>
      <c r="K1941" s="8">
        <f>IF(H1941=0,0,I1941/H1941)</f>
        <v/>
      </c>
      <c r="L1941" s="10" t="inlineStr">
        <is>
          <t>Completed</t>
        </is>
      </c>
    </row>
    <row r="1942">
      <c r="A1942" t="inlineStr">
        <is>
          <t>Rosemont</t>
        </is>
      </c>
      <c r="B1942" t="n">
        <v>2025</v>
      </c>
      <c r="C1942" t="inlineStr">
        <is>
          <t>Asphalt Repairs</t>
        </is>
      </c>
      <c r="D1942" s="4" t="inlineStr">
        <is>
          <t>Mill, cement stabilize and overlay all drive aisles throughout property. Includes Equity PCR Item 3.3.2- Mill and overla</t>
        </is>
      </c>
      <c r="E1942" t="inlineStr">
        <is>
          <t>84204</t>
        </is>
      </c>
      <c r="F1942" s="10" t="inlineStr">
        <is>
          <t>GC</t>
        </is>
      </c>
      <c r="G1942" t="inlineStr">
        <is>
          <t>Project</t>
        </is>
      </c>
      <c r="H1942" s="6" t="n">
        <v>750000</v>
      </c>
      <c r="I1942" s="6" t="n">
        <v>750000</v>
      </c>
      <c r="J1942" s="7" t="n">
        <v>0</v>
      </c>
      <c r="K1942" s="8">
        <f>IF(H1942=0,0,I1942/H1942)</f>
        <v/>
      </c>
      <c r="L1942" s="10" t="inlineStr">
        <is>
          <t>Completed</t>
        </is>
      </c>
    </row>
    <row r="1943">
      <c r="A1943" t="inlineStr">
        <is>
          <t>Rosemont</t>
        </is>
      </c>
      <c r="B1943" t="n">
        <v>2025</v>
      </c>
      <c r="C1943" t="inlineStr">
        <is>
          <t>Stripe parking areas</t>
        </is>
      </c>
      <c r="D1943" s="4" t="inlineStr">
        <is>
          <t>Layout and stripe throughout property</t>
        </is>
      </c>
      <c r="E1943" t="inlineStr">
        <is>
          <t>84201</t>
        </is>
      </c>
      <c r="F1943" s="10" t="inlineStr">
        <is>
          <t>GC</t>
        </is>
      </c>
      <c r="G1943" t="inlineStr">
        <is>
          <t>Project</t>
        </is>
      </c>
      <c r="H1943" s="6" t="n">
        <v>30000</v>
      </c>
      <c r="I1943" s="6" t="n">
        <v>30000</v>
      </c>
      <c r="J1943" s="7" t="n">
        <v>0</v>
      </c>
      <c r="K1943" s="8">
        <f>IF(H1943=0,0,I1943/H1943)</f>
        <v/>
      </c>
      <c r="L1943" s="10" t="inlineStr">
        <is>
          <t>Completed</t>
        </is>
      </c>
    </row>
    <row r="1944">
      <c r="A1944" t="inlineStr">
        <is>
          <t>Rosemont</t>
        </is>
      </c>
      <c r="B1944" t="n">
        <v>2025</v>
      </c>
      <c r="C1944" t="inlineStr">
        <is>
          <t>ADA parking &amp; curb cuts</t>
        </is>
      </c>
      <c r="D1944" s="4" t="inlineStr">
        <is>
          <t>ADA Parking &amp; Curb Cuts</t>
        </is>
      </c>
      <c r="E1944" t="inlineStr">
        <is>
          <t>84221</t>
        </is>
      </c>
      <c r="F1944" s="10" t="inlineStr">
        <is>
          <t>GC</t>
        </is>
      </c>
      <c r="G1944" t="inlineStr">
        <is>
          <t>Project</t>
        </is>
      </c>
      <c r="H1944" s="6" t="n">
        <v>10000</v>
      </c>
      <c r="I1944" s="6" t="n">
        <v>10000</v>
      </c>
      <c r="J1944" s="7" t="n">
        <v>0</v>
      </c>
      <c r="K1944" s="8">
        <f>IF(H1944=0,0,I1944/H1944)</f>
        <v/>
      </c>
      <c r="L1944" s="10" t="inlineStr">
        <is>
          <t>Completed</t>
        </is>
      </c>
    </row>
    <row r="1945">
      <c r="A1945" t="inlineStr">
        <is>
          <t>Rosemont</t>
        </is>
      </c>
      <c r="B1945" t="n">
        <v>2025</v>
      </c>
      <c r="C1945" t="inlineStr">
        <is>
          <t>Sidewalks</t>
        </is>
      </c>
      <c r="D1945" s="4" t="inlineStr">
        <is>
          <t>Secure, scrape, sand &amp; paint deck walkway from office area to sports complex.</t>
        </is>
      </c>
      <c r="E1945" t="inlineStr">
        <is>
          <t>84115</t>
        </is>
      </c>
      <c r="F1945" s="10" t="inlineStr">
        <is>
          <t>GC</t>
        </is>
      </c>
      <c r="G1945" t="inlineStr">
        <is>
          <t>Project</t>
        </is>
      </c>
      <c r="H1945" s="6" t="n">
        <v>9500</v>
      </c>
      <c r="I1945" s="6" t="n">
        <v>9500</v>
      </c>
      <c r="J1945" s="7" t="n">
        <v>0</v>
      </c>
      <c r="K1945" s="8">
        <f>IF(H1945=0,0,I1945/H1945)</f>
        <v/>
      </c>
      <c r="L1945" s="10" t="inlineStr">
        <is>
          <t>Completed</t>
        </is>
      </c>
    </row>
    <row r="1946">
      <c r="A1946" t="inlineStr">
        <is>
          <t>Rosemont</t>
        </is>
      </c>
      <c r="B1946" t="n">
        <v>2025</v>
      </c>
      <c r="C1946" t="inlineStr">
        <is>
          <t>Grind Sidewalk Trip Hazard</t>
        </is>
      </c>
      <c r="D1946" s="4" t="inlineStr">
        <is>
          <t>Lender PCR Item- Limited trip hazards were observed by Buildings 3825-A, 3777, and the Fitness Center Building.</t>
        </is>
      </c>
      <c r="E1946" t="inlineStr">
        <is>
          <t>84115</t>
        </is>
      </c>
      <c r="F1946" s="10" t="inlineStr">
        <is>
          <t>GC</t>
        </is>
      </c>
      <c r="G1946" t="inlineStr">
        <is>
          <t>Project</t>
        </is>
      </c>
      <c r="H1946" s="6" t="n">
        <v>2100</v>
      </c>
      <c r="I1946" s="6" t="n">
        <v>0</v>
      </c>
      <c r="J1946" s="7" t="n">
        <v>2100</v>
      </c>
      <c r="K1946" s="8">
        <f>IF(H1946=0,0,I1946/H1946)</f>
        <v/>
      </c>
      <c r="L1946" s="11" t="inlineStr">
        <is>
          <t>Not Started</t>
        </is>
      </c>
    </row>
    <row r="1947">
      <c r="A1947" t="inlineStr">
        <is>
          <t>Rosemont</t>
        </is>
      </c>
      <c r="B1947" t="n">
        <v>2025</v>
      </c>
      <c r="C1947" t="inlineStr">
        <is>
          <t>Fences &amp; gates - site perimeter</t>
        </is>
      </c>
      <c r="D1947" s="4" t="inlineStr">
        <is>
          <t>Repair any damaged wooden fencing around property</t>
        </is>
      </c>
      <c r="E1947" t="inlineStr">
        <is>
          <t>84205</t>
        </is>
      </c>
      <c r="F1947" s="10" t="inlineStr">
        <is>
          <t>GC</t>
        </is>
      </c>
      <c r="G1947" t="inlineStr">
        <is>
          <t>Project</t>
        </is>
      </c>
      <c r="H1947" s="6" t="n">
        <v>40000</v>
      </c>
      <c r="I1947" s="6" t="n">
        <v>40000</v>
      </c>
      <c r="J1947" s="7" t="n">
        <v>0</v>
      </c>
      <c r="K1947" s="8">
        <f>IF(H1947=0,0,I1947/H1947)</f>
        <v/>
      </c>
      <c r="L1947" s="10" t="inlineStr">
        <is>
          <t>Completed</t>
        </is>
      </c>
    </row>
    <row r="1948">
      <c r="A1948" t="inlineStr">
        <is>
          <t>Rosemont</t>
        </is>
      </c>
      <c r="B1948" t="n">
        <v>2025</v>
      </c>
      <c r="C1948" t="inlineStr">
        <is>
          <t xml:space="preserve">Retaining walls </t>
        </is>
      </c>
      <c r="D1948" s="4" t="inlineStr">
        <is>
          <t>Replace missing or rotted timbers within existing retaining walls, replace some walls. Includes Lender PCR Item- Wood ti</t>
        </is>
      </c>
      <c r="E1948" t="inlineStr">
        <is>
          <t>84434</t>
        </is>
      </c>
      <c r="F1948" s="10" t="inlineStr">
        <is>
          <t>GC</t>
        </is>
      </c>
      <c r="G1948" t="inlineStr">
        <is>
          <t>Project</t>
        </is>
      </c>
      <c r="H1948" s="6" t="n">
        <v>80000</v>
      </c>
      <c r="I1948" s="6" t="n">
        <v>0</v>
      </c>
      <c r="J1948" s="7" t="n">
        <v>80000</v>
      </c>
      <c r="K1948" s="8">
        <f>IF(H1948=0,0,I1948/H1948)</f>
        <v/>
      </c>
      <c r="L1948" s="11" t="inlineStr">
        <is>
          <t>Not Started</t>
        </is>
      </c>
    </row>
    <row r="1949">
      <c r="A1949" t="inlineStr">
        <is>
          <t>Rosemont</t>
        </is>
      </c>
      <c r="B1949" t="n">
        <v>2025</v>
      </c>
      <c r="C1949" t="inlineStr">
        <is>
          <t>Landscaping</t>
        </is>
      </c>
      <c r="D1949" s="4" t="inlineStr">
        <is>
          <t>Tree trim clearance of all buildings. Includes Equity PCR Item 3.2.4- Many trees were overhanging buildings and depositi</t>
        </is>
      </c>
      <c r="E1949" t="inlineStr">
        <is>
          <t>84303</t>
        </is>
      </c>
      <c r="F1949" s="10" t="inlineStr">
        <is>
          <t>GC</t>
        </is>
      </c>
      <c r="G1949" t="inlineStr">
        <is>
          <t>Project</t>
        </is>
      </c>
      <c r="H1949" s="6" t="n">
        <v>60000</v>
      </c>
      <c r="I1949" s="6" t="n">
        <v>60000</v>
      </c>
      <c r="J1949" s="7" t="n">
        <v>0</v>
      </c>
      <c r="K1949" s="8">
        <f>IF(H1949=0,0,I1949/H1949)</f>
        <v/>
      </c>
      <c r="L1949" s="10" t="inlineStr">
        <is>
          <t>Completed</t>
        </is>
      </c>
    </row>
    <row r="1950">
      <c r="A1950" t="inlineStr">
        <is>
          <t>Rosemont</t>
        </is>
      </c>
      <c r="B1950" t="n">
        <v>2025</v>
      </c>
      <c r="C1950" t="inlineStr">
        <is>
          <t>Dumpster enclosures</t>
        </is>
      </c>
      <c r="D1950" s="4" t="inlineStr">
        <is>
          <t>Replace fencing around dumpster/compactor enclosures</t>
        </is>
      </c>
      <c r="E1950" t="inlineStr">
        <is>
          <t>84111</t>
        </is>
      </c>
      <c r="F1950" s="10" t="inlineStr">
        <is>
          <t>GC</t>
        </is>
      </c>
      <c r="G1950" t="inlineStr">
        <is>
          <t>Project</t>
        </is>
      </c>
      <c r="H1950" s="6" t="n">
        <v>18000</v>
      </c>
      <c r="I1950" s="6" t="n">
        <v>18000</v>
      </c>
      <c r="J1950" s="7" t="n">
        <v>0</v>
      </c>
      <c r="K1950" s="8">
        <f>IF(H1950=0,0,I1950/H1950)</f>
        <v/>
      </c>
      <c r="L1950" s="10" t="inlineStr">
        <is>
          <t>Completed</t>
        </is>
      </c>
    </row>
    <row r="1951">
      <c r="A1951" t="inlineStr">
        <is>
          <t>Rosemont</t>
        </is>
      </c>
      <c r="B1951" t="n">
        <v>2025</v>
      </c>
      <c r="C1951" t="inlineStr">
        <is>
          <t>Irrigation</t>
        </is>
      </c>
      <c r="D1951" s="4" t="inlineStr">
        <is>
          <t xml:space="preserve">Equity PCR Item 3.2.4- Although operation of the sprinkler system was not directly tested, property management reported </t>
        </is>
      </c>
      <c r="E1951" t="inlineStr">
        <is>
          <t>84302</t>
        </is>
      </c>
      <c r="F1951" s="10" t="inlineStr">
        <is>
          <t>GC</t>
        </is>
      </c>
      <c r="G1951" t="inlineStr">
        <is>
          <t>Project</t>
        </is>
      </c>
      <c r="H1951" s="6" t="n">
        <v>10000</v>
      </c>
      <c r="I1951" s="6" t="n">
        <v>0</v>
      </c>
      <c r="J1951" s="7" t="n">
        <v>10000</v>
      </c>
      <c r="K1951" s="8">
        <f>IF(H1951=0,0,I1951/H1951)</f>
        <v/>
      </c>
      <c r="L1951" s="11" t="inlineStr">
        <is>
          <t>Not Started</t>
        </is>
      </c>
    </row>
    <row r="1952">
      <c r="A1952" t="inlineStr">
        <is>
          <t>Rosemont</t>
        </is>
      </c>
      <c r="B1952" t="n">
        <v>2025</v>
      </c>
      <c r="C1952" t="inlineStr">
        <is>
          <t>Re-apply Coating on Walkways &amp; Breezeways</t>
        </is>
      </c>
      <c r="D1952" s="4" t="inlineStr">
        <is>
          <t>Budget for initial repairs and contingency for ongoing replacements</t>
        </is>
      </c>
      <c r="E1952" t="inlineStr">
        <is>
          <t>84120</t>
        </is>
      </c>
      <c r="F1952" s="10" t="inlineStr">
        <is>
          <t>GC</t>
        </is>
      </c>
      <c r="G1952" t="inlineStr">
        <is>
          <t>Project</t>
        </is>
      </c>
      <c r="H1952" s="6" t="n">
        <v>50000</v>
      </c>
      <c r="I1952" s="6" t="n">
        <v>50000</v>
      </c>
      <c r="J1952" s="7" t="n">
        <v>0</v>
      </c>
      <c r="K1952" s="8">
        <f>IF(H1952=0,0,I1952/H1952)</f>
        <v/>
      </c>
      <c r="L1952" s="10" t="inlineStr">
        <is>
          <t>Completed</t>
        </is>
      </c>
    </row>
    <row r="1953">
      <c r="A1953" t="inlineStr">
        <is>
          <t>Rosemont</t>
        </is>
      </c>
      <c r="B1953" t="n">
        <v>2025</v>
      </c>
      <c r="C1953" t="inlineStr">
        <is>
          <t>Repair exterior stair treads and stringers</t>
        </is>
      </c>
      <c r="D1953" s="4" t="inlineStr">
        <is>
          <t>Grind any rusted toe kick plates and red oxide prior to repaint. Replace  damaged metal toe plates, as needed. Secure, a</t>
        </is>
      </c>
      <c r="E1953" t="inlineStr">
        <is>
          <t>84114</t>
        </is>
      </c>
      <c r="F1953" s="10" t="inlineStr">
        <is>
          <t>GC</t>
        </is>
      </c>
      <c r="G1953" t="inlineStr">
        <is>
          <t>Project</t>
        </is>
      </c>
      <c r="H1953" s="6" t="n">
        <v>100000</v>
      </c>
      <c r="I1953" s="6" t="n">
        <v>100000</v>
      </c>
      <c r="J1953" s="7" t="n">
        <v>0</v>
      </c>
      <c r="K1953" s="8">
        <f>IF(H1953=0,0,I1953/H1953)</f>
        <v/>
      </c>
      <c r="L1953" s="10" t="inlineStr">
        <is>
          <t>Completed</t>
        </is>
      </c>
    </row>
    <row r="1954">
      <c r="A1954" t="inlineStr">
        <is>
          <t>Rosemont</t>
        </is>
      </c>
      <c r="B1954" t="n">
        <v>2025</v>
      </c>
      <c r="C1954" t="inlineStr">
        <is>
          <t>Repair exterior stair railings</t>
        </is>
      </c>
      <c r="D1954" s="4" t="inlineStr">
        <is>
          <t>Secure and paint</t>
        </is>
      </c>
      <c r="E1954" t="inlineStr">
        <is>
          <t>84121</t>
        </is>
      </c>
      <c r="F1954" s="10" t="inlineStr">
        <is>
          <t>GC</t>
        </is>
      </c>
      <c r="G1954" t="inlineStr">
        <is>
          <t>Project</t>
        </is>
      </c>
      <c r="H1954" s="6" t="n">
        <v>110000</v>
      </c>
      <c r="I1954" s="6" t="n">
        <v>110000</v>
      </c>
      <c r="J1954" s="7" t="n">
        <v>0</v>
      </c>
      <c r="K1954" s="8">
        <f>IF(H1954=0,0,I1954/H1954)</f>
        <v/>
      </c>
      <c r="L1954" s="10" t="inlineStr">
        <is>
          <t>Completed</t>
        </is>
      </c>
    </row>
    <row r="1955">
      <c r="A1955" t="inlineStr">
        <is>
          <t>Rosemont</t>
        </is>
      </c>
      <c r="B1955" t="n">
        <v>2025</v>
      </c>
      <c r="C1955" t="inlineStr">
        <is>
          <t>Repair patio/balcony railings</t>
        </is>
      </c>
      <c r="D1955" s="4" t="inlineStr">
        <is>
          <t>Replace all bottom level patio fencing on each building</t>
        </is>
      </c>
      <c r="E1955" t="inlineStr">
        <is>
          <t>84121</t>
        </is>
      </c>
      <c r="F1955" s="10" t="inlineStr">
        <is>
          <t>GC</t>
        </is>
      </c>
      <c r="G1955" t="inlineStr">
        <is>
          <t>Project</t>
        </is>
      </c>
      <c r="H1955" s="6" t="n">
        <v>55000</v>
      </c>
      <c r="I1955" s="6" t="n">
        <v>55000</v>
      </c>
      <c r="J1955" s="7" t="n">
        <v>0</v>
      </c>
      <c r="K1955" s="8">
        <f>IF(H1955=0,0,I1955/H1955)</f>
        <v/>
      </c>
      <c r="L1955" s="10" t="inlineStr">
        <is>
          <t>Completed</t>
        </is>
      </c>
    </row>
    <row r="1956">
      <c r="A1956" t="inlineStr">
        <is>
          <t>Rosemont</t>
        </is>
      </c>
      <c r="B1956" t="n">
        <v>2025</v>
      </c>
      <c r="C1956" t="inlineStr">
        <is>
          <t>Asphalt composite shingle roofing</t>
        </is>
      </c>
      <c r="D1956" s="4" t="inlineStr">
        <is>
          <t>Roofs were replaced in 2019- Initial and ongoing repairs, and contingency for phased replacements in yrs 9-10</t>
        </is>
      </c>
      <c r="E1956" t="inlineStr">
        <is>
          <t>84433</t>
        </is>
      </c>
      <c r="F1956" s="10" t="inlineStr">
        <is>
          <t>GC</t>
        </is>
      </c>
      <c r="G1956" t="inlineStr">
        <is>
          <t>Project</t>
        </is>
      </c>
      <c r="H1956" s="6" t="n">
        <v>50000</v>
      </c>
      <c r="I1956" s="6" t="n">
        <v>50000</v>
      </c>
      <c r="J1956" s="7" t="n">
        <v>0</v>
      </c>
      <c r="K1956" s="8">
        <f>IF(H1956=0,0,I1956/H1956)</f>
        <v/>
      </c>
      <c r="L1956" s="10" t="inlineStr">
        <is>
          <t>Completed</t>
        </is>
      </c>
    </row>
    <row r="1957">
      <c r="A1957" t="inlineStr">
        <is>
          <t>Rosemont</t>
        </is>
      </c>
      <c r="B1957" t="n">
        <v>2025</v>
      </c>
      <c r="C1957" t="inlineStr">
        <is>
          <t>Flashing</t>
        </is>
      </c>
      <c r="D1957" s="4" t="inlineStr">
        <is>
          <t>Roof Flashing</t>
        </is>
      </c>
      <c r="E1957" t="inlineStr">
        <is>
          <t>84433</t>
        </is>
      </c>
      <c r="F1957" s="10" t="inlineStr">
        <is>
          <t>GC</t>
        </is>
      </c>
      <c r="G1957" t="inlineStr">
        <is>
          <t>Project</t>
        </is>
      </c>
      <c r="H1957" s="6" t="n">
        <v>79200</v>
      </c>
      <c r="I1957" s="6" t="n">
        <v>79200</v>
      </c>
      <c r="J1957" s="7" t="n">
        <v>0</v>
      </c>
      <c r="K1957" s="8">
        <f>IF(H1957=0,0,I1957/H1957)</f>
        <v/>
      </c>
      <c r="L1957" s="10" t="inlineStr">
        <is>
          <t>Completed</t>
        </is>
      </c>
    </row>
    <row r="1958">
      <c r="A1958" t="inlineStr">
        <is>
          <t>Rosemont</t>
        </is>
      </c>
      <c r="B1958" t="n">
        <v>2025</v>
      </c>
      <c r="C1958" t="inlineStr">
        <is>
          <t>Underlayment</t>
        </is>
      </c>
      <c r="D1958" s="4" t="inlineStr">
        <is>
          <t>Roof Underlayment</t>
        </is>
      </c>
      <c r="E1958" t="inlineStr">
        <is>
          <t>84433</t>
        </is>
      </c>
      <c r="F1958" s="10" t="inlineStr">
        <is>
          <t>GC</t>
        </is>
      </c>
      <c r="G1958" t="inlineStr">
        <is>
          <t>Project</t>
        </is>
      </c>
      <c r="H1958" s="6" t="n">
        <v>88000</v>
      </c>
      <c r="I1958" s="6" t="n">
        <v>88000</v>
      </c>
      <c r="J1958" s="7" t="n">
        <v>0</v>
      </c>
      <c r="K1958" s="8">
        <f>IF(H1958=0,0,I1958/H1958)</f>
        <v/>
      </c>
      <c r="L1958" s="10" t="inlineStr">
        <is>
          <t>Completed</t>
        </is>
      </c>
    </row>
    <row r="1959">
      <c r="A1959" t="inlineStr">
        <is>
          <t>Rosemont</t>
        </is>
      </c>
      <c r="B1959" t="n">
        <v>2025</v>
      </c>
      <c r="C1959" t="inlineStr">
        <is>
          <t>Gutters &amp; downspouts</t>
        </is>
      </c>
      <c r="D1959" s="4" t="inlineStr">
        <is>
          <t>Equity PCR Item 4.4.2- Gutters and downspouts should be installed at the roof eaves where not currently installed to hel</t>
        </is>
      </c>
      <c r="E1959" t="inlineStr">
        <is>
          <t>84202</t>
        </is>
      </c>
      <c r="F1959" s="10" t="inlineStr">
        <is>
          <t>GC</t>
        </is>
      </c>
      <c r="G1959" t="inlineStr">
        <is>
          <t>Project</t>
        </is>
      </c>
      <c r="H1959" s="6" t="n">
        <v>130000</v>
      </c>
      <c r="I1959" s="6" t="n">
        <v>130000</v>
      </c>
      <c r="J1959" s="7" t="n">
        <v>0</v>
      </c>
      <c r="K1959" s="8">
        <f>IF(H1959=0,0,I1959/H1959)</f>
        <v/>
      </c>
      <c r="L1959" s="10" t="inlineStr">
        <is>
          <t>Completed</t>
        </is>
      </c>
    </row>
    <row r="1960">
      <c r="A1960" t="inlineStr">
        <is>
          <t>Rosemont</t>
        </is>
      </c>
      <c r="B1960" t="n">
        <v>2025</v>
      </c>
      <c r="C1960" t="inlineStr">
        <is>
          <t>Repair / replace vinyl siding</t>
        </is>
      </c>
      <c r="D1960" s="4" t="inlineStr">
        <is>
          <t>Repair/replace damaged vinyl siding throughout property 
Includes Lender PCR Item- Dry rot was observed by the siding at</t>
        </is>
      </c>
      <c r="E1960" t="inlineStr">
        <is>
          <t>84206</t>
        </is>
      </c>
      <c r="F1960" s="10" t="inlineStr">
        <is>
          <t>GC</t>
        </is>
      </c>
      <c r="G1960" t="inlineStr">
        <is>
          <t>Project</t>
        </is>
      </c>
      <c r="H1960" s="6" t="n">
        <v>52000</v>
      </c>
      <c r="I1960" s="6" t="n">
        <v>52000</v>
      </c>
      <c r="J1960" s="7" t="n">
        <v>0</v>
      </c>
      <c r="K1960" s="8">
        <f>IF(H1960=0,0,I1960/H1960)</f>
        <v/>
      </c>
      <c r="L1960" s="10" t="inlineStr">
        <is>
          <t>Completed</t>
        </is>
      </c>
    </row>
    <row r="1961">
      <c r="A1961" t="inlineStr">
        <is>
          <t>Rosemont</t>
        </is>
      </c>
      <c r="B1961" t="n">
        <v>2025</v>
      </c>
      <c r="C1961" t="inlineStr">
        <is>
          <t>Exterior building</t>
        </is>
      </c>
      <c r="D1961" s="4" t="inlineStr">
        <is>
          <t>Paint all metal throughout property</t>
        </is>
      </c>
      <c r="E1961" t="inlineStr">
        <is>
          <t>84101</t>
        </is>
      </c>
      <c r="F1961" s="10" t="inlineStr">
        <is>
          <t>GC</t>
        </is>
      </c>
      <c r="G1961" t="inlineStr">
        <is>
          <t>Project</t>
        </is>
      </c>
      <c r="H1961" s="6" t="n">
        <v>90000</v>
      </c>
      <c r="I1961" s="6" t="n">
        <v>90000</v>
      </c>
      <c r="J1961" s="7" t="n">
        <v>0</v>
      </c>
      <c r="K1961" s="8">
        <f>IF(H1961=0,0,I1961/H1961)</f>
        <v/>
      </c>
      <c r="L1961" s="10" t="inlineStr">
        <is>
          <t>Completed</t>
        </is>
      </c>
    </row>
    <row r="1962">
      <c r="A1962" t="inlineStr">
        <is>
          <t>Rosemont</t>
        </is>
      </c>
      <c r="B1962" t="n">
        <v>2025</v>
      </c>
      <c r="C1962" t="inlineStr">
        <is>
          <t>Window Replacement and Repairs, including frames</t>
        </is>
      </c>
      <c r="D1962" s="4" t="inlineStr">
        <is>
          <t>Contingency for replacements and repairs</t>
        </is>
      </c>
      <c r="E1962" t="inlineStr">
        <is>
          <t>84206</t>
        </is>
      </c>
      <c r="F1962" s="10" t="inlineStr">
        <is>
          <t>GC</t>
        </is>
      </c>
      <c r="G1962" t="inlineStr">
        <is>
          <t>Project</t>
        </is>
      </c>
      <c r="H1962" s="6" t="n">
        <v>25000</v>
      </c>
      <c r="I1962" s="6" t="n">
        <v>25000</v>
      </c>
      <c r="J1962" s="7" t="n">
        <v>0</v>
      </c>
      <c r="K1962" s="8">
        <f>IF(H1962=0,0,I1962/H1962)</f>
        <v/>
      </c>
      <c r="L1962" s="10" t="inlineStr">
        <is>
          <t>Completed</t>
        </is>
      </c>
    </row>
    <row r="1963">
      <c r="A1963" t="inlineStr">
        <is>
          <t>Rosemont</t>
        </is>
      </c>
      <c r="B1963" t="n">
        <v>2025</v>
      </c>
      <c r="C1963" t="inlineStr">
        <is>
          <t>Metal Entry Door Replacement and Repairs</t>
        </is>
      </c>
      <c r="D1963" s="4" t="inlineStr">
        <is>
          <t>Contingency for replacements and repairs</t>
        </is>
      </c>
      <c r="E1963" t="inlineStr">
        <is>
          <t>84215</t>
        </is>
      </c>
      <c r="F1963" s="10" t="inlineStr">
        <is>
          <t>GC</t>
        </is>
      </c>
      <c r="G1963" t="inlineStr">
        <is>
          <t>Project</t>
        </is>
      </c>
      <c r="H1963" s="6" t="n">
        <v>50000</v>
      </c>
      <c r="I1963" s="6" t="n">
        <v>50000</v>
      </c>
      <c r="J1963" s="7" t="n">
        <v>0</v>
      </c>
      <c r="K1963" s="8">
        <f>IF(H1963=0,0,I1963/H1963)</f>
        <v/>
      </c>
      <c r="L1963" s="10" t="inlineStr">
        <is>
          <t>Completed</t>
        </is>
      </c>
    </row>
    <row r="1964">
      <c r="A1964" t="inlineStr">
        <is>
          <t>Rosemont</t>
        </is>
      </c>
      <c r="B1964" t="n">
        <v>2025</v>
      </c>
      <c r="C1964" t="inlineStr">
        <is>
          <t>Sliding Balcony Door Replacement and Repairs</t>
        </is>
      </c>
      <c r="D1964" s="4" t="inlineStr">
        <is>
          <t>Contingency for replacements and repairs</t>
        </is>
      </c>
      <c r="E1964" t="inlineStr">
        <is>
          <t>84215</t>
        </is>
      </c>
      <c r="F1964" s="10" t="inlineStr">
        <is>
          <t>GC</t>
        </is>
      </c>
      <c r="G1964" t="inlineStr">
        <is>
          <t>Project</t>
        </is>
      </c>
      <c r="H1964" s="6" t="n">
        <v>25000</v>
      </c>
      <c r="I1964" s="6" t="n">
        <v>25000</v>
      </c>
      <c r="J1964" s="7" t="n">
        <v>0</v>
      </c>
      <c r="K1964" s="8">
        <f>IF(H1964=0,0,I1964/H1964)</f>
        <v/>
      </c>
      <c r="L1964" s="10" t="inlineStr">
        <is>
          <t>Completed</t>
        </is>
      </c>
    </row>
    <row r="1965">
      <c r="A1965" t="inlineStr">
        <is>
          <t>Rosemont</t>
        </is>
      </c>
      <c r="B1965" t="n">
        <v>2025</v>
      </c>
      <c r="C1965" t="inlineStr">
        <is>
          <t xml:space="preserve">Co 2 detectors </t>
        </is>
      </c>
      <c r="D1965" s="4" t="inlineStr">
        <is>
          <t>Install Co2 detectors in every unit</t>
        </is>
      </c>
      <c r="E1965" t="inlineStr">
        <is>
          <t>82131</t>
        </is>
      </c>
      <c r="F1965" s="5" t="inlineStr">
        <is>
          <t>PMC</t>
        </is>
      </c>
      <c r="G1965" t="inlineStr">
        <is>
          <t>Project</t>
        </is>
      </c>
      <c r="H1965" s="6" t="n">
        <v>22000</v>
      </c>
      <c r="I1965" s="6" t="n">
        <v>0</v>
      </c>
      <c r="J1965" s="7" t="n">
        <v>22000</v>
      </c>
      <c r="K1965" s="8">
        <f>IF(H1965=0,0,I1965/H1965)</f>
        <v/>
      </c>
      <c r="L1965" s="11" t="inlineStr">
        <is>
          <t>Not Started</t>
        </is>
      </c>
    </row>
    <row r="1966">
      <c r="A1966" t="inlineStr">
        <is>
          <t>Rosemont</t>
        </is>
      </c>
      <c r="B1966" t="n">
        <v>2025</v>
      </c>
      <c r="C1966" t="inlineStr">
        <is>
          <t>Fire Stops</t>
        </is>
      </c>
      <c r="D1966" s="4" t="inlineStr">
        <is>
          <t>LowPro (Pair covers 4 burner range)- For range top microwaves</t>
        </is>
      </c>
      <c r="E1966" t="inlineStr">
        <is>
          <t>84239</t>
        </is>
      </c>
      <c r="F1966" s="5" t="inlineStr">
        <is>
          <t>PMC</t>
        </is>
      </c>
      <c r="G1966" t="inlineStr">
        <is>
          <t>Project</t>
        </is>
      </c>
      <c r="H1966" s="6" t="n">
        <v>52009</v>
      </c>
      <c r="I1966" s="6" t="n">
        <v>0</v>
      </c>
      <c r="J1966" s="7" t="n">
        <v>52009</v>
      </c>
      <c r="K1966" s="8">
        <f>IF(H1966=0,0,I1966/H1966)</f>
        <v/>
      </c>
      <c r="L1966" s="11" t="inlineStr">
        <is>
          <t>Not Started</t>
        </is>
      </c>
    </row>
    <row r="1967">
      <c r="A1967" t="inlineStr">
        <is>
          <t>Rosemont</t>
        </is>
      </c>
      <c r="B1967" t="n">
        <v>2025</v>
      </c>
      <c r="C1967" t="inlineStr">
        <is>
          <t>Signage - Building identification</t>
        </is>
      </c>
      <c r="D1967" s="4" t="inlineStr">
        <is>
          <t>Misc replacement signage</t>
        </is>
      </c>
      <c r="E1967" t="inlineStr">
        <is>
          <t>84103</t>
        </is>
      </c>
      <c r="F1967" s="5" t="inlineStr">
        <is>
          <t>PMC</t>
        </is>
      </c>
      <c r="G1967" t="inlineStr">
        <is>
          <t>Project</t>
        </is>
      </c>
      <c r="H1967" s="6" t="n">
        <v>5000</v>
      </c>
      <c r="I1967" s="6" t="n">
        <v>0</v>
      </c>
      <c r="J1967" s="7" t="n">
        <v>5000</v>
      </c>
      <c r="K1967" s="8">
        <f>IF(H1967=0,0,I1967/H1967)</f>
        <v/>
      </c>
      <c r="L1967" s="11" t="inlineStr">
        <is>
          <t>Not Started</t>
        </is>
      </c>
    </row>
    <row r="1968">
      <c r="A1968" t="inlineStr">
        <is>
          <t>Rosemont</t>
        </is>
      </c>
      <c r="B1968" t="n">
        <v>2025</v>
      </c>
      <c r="C1968" t="inlineStr">
        <is>
          <t>Designer Fees</t>
        </is>
      </c>
      <c r="D1968" s="4" t="inlineStr">
        <is>
          <t>TBD scope</t>
        </is>
      </c>
      <c r="E1968" t="inlineStr">
        <is>
          <t>84310</t>
        </is>
      </c>
      <c r="F1968" s="5" t="inlineStr">
        <is>
          <t>PMC</t>
        </is>
      </c>
      <c r="G1968" t="inlineStr">
        <is>
          <t>Project</t>
        </is>
      </c>
      <c r="H1968" s="6" t="n">
        <v>2500</v>
      </c>
      <c r="I1968" s="6" t="n">
        <v>0</v>
      </c>
      <c r="J1968" s="7" t="n">
        <v>2500</v>
      </c>
      <c r="K1968" s="8">
        <f>IF(H1968=0,0,I1968/H1968)</f>
        <v/>
      </c>
      <c r="L1968" s="11" t="inlineStr">
        <is>
          <t>Not Started</t>
        </is>
      </c>
    </row>
    <row r="1969">
      <c r="A1969" t="inlineStr">
        <is>
          <t>Rosemont</t>
        </is>
      </c>
      <c r="B1969" t="n">
        <v>2025</v>
      </c>
      <c r="C1969" t="inlineStr">
        <is>
          <t>Clubhouse / Office Remodel</t>
        </is>
      </c>
      <c r="D1969" s="4" t="inlineStr">
        <is>
          <t>Not needed, misc allowance</t>
        </is>
      </c>
      <c r="E1969" t="inlineStr">
        <is>
          <t>84208</t>
        </is>
      </c>
      <c r="F1969" s="5" t="inlineStr">
        <is>
          <t>PMC</t>
        </is>
      </c>
      <c r="G1969" t="inlineStr">
        <is>
          <t>Project</t>
        </is>
      </c>
      <c r="H1969" s="6" t="n">
        <v>5000</v>
      </c>
      <c r="I1969" s="6" t="n">
        <v>0</v>
      </c>
      <c r="J1969" s="7" t="n">
        <v>5000</v>
      </c>
      <c r="K1969" s="8">
        <f>IF(H1969=0,0,I1969/H1969)</f>
        <v/>
      </c>
      <c r="L1969" s="11" t="inlineStr">
        <is>
          <t>Not Started</t>
        </is>
      </c>
    </row>
    <row r="1970">
      <c r="A1970" t="inlineStr">
        <is>
          <t>Rosemont</t>
        </is>
      </c>
      <c r="B1970" t="n">
        <v>2025</v>
      </c>
      <c r="C1970" t="inlineStr">
        <is>
          <t>Clubhouse / Office Furniture</t>
        </is>
      </c>
      <c r="D1970" s="4" t="inlineStr">
        <is>
          <t>Not needed, misc allowance</t>
        </is>
      </c>
      <c r="E1970" t="inlineStr">
        <is>
          <t>84306</t>
        </is>
      </c>
      <c r="F1970" s="5" t="inlineStr">
        <is>
          <t>PMC</t>
        </is>
      </c>
      <c r="G1970" t="inlineStr">
        <is>
          <t>Project</t>
        </is>
      </c>
      <c r="H1970" s="6" t="n">
        <v>5000</v>
      </c>
      <c r="I1970" s="6" t="n">
        <v>0</v>
      </c>
      <c r="J1970" s="7" t="n">
        <v>5000</v>
      </c>
      <c r="K1970" s="8">
        <f>IF(H1970=0,0,I1970/H1970)</f>
        <v/>
      </c>
      <c r="L1970" s="11" t="inlineStr">
        <is>
          <t>Not Started</t>
        </is>
      </c>
    </row>
    <row r="1971">
      <c r="A1971" t="inlineStr">
        <is>
          <t>Rosemont</t>
        </is>
      </c>
      <c r="B1971" t="n">
        <v>2025</v>
      </c>
      <c r="C1971" t="inlineStr">
        <is>
          <t>Fitness Center Remodel</t>
        </is>
      </c>
      <c r="D1971" s="4" t="inlineStr">
        <is>
          <t>Need to replace lights, repair damaged walls, paint, repair flooring that is lifting, repair men's bathroom items</t>
        </is>
      </c>
      <c r="E1971" t="inlineStr">
        <is>
          <t>84190</t>
        </is>
      </c>
      <c r="F1971" s="10" t="inlineStr">
        <is>
          <t>GC</t>
        </is>
      </c>
      <c r="G1971" t="inlineStr">
        <is>
          <t>Project</t>
        </is>
      </c>
      <c r="H1971" s="6" t="n">
        <v>25000</v>
      </c>
      <c r="I1971" s="6" t="n">
        <v>0</v>
      </c>
      <c r="J1971" s="7" t="n">
        <v>25000</v>
      </c>
      <c r="K1971" s="8">
        <f>IF(H1971=0,0,I1971/H1971)</f>
        <v/>
      </c>
      <c r="L1971" s="11" t="inlineStr">
        <is>
          <t>Not Started</t>
        </is>
      </c>
    </row>
    <row r="1972">
      <c r="A1972" t="inlineStr">
        <is>
          <t>Rosemont</t>
        </is>
      </c>
      <c r="B1972" t="n">
        <v>2025</v>
      </c>
      <c r="C1972" t="inlineStr">
        <is>
          <t>Fitness Equipment</t>
        </is>
      </c>
      <c r="D1972" s="4" t="inlineStr">
        <is>
          <t>Stair Stepper, other misc items</t>
        </is>
      </c>
      <c r="E1972" t="inlineStr">
        <is>
          <t>84190</t>
        </is>
      </c>
      <c r="F1972" s="5" t="inlineStr">
        <is>
          <t>PMC</t>
        </is>
      </c>
      <c r="G1972" t="inlineStr">
        <is>
          <t>Project</t>
        </is>
      </c>
      <c r="H1972" s="6" t="n">
        <v>10000</v>
      </c>
      <c r="I1972" s="6" t="n">
        <v>0</v>
      </c>
      <c r="J1972" s="7" t="n">
        <v>10000</v>
      </c>
      <c r="K1972" s="8">
        <f>IF(H1972=0,0,I1972/H1972)</f>
        <v/>
      </c>
      <c r="L1972" s="11" t="inlineStr">
        <is>
          <t>Not Started</t>
        </is>
      </c>
    </row>
    <row r="1973">
      <c r="A1973" t="inlineStr">
        <is>
          <t>Rosemont</t>
        </is>
      </c>
      <c r="B1973" t="n">
        <v>2025</v>
      </c>
      <c r="C1973" t="inlineStr">
        <is>
          <t>Leasing Pool Area Remodel</t>
        </is>
      </c>
      <c r="D1973" s="4" t="inlineStr">
        <is>
          <t>Replace wood/cable fence section in raised area with metal rail to match other fencing, other misc repairs</t>
        </is>
      </c>
      <c r="E1973" t="inlineStr">
        <is>
          <t>84361</t>
        </is>
      </c>
      <c r="F1973" s="10" t="inlineStr">
        <is>
          <t>GC</t>
        </is>
      </c>
      <c r="G1973" t="inlineStr">
        <is>
          <t>Project</t>
        </is>
      </c>
      <c r="H1973" s="6" t="n">
        <v>10000</v>
      </c>
      <c r="I1973" s="6" t="n">
        <v>0</v>
      </c>
      <c r="J1973" s="7" t="n">
        <v>10000</v>
      </c>
      <c r="K1973" s="8">
        <f>IF(H1973=0,0,I1973/H1973)</f>
        <v/>
      </c>
      <c r="L1973" s="11" t="inlineStr">
        <is>
          <t>Not Started</t>
        </is>
      </c>
    </row>
    <row r="1974">
      <c r="A1974" t="inlineStr">
        <is>
          <t>Rosemont</t>
        </is>
      </c>
      <c r="B1974" t="n">
        <v>2025</v>
      </c>
      <c r="C1974" t="inlineStr">
        <is>
          <t>Leasing Pool Furniture</t>
        </is>
      </c>
      <c r="D1974" s="4" t="inlineStr">
        <is>
          <t>Supplement current furniture, add freestanding umbrellas, cornhole &amp; ping pong, 2 cabanas, move some furniture to second</t>
        </is>
      </c>
      <c r="E1974" t="inlineStr">
        <is>
          <t>84360</t>
        </is>
      </c>
      <c r="F1974" s="5" t="inlineStr">
        <is>
          <t>PMC</t>
        </is>
      </c>
      <c r="G1974" t="inlineStr">
        <is>
          <t>Project</t>
        </is>
      </c>
      <c r="H1974" s="6" t="n">
        <v>45000</v>
      </c>
      <c r="I1974" s="6" t="n">
        <v>0</v>
      </c>
      <c r="J1974" s="7" t="n">
        <v>45000</v>
      </c>
      <c r="K1974" s="8">
        <f>IF(H1974=0,0,I1974/H1974)</f>
        <v/>
      </c>
      <c r="L1974" s="11" t="inlineStr">
        <is>
          <t>Not Started</t>
        </is>
      </c>
    </row>
    <row r="1975">
      <c r="A1975" t="inlineStr">
        <is>
          <t>Rosemont</t>
        </is>
      </c>
      <c r="B1975" t="n">
        <v>2025</v>
      </c>
      <c r="C1975" t="inlineStr">
        <is>
          <t>Secondary Pool Area Remodel</t>
        </is>
      </c>
      <c r="D1975" s="4" t="inlineStr">
        <is>
          <t>Need to fix cosmetic issues or possibly resurface</t>
        </is>
      </c>
      <c r="E1975" t="inlineStr">
        <is>
          <t>84361</t>
        </is>
      </c>
      <c r="F1975" s="10" t="inlineStr">
        <is>
          <t>GC</t>
        </is>
      </c>
      <c r="G1975" t="inlineStr">
        <is>
          <t>Project</t>
        </is>
      </c>
      <c r="H1975" s="6" t="n">
        <v>5000</v>
      </c>
      <c r="I1975" s="6" t="n">
        <v>0</v>
      </c>
      <c r="J1975" s="7" t="n">
        <v>5000</v>
      </c>
      <c r="K1975" s="8">
        <f>IF(H1975=0,0,I1975/H1975)</f>
        <v/>
      </c>
      <c r="L1975" s="11" t="inlineStr">
        <is>
          <t>Not Started</t>
        </is>
      </c>
    </row>
    <row r="1976">
      <c r="A1976" t="inlineStr">
        <is>
          <t>Rosemont</t>
        </is>
      </c>
      <c r="B1976" t="n">
        <v>2025</v>
      </c>
      <c r="C1976" t="inlineStr">
        <is>
          <t>Secondary Pool Furniture</t>
        </is>
      </c>
      <c r="D1976" s="4" t="inlineStr">
        <is>
          <t>Misc items &amp; move items from main pool</t>
        </is>
      </c>
      <c r="E1976" t="inlineStr">
        <is>
          <t>84360</t>
        </is>
      </c>
      <c r="F1976" s="5" t="inlineStr">
        <is>
          <t>PMC</t>
        </is>
      </c>
      <c r="G1976" t="inlineStr">
        <is>
          <t>Project</t>
        </is>
      </c>
      <c r="H1976" s="6" t="n">
        <v>5000</v>
      </c>
      <c r="I1976" s="6" t="n">
        <v>0</v>
      </c>
      <c r="J1976" s="7" t="n">
        <v>5000</v>
      </c>
      <c r="K1976" s="8">
        <f>IF(H1976=0,0,I1976/H1976)</f>
        <v/>
      </c>
      <c r="L1976" s="11" t="inlineStr">
        <is>
          <t>Not Started</t>
        </is>
      </c>
    </row>
    <row r="1977">
      <c r="A1977" t="inlineStr">
        <is>
          <t>Rosemont</t>
        </is>
      </c>
      <c r="B1977" t="n">
        <v>2025</v>
      </c>
      <c r="C1977" t="inlineStr">
        <is>
          <t>Playground Remodel</t>
        </is>
      </c>
      <c r="D1977" s="4" t="inlineStr">
        <is>
          <t>Replace swing sets, border and mulch as well as replacing grills with new stand alone ones at secondary park area</t>
        </is>
      </c>
      <c r="E1977" t="inlineStr">
        <is>
          <t>84195</t>
        </is>
      </c>
      <c r="F1977" s="10" t="inlineStr">
        <is>
          <t>GC</t>
        </is>
      </c>
      <c r="G1977" t="inlineStr">
        <is>
          <t>Project</t>
        </is>
      </c>
      <c r="H1977" s="6" t="n">
        <v>13000</v>
      </c>
      <c r="I1977" s="6" t="n">
        <v>0</v>
      </c>
      <c r="J1977" s="7" t="n">
        <v>13000</v>
      </c>
      <c r="K1977" s="8">
        <f>IF(H1977=0,0,I1977/H1977)</f>
        <v/>
      </c>
      <c r="L1977" s="11" t="inlineStr">
        <is>
          <t>Not Started</t>
        </is>
      </c>
    </row>
    <row r="1978">
      <c r="A1978" t="inlineStr">
        <is>
          <t>Rosemont</t>
        </is>
      </c>
      <c r="B1978" t="n">
        <v>2025</v>
      </c>
      <c r="C1978" t="inlineStr">
        <is>
          <t>Playground Furniture</t>
        </is>
      </c>
      <c r="D1978" s="4" t="inlineStr">
        <is>
          <t>Picnic tables and misc items</t>
        </is>
      </c>
      <c r="E1978" t="inlineStr">
        <is>
          <t>84340</t>
        </is>
      </c>
      <c r="F1978" s="10" t="inlineStr">
        <is>
          <t>GC</t>
        </is>
      </c>
      <c r="G1978" t="inlineStr">
        <is>
          <t>Project</t>
        </is>
      </c>
      <c r="H1978" s="6" t="n">
        <v>8000</v>
      </c>
      <c r="I1978" s="6" t="n">
        <v>0</v>
      </c>
      <c r="J1978" s="7" t="n">
        <v>8000</v>
      </c>
      <c r="K1978" s="8">
        <f>IF(H1978=0,0,I1978/H1978)</f>
        <v/>
      </c>
      <c r="L1978" s="11" t="inlineStr">
        <is>
          <t>Not Started</t>
        </is>
      </c>
    </row>
    <row r="1979">
      <c r="A1979" t="inlineStr">
        <is>
          <t>Rosemont</t>
        </is>
      </c>
      <c r="B1979" t="n">
        <v>2025</v>
      </c>
      <c r="C1979" t="inlineStr">
        <is>
          <t>Picnic/Grill Area Remodel</t>
        </is>
      </c>
      <c r="D1979" s="4" t="inlineStr">
        <is>
          <t>Add 1-2 outdoor grill/kitchen areas at the property with gazebo</t>
        </is>
      </c>
      <c r="E1979" t="inlineStr">
        <is>
          <t>84203</t>
        </is>
      </c>
      <c r="F1979" s="10" t="inlineStr">
        <is>
          <t>GC</t>
        </is>
      </c>
      <c r="G1979" t="inlineStr">
        <is>
          <t>Project</t>
        </is>
      </c>
      <c r="H1979" s="6" t="n">
        <v>60000</v>
      </c>
      <c r="I1979" s="6" t="n">
        <v>0</v>
      </c>
      <c r="J1979" s="7" t="n">
        <v>60000</v>
      </c>
      <c r="K1979" s="8">
        <f>IF(H1979=0,0,I1979/H1979)</f>
        <v/>
      </c>
      <c r="L1979" s="11" t="inlineStr">
        <is>
          <t>Not Started</t>
        </is>
      </c>
    </row>
    <row r="1980">
      <c r="A1980" t="inlineStr">
        <is>
          <t>Rosemont</t>
        </is>
      </c>
      <c r="B1980" t="n">
        <v>2025</v>
      </c>
      <c r="C1980" t="inlineStr">
        <is>
          <t>Picnic/Grill Furniture</t>
        </is>
      </c>
      <c r="D1980" s="4" t="inlineStr">
        <is>
          <t>Furniture for new grill areas</t>
        </is>
      </c>
      <c r="E1980" t="inlineStr">
        <is>
          <t>84340</t>
        </is>
      </c>
      <c r="F1980" s="5" t="inlineStr">
        <is>
          <t>PMC</t>
        </is>
      </c>
      <c r="G1980" t="inlineStr">
        <is>
          <t>Project</t>
        </is>
      </c>
      <c r="H1980" s="6" t="n">
        <v>15000</v>
      </c>
      <c r="I1980" s="6" t="n">
        <v>0</v>
      </c>
      <c r="J1980" s="7" t="n">
        <v>15000</v>
      </c>
      <c r="K1980" s="8">
        <f>IF(H1980=0,0,I1980/H1980)</f>
        <v/>
      </c>
      <c r="L1980" s="11" t="inlineStr">
        <is>
          <t>Not Started</t>
        </is>
      </c>
    </row>
    <row r="1981">
      <c r="A1981" t="inlineStr">
        <is>
          <t>Rosemont</t>
        </is>
      </c>
      <c r="B1981" t="n">
        <v>2025</v>
      </c>
      <c r="C1981" t="inlineStr">
        <is>
          <t>Sports Court</t>
        </is>
      </c>
      <c r="D1981" s="4" t="inlineStr">
        <is>
          <t xml:space="preserve">Resurface, add 2 Pickleball nets.  Keep running track, stripe for Pickleball courts
Includes Equity PCR Item 3.2.9- The </t>
        </is>
      </c>
      <c r="E1981" t="inlineStr">
        <is>
          <t>84390</t>
        </is>
      </c>
      <c r="F1981" s="10" t="inlineStr">
        <is>
          <t>GC</t>
        </is>
      </c>
      <c r="G1981" t="inlineStr">
        <is>
          <t>Project</t>
        </is>
      </c>
      <c r="H1981" s="6" t="n">
        <v>35000</v>
      </c>
      <c r="I1981" s="6" t="n">
        <v>0</v>
      </c>
      <c r="J1981" s="7" t="n">
        <v>35000</v>
      </c>
      <c r="K1981" s="8">
        <f>IF(H1981=0,0,I1981/H1981)</f>
        <v/>
      </c>
      <c r="L1981" s="11" t="inlineStr">
        <is>
          <t>Not Started</t>
        </is>
      </c>
    </row>
    <row r="1982">
      <c r="A1982" t="inlineStr">
        <is>
          <t>Rosemont</t>
        </is>
      </c>
      <c r="B1982" t="n">
        <v>2025</v>
      </c>
      <c r="C1982" t="inlineStr">
        <is>
          <t>Sports Court- Soccer</t>
        </is>
      </c>
      <c r="D1982" s="4" t="inlineStr">
        <is>
          <t>Replace shade sails</t>
        </is>
      </c>
      <c r="E1982" t="inlineStr">
        <is>
          <t>84390</t>
        </is>
      </c>
      <c r="F1982" s="10" t="inlineStr">
        <is>
          <t>GC</t>
        </is>
      </c>
      <c r="G1982" t="inlineStr">
        <is>
          <t>Project</t>
        </is>
      </c>
      <c r="H1982" s="6" t="n">
        <v>8000</v>
      </c>
      <c r="I1982" s="6" t="n">
        <v>0</v>
      </c>
      <c r="J1982" s="7" t="n">
        <v>8000</v>
      </c>
      <c r="K1982" s="8">
        <f>IF(H1982=0,0,I1982/H1982)</f>
        <v/>
      </c>
      <c r="L1982" s="11" t="inlineStr">
        <is>
          <t>Not Started</t>
        </is>
      </c>
    </row>
    <row r="1983">
      <c r="A1983" t="inlineStr">
        <is>
          <t>Rosemont</t>
        </is>
      </c>
      <c r="B1983" t="n">
        <v>2025</v>
      </c>
      <c r="C1983" t="inlineStr">
        <is>
          <t>Unit Model Update</t>
        </is>
      </c>
      <c r="D1983" s="4" t="inlineStr">
        <is>
          <t>Change out carpet, misc supplemental furniture, remove screen door since it is broken and obscures visibility in the mod</t>
        </is>
      </c>
      <c r="E1983" t="inlineStr">
        <is>
          <t>84280</t>
        </is>
      </c>
      <c r="F1983" s="5" t="inlineStr">
        <is>
          <t>PMC</t>
        </is>
      </c>
      <c r="G1983" t="inlineStr">
        <is>
          <t>Project</t>
        </is>
      </c>
      <c r="H1983" s="6" t="n">
        <v>15000</v>
      </c>
      <c r="I1983" s="6" t="n">
        <v>0</v>
      </c>
      <c r="J1983" s="7" t="n">
        <v>15000</v>
      </c>
      <c r="K1983" s="8">
        <f>IF(H1983=0,0,I1983/H1983)</f>
        <v/>
      </c>
      <c r="L1983" s="11" t="inlineStr">
        <is>
          <t>Not Started</t>
        </is>
      </c>
    </row>
    <row r="1984">
      <c r="A1984" t="inlineStr">
        <is>
          <t>Rosemont</t>
        </is>
      </c>
      <c r="B1984" t="n">
        <v>2025</v>
      </c>
      <c r="C1984" t="inlineStr">
        <is>
          <t>Access Control System</t>
        </is>
      </c>
      <c r="D1984" s="4" t="inlineStr">
        <is>
          <t>Need to add access control for package lockers in fitness center</t>
        </is>
      </c>
      <c r="E1984" t="inlineStr">
        <is>
          <t>84275</t>
        </is>
      </c>
      <c r="F1984" s="5" t="inlineStr">
        <is>
          <t>PMC</t>
        </is>
      </c>
      <c r="G1984" t="inlineStr">
        <is>
          <t>Project</t>
        </is>
      </c>
      <c r="H1984" s="6" t="n">
        <v>3000</v>
      </c>
      <c r="I1984" s="6" t="n">
        <v>0</v>
      </c>
      <c r="J1984" s="7" t="n">
        <v>3000</v>
      </c>
      <c r="K1984" s="8">
        <f>IF(H1984=0,0,I1984/H1984)</f>
        <v/>
      </c>
      <c r="L1984" s="11" t="inlineStr">
        <is>
          <t>Not Started</t>
        </is>
      </c>
    </row>
    <row r="1985">
      <c r="A1985" t="inlineStr">
        <is>
          <t>Rosemont</t>
        </is>
      </c>
      <c r="B1985" t="n">
        <v>2025</v>
      </c>
      <c r="C1985" t="inlineStr">
        <is>
          <t xml:space="preserve">Mailboxes </t>
        </is>
      </c>
      <c r="D1985" s="4" t="inlineStr">
        <is>
          <t>Misc repairs</t>
        </is>
      </c>
      <c r="E1985" t="inlineStr">
        <is>
          <t>84260</t>
        </is>
      </c>
      <c r="F1985" s="5" t="inlineStr">
        <is>
          <t>PMC</t>
        </is>
      </c>
      <c r="G1985" t="inlineStr">
        <is>
          <t>Project</t>
        </is>
      </c>
      <c r="H1985" s="6" t="n">
        <v>2000</v>
      </c>
      <c r="I1985" s="6" t="n">
        <v>0</v>
      </c>
      <c r="J1985" s="7" t="n">
        <v>2000</v>
      </c>
      <c r="K1985" s="8">
        <f>IF(H1985=0,0,I1985/H1985)</f>
        <v/>
      </c>
      <c r="L1985" s="11" t="inlineStr">
        <is>
          <t>Not Started</t>
        </is>
      </c>
    </row>
    <row r="1986">
      <c r="A1986" t="inlineStr">
        <is>
          <t>Rosemont</t>
        </is>
      </c>
      <c r="B1986" t="n">
        <v>2025</v>
      </c>
      <c r="C1986" t="inlineStr">
        <is>
          <t>New access gate at back entrance</t>
        </is>
      </c>
      <c r="D1986" s="4" t="inlineStr">
        <is>
          <t>Look at adding gate ro restrict access to dumpster area and prevent dumping</t>
        </is>
      </c>
      <c r="E1986" t="inlineStr">
        <is>
          <t>84275</t>
        </is>
      </c>
      <c r="F1986" s="10" t="inlineStr">
        <is>
          <t>GC</t>
        </is>
      </c>
      <c r="G1986" t="inlineStr">
        <is>
          <t>Project</t>
        </is>
      </c>
      <c r="H1986" s="6" t="n">
        <v>50000</v>
      </c>
      <c r="I1986" s="6" t="n">
        <v>0</v>
      </c>
      <c r="J1986" s="7" t="n">
        <v>50000</v>
      </c>
      <c r="K1986" s="8">
        <f>IF(H1986=0,0,I1986/H1986)</f>
        <v/>
      </c>
      <c r="L1986" s="11" t="inlineStr">
        <is>
          <t>Not Started</t>
        </is>
      </c>
    </row>
    <row r="1987">
      <c r="A1987" t="inlineStr">
        <is>
          <t>Rosemont</t>
        </is>
      </c>
      <c r="B1987" t="n">
        <v>2025</v>
      </c>
      <c r="C1987" t="inlineStr">
        <is>
          <t>Security Camera System</t>
        </is>
      </c>
      <c r="D1987" s="4" t="inlineStr">
        <is>
          <t>Add cameras by mailboxes</t>
        </is>
      </c>
      <c r="E1987" t="inlineStr">
        <is>
          <t>84450</t>
        </is>
      </c>
      <c r="F1987" s="5" t="inlineStr">
        <is>
          <t>PMC</t>
        </is>
      </c>
      <c r="G1987" t="inlineStr">
        <is>
          <t>Project</t>
        </is>
      </c>
      <c r="H1987" s="6" t="n">
        <v>5000</v>
      </c>
      <c r="I1987" s="6" t="n">
        <v>0</v>
      </c>
      <c r="J1987" s="7" t="n">
        <v>5000</v>
      </c>
      <c r="K1987" s="8">
        <f>IF(H1987=0,0,I1987/H1987)</f>
        <v/>
      </c>
      <c r="L1987" s="11" t="inlineStr">
        <is>
          <t>Not Started</t>
        </is>
      </c>
    </row>
    <row r="1988">
      <c r="A1988" t="inlineStr">
        <is>
          <t>Rosemont</t>
        </is>
      </c>
      <c r="B1988" t="n">
        <v>2025</v>
      </c>
      <c r="C1988" t="inlineStr">
        <is>
          <t>Carports</t>
        </is>
      </c>
      <c r="D1988" s="4" t="inlineStr">
        <is>
          <t>Look at adding carports for additional income</t>
        </is>
      </c>
      <c r="E1988" t="inlineStr">
        <is>
          <t>84219</t>
        </is>
      </c>
      <c r="F1988" s="10" t="inlineStr">
        <is>
          <t>GC</t>
        </is>
      </c>
      <c r="G1988" t="inlineStr">
        <is>
          <t>Project</t>
        </is>
      </c>
      <c r="H1988" s="6" t="n">
        <v>50000</v>
      </c>
      <c r="I1988" s="6" t="n">
        <v>0</v>
      </c>
      <c r="J1988" s="7" t="n">
        <v>50000</v>
      </c>
      <c r="K1988" s="8">
        <f>IF(H1988=0,0,I1988/H1988)</f>
        <v/>
      </c>
      <c r="L1988" s="11" t="inlineStr">
        <is>
          <t>Not Started</t>
        </is>
      </c>
    </row>
    <row r="1989">
      <c r="A1989" t="inlineStr">
        <is>
          <t>Rosemont</t>
        </is>
      </c>
      <c r="B1989" t="n">
        <v>2025</v>
      </c>
      <c r="C1989" t="inlineStr">
        <is>
          <t>Golf Cart</t>
        </is>
      </c>
      <c r="D1989" s="4" t="inlineStr">
        <is>
          <t>Need 1-2 leasing carts, have 2 maintenance carts</t>
        </is>
      </c>
      <c r="E1989" t="inlineStr">
        <is>
          <t>83375</t>
        </is>
      </c>
      <c r="F1989" s="5" t="inlineStr">
        <is>
          <t>PMC</t>
        </is>
      </c>
      <c r="G1989" t="inlineStr">
        <is>
          <t>Project</t>
        </is>
      </c>
      <c r="H1989" s="6" t="n">
        <v>16000</v>
      </c>
      <c r="I1989" s="6" t="n">
        <v>0</v>
      </c>
      <c r="J1989" s="7" t="n">
        <v>16000</v>
      </c>
      <c r="K1989" s="8">
        <f>IF(H1989=0,0,I1989/H1989)</f>
        <v/>
      </c>
      <c r="L1989" s="11" t="inlineStr">
        <is>
          <t>Not Started</t>
        </is>
      </c>
    </row>
    <row r="1990">
      <c r="A1990" t="inlineStr">
        <is>
          <t>Rosemont</t>
        </is>
      </c>
      <c r="B1990" t="n">
        <v>2025</v>
      </c>
      <c r="C1990" t="inlineStr">
        <is>
          <t>Unit water heaters</t>
        </is>
      </c>
      <c r="D1990" s="4" t="inlineStr">
        <is>
          <t>Equity PCR Item- 5.1- Observed water heaters were not provided with drain pans. Additionally, most water heaters observe</t>
        </is>
      </c>
      <c r="E1990" t="inlineStr">
        <is>
          <t>84476</t>
        </is>
      </c>
      <c r="F1990" s="10" t="inlineStr">
        <is>
          <t>GC</t>
        </is>
      </c>
      <c r="G1990" t="inlineStr">
        <is>
          <t>Project</t>
        </is>
      </c>
      <c r="H1990" s="6" t="n">
        <v>211000</v>
      </c>
      <c r="I1990" s="6" t="n">
        <v>0</v>
      </c>
      <c r="J1990" s="7" t="n">
        <v>211000</v>
      </c>
      <c r="K1990" s="8">
        <f>IF(H1990=0,0,I1990/H1990)</f>
        <v/>
      </c>
      <c r="L1990" s="11" t="inlineStr">
        <is>
          <t>Not Started</t>
        </is>
      </c>
    </row>
    <row r="1991">
      <c r="A1991" t="inlineStr">
        <is>
          <t>Rosemont</t>
        </is>
      </c>
      <c r="B1991" t="n">
        <v>2025</v>
      </c>
      <c r="C1991" t="inlineStr">
        <is>
          <t>Sanitary sewer Repairs</t>
        </is>
      </c>
      <c r="D1991" s="4" t="inlineStr">
        <is>
          <t>Contingency to remove roots and blockages at several locations, per the sewer scoping.  See final report in diligence fo</t>
        </is>
      </c>
      <c r="E1991" t="inlineStr">
        <is>
          <t>84385</t>
        </is>
      </c>
      <c r="F1991" s="10" t="inlineStr">
        <is>
          <t>GC</t>
        </is>
      </c>
      <c r="G1991" t="inlineStr">
        <is>
          <t>Project</t>
        </is>
      </c>
      <c r="H1991" s="6" t="n">
        <v>50000</v>
      </c>
      <c r="I1991" s="6" t="n">
        <v>0</v>
      </c>
      <c r="J1991" s="7" t="n">
        <v>50000</v>
      </c>
      <c r="K1991" s="8">
        <f>IF(H1991=0,0,I1991/H1991)</f>
        <v/>
      </c>
      <c r="L1991" s="11" t="inlineStr">
        <is>
          <t>Not Started</t>
        </is>
      </c>
    </row>
    <row r="1992">
      <c r="A1992" t="inlineStr">
        <is>
          <t>Rosemont</t>
        </is>
      </c>
      <c r="B1992" t="n">
        <v>2025</v>
      </c>
      <c r="C1992" t="inlineStr">
        <is>
          <t>Install P trap on HVAC condensate piping</t>
        </is>
      </c>
      <c r="D1992" s="4" t="inlineStr">
        <is>
          <t>Equity PCR Item 5.3-  The interior fan coil units (FCUs) observed at the residential units lacked p-traps at the condens</t>
        </is>
      </c>
      <c r="E1992" t="inlineStr">
        <is>
          <t>84217</t>
        </is>
      </c>
      <c r="F1992" s="10" t="inlineStr">
        <is>
          <t>GC</t>
        </is>
      </c>
      <c r="G1992" t="inlineStr">
        <is>
          <t>Project</t>
        </is>
      </c>
      <c r="H1992" s="6" t="n">
        <v>16880</v>
      </c>
      <c r="I1992" s="6" t="n">
        <v>16880</v>
      </c>
      <c r="J1992" s="7" t="n">
        <v>0</v>
      </c>
      <c r="K1992" s="8">
        <f>IF(H1992=0,0,I1992/H1992)</f>
        <v/>
      </c>
      <c r="L1992" s="10" t="inlineStr">
        <is>
          <t>Completed</t>
        </is>
      </c>
    </row>
    <row r="1993">
      <c r="A1993" t="inlineStr">
        <is>
          <t>Rosemont</t>
        </is>
      </c>
      <c r="B1993" t="n">
        <v>2025</v>
      </c>
      <c r="C1993" t="inlineStr">
        <is>
          <t>Insulate HVAC lines</t>
        </is>
      </c>
      <c r="D1993" s="4" t="inlineStr">
        <is>
          <t>Equity PCR Item 5.2-  Insulation at the refrigerant lines from the condensing units were deteriorated at many of the uni</t>
        </is>
      </c>
      <c r="E1993" t="inlineStr">
        <is>
          <t>84217</t>
        </is>
      </c>
      <c r="F1993" s="10" t="inlineStr">
        <is>
          <t>GC</t>
        </is>
      </c>
      <c r="G1993" t="inlineStr">
        <is>
          <t>Project</t>
        </is>
      </c>
      <c r="H1993" s="6" t="n">
        <v>5375</v>
      </c>
      <c r="I1993" s="6" t="n">
        <v>0</v>
      </c>
      <c r="J1993" s="7" t="n">
        <v>5375</v>
      </c>
      <c r="K1993" s="8">
        <f>IF(H1993=0,0,I1993/H1993)</f>
        <v/>
      </c>
      <c r="L1993" s="11" t="inlineStr">
        <is>
          <t>Not Started</t>
        </is>
      </c>
    </row>
    <row r="1994">
      <c r="A1994" t="inlineStr">
        <is>
          <t>Rosemont</t>
        </is>
      </c>
      <c r="B1994" t="n">
        <v>2025</v>
      </c>
      <c r="C1994" t="inlineStr">
        <is>
          <t xml:space="preserve">HVAC inspection and maintenance </t>
        </is>
      </c>
      <c r="D1994" s="4" t="inlineStr">
        <is>
          <t xml:space="preserve">Clean debris/foliage from around condensors as well as leveling with condensor pads. Includes Equity PCR Item 5.2- Many </t>
        </is>
      </c>
      <c r="E1994" t="inlineStr">
        <is>
          <t>84217</t>
        </is>
      </c>
      <c r="F1994" s="5" t="inlineStr">
        <is>
          <t>PMC</t>
        </is>
      </c>
      <c r="G1994" t="inlineStr">
        <is>
          <t>Project</t>
        </is>
      </c>
      <c r="H1994" s="6" t="n">
        <v>8500</v>
      </c>
      <c r="I1994" s="6" t="n">
        <v>0</v>
      </c>
      <c r="J1994" s="7" t="n">
        <v>8500</v>
      </c>
      <c r="K1994" s="8">
        <f>IF(H1994=0,0,I1994/H1994)</f>
        <v/>
      </c>
      <c r="L1994" s="11" t="inlineStr">
        <is>
          <t>Not Started</t>
        </is>
      </c>
    </row>
    <row r="1995">
      <c r="A1995" t="inlineStr">
        <is>
          <t>Rosemont</t>
        </is>
      </c>
      <c r="B1995" t="n">
        <v>2025</v>
      </c>
      <c r="C1995" t="inlineStr">
        <is>
          <t>Inspect Fire Extinguishers</t>
        </is>
      </c>
      <c r="D1995" s="4" t="inlineStr">
        <is>
          <t>Lender PCR Item- Fire extinguishers are expired.</t>
        </is>
      </c>
      <c r="E1995" t="inlineStr">
        <is>
          <t>84239</t>
        </is>
      </c>
      <c r="F1995" s="5" t="inlineStr">
        <is>
          <t>PMC</t>
        </is>
      </c>
      <c r="G1995" t="inlineStr">
        <is>
          <t>Project</t>
        </is>
      </c>
      <c r="H1995" s="6" t="n">
        <v>2000</v>
      </c>
      <c r="I1995" s="6" t="n">
        <v>0</v>
      </c>
      <c r="J1995" s="7" t="n">
        <v>2000</v>
      </c>
      <c r="K1995" s="8">
        <f>IF(H1995=0,0,I1995/H1995)</f>
        <v/>
      </c>
      <c r="L1995" s="11" t="inlineStr">
        <is>
          <t>Not Started</t>
        </is>
      </c>
    </row>
    <row r="1996">
      <c r="A1996" t="inlineStr">
        <is>
          <t>Rosemont</t>
        </is>
      </c>
      <c r="B1996" t="n">
        <v>2025</v>
      </c>
      <c r="C1996" t="inlineStr">
        <is>
          <t>Fire Suppression System Inspection</t>
        </is>
      </c>
      <c r="D1996" s="4" t="inlineStr">
        <is>
          <t>Equity PCR Item 5.5.1- Annual Fire suppression system inspection for Building 3971-3975</t>
        </is>
      </c>
      <c r="E1996" t="inlineStr">
        <is>
          <t>84211</t>
        </is>
      </c>
      <c r="F1996" s="5" t="inlineStr">
        <is>
          <t>PMC</t>
        </is>
      </c>
      <c r="G1996" t="inlineStr">
        <is>
          <t>Project</t>
        </is>
      </c>
      <c r="H1996" s="6" t="n">
        <v>1000</v>
      </c>
      <c r="I1996" s="6" t="n">
        <v>0</v>
      </c>
      <c r="J1996" s="7" t="n">
        <v>1000</v>
      </c>
      <c r="K1996" s="8">
        <f>IF(H1996=0,0,I1996/H1996)</f>
        <v/>
      </c>
      <c r="L1996" s="11" t="inlineStr">
        <is>
          <t>Not Started</t>
        </is>
      </c>
    </row>
    <row r="1997">
      <c r="A1997" t="inlineStr">
        <is>
          <t>Rosemont</t>
        </is>
      </c>
      <c r="B1997" t="n">
        <v>2025</v>
      </c>
      <c r="C1997" t="inlineStr">
        <is>
          <t>Fire Alarm System Inspection</t>
        </is>
      </c>
      <c r="D1997" s="4" t="inlineStr">
        <is>
          <t>Equity PCR Item 5.5.2- Annual fire alarm system inspection for Building 3971-3975.</t>
        </is>
      </c>
      <c r="E1997" t="inlineStr">
        <is>
          <t>84211</t>
        </is>
      </c>
      <c r="F1997" s="5" t="inlineStr">
        <is>
          <t>PMC</t>
        </is>
      </c>
      <c r="G1997" t="inlineStr">
        <is>
          <t>Project</t>
        </is>
      </c>
      <c r="H1997" s="6" t="n">
        <v>1000</v>
      </c>
      <c r="I1997" s="6" t="n">
        <v>0</v>
      </c>
      <c r="J1997" s="7" t="n">
        <v>1000</v>
      </c>
      <c r="K1997" s="8">
        <f>IF(H1997=0,0,I1997/H1997)</f>
        <v/>
      </c>
      <c r="L1997" s="11" t="inlineStr">
        <is>
          <t>Not Started</t>
        </is>
      </c>
    </row>
    <row r="1998">
      <c r="A1998" t="inlineStr">
        <is>
          <t>Rosemont</t>
        </is>
      </c>
      <c r="B1998" t="n">
        <v>2025</v>
      </c>
      <c r="C1998" t="inlineStr">
        <is>
          <t>Smoke Detectors</t>
        </is>
      </c>
      <c r="D1998" s="4" t="inlineStr">
        <is>
          <t>Equity PCR Item 5.5.2- Smoke detectors not observed in bedrooms, Install</t>
        </is>
      </c>
      <c r="E1998" t="inlineStr">
        <is>
          <t>82131</t>
        </is>
      </c>
      <c r="F1998" s="5" t="inlineStr">
        <is>
          <t>PMC</t>
        </is>
      </c>
      <c r="G1998" t="inlineStr">
        <is>
          <t>Project</t>
        </is>
      </c>
      <c r="H1998" s="6" t="n">
        <v>20000</v>
      </c>
      <c r="I1998" s="6" t="n">
        <v>0</v>
      </c>
      <c r="J1998" s="7" t="n">
        <v>20000</v>
      </c>
      <c r="K1998" s="8">
        <f>IF(H1998=0,0,I1998/H1998)</f>
        <v/>
      </c>
      <c r="L1998" s="11" t="inlineStr">
        <is>
          <t>Not Started</t>
        </is>
      </c>
    </row>
    <row r="1999">
      <c r="A1999" t="inlineStr">
        <is>
          <t>Rosemont</t>
        </is>
      </c>
      <c r="B1999" t="n">
        <v>2025</v>
      </c>
      <c r="C1999" t="inlineStr">
        <is>
          <t>Contingency</t>
        </is>
      </c>
      <c r="D1999" s="4" t="inlineStr">
        <is>
          <t>Contingency Amount</t>
        </is>
      </c>
      <c r="E1999" t="inlineStr">
        <is>
          <t>84510</t>
        </is>
      </c>
      <c r="F1999" s="10" t="inlineStr">
        <is>
          <t>GC</t>
        </is>
      </c>
      <c r="G1999" s="2" t="inlineStr">
        <is>
          <t>Contingency</t>
        </is>
      </c>
      <c r="H1999" s="6" t="n">
        <v>137853</v>
      </c>
      <c r="I1999" s="6" t="n">
        <v>0</v>
      </c>
      <c r="J1999" s="7" t="n">
        <v>137853</v>
      </c>
      <c r="K1999" s="8">
        <f>IF(H1999=0,0,I1999/H1999)</f>
        <v/>
      </c>
      <c r="L1999" s="5" t="inlineStr">
        <is>
          <t>Reserve</t>
        </is>
      </c>
    </row>
    <row r="2000">
      <c r="A2000" t="inlineStr">
        <is>
          <t>Rosemont</t>
        </is>
      </c>
      <c r="B2000" t="n">
        <v>2025</v>
      </c>
      <c r="C2000" t="inlineStr">
        <is>
          <t>Construction Management Fee</t>
        </is>
      </c>
      <c r="D2000" s="4" t="inlineStr">
        <is>
          <t>CM Fees</t>
        </is>
      </c>
      <c r="E2000" t="inlineStr">
        <is>
          <t>84505</t>
        </is>
      </c>
      <c r="F2000" s="10" t="inlineStr">
        <is>
          <t>GC</t>
        </is>
      </c>
      <c r="G2000" s="2" t="inlineStr">
        <is>
          <t>CM Fee</t>
        </is>
      </c>
      <c r="H2000" s="6" t="n">
        <v>144746</v>
      </c>
      <c r="I2000" s="6" t="n">
        <v>0</v>
      </c>
      <c r="J2000" s="7" t="n">
        <v>144746</v>
      </c>
      <c r="K2000" s="8">
        <f>IF(H2000=0,0,I2000/H2000)</f>
        <v/>
      </c>
      <c r="L2000" s="5" t="inlineStr">
        <is>
          <t>Reserve</t>
        </is>
      </c>
    </row>
    <row r="2001">
      <c r="A2001" t="inlineStr">
        <is>
          <t>Swiss Gables</t>
        </is>
      </c>
      <c r="B2001" t="n">
        <v>2025</v>
      </c>
      <c r="C2001" t="inlineStr">
        <is>
          <t>Landscape Cleanup and Enhancements</t>
        </is>
      </c>
      <c r="D2001" s="4" t="inlineStr">
        <is>
          <t>Isolated locations of tree overgrowth at building elevations were observed. Tree trimming is recommended</t>
        </is>
      </c>
      <c r="E2001" t="inlineStr">
        <is>
          <t>84303</t>
        </is>
      </c>
      <c r="F2001" s="5" t="inlineStr">
        <is>
          <t>PMC</t>
        </is>
      </c>
      <c r="G2001" t="inlineStr">
        <is>
          <t>Project</t>
        </is>
      </c>
      <c r="H2001" s="6" t="n">
        <v>5000</v>
      </c>
      <c r="I2001" s="6" t="n">
        <v>0</v>
      </c>
      <c r="J2001" s="7" t="n">
        <v>5000</v>
      </c>
      <c r="K2001" s="8">
        <f>IF(H2001=0,0,I2001/H2001)</f>
        <v/>
      </c>
      <c r="L2001" s="11" t="inlineStr">
        <is>
          <t>Not Started</t>
        </is>
      </c>
    </row>
    <row r="2002">
      <c r="A2002" t="inlineStr">
        <is>
          <t>Swiss Gables</t>
        </is>
      </c>
      <c r="B2002" t="n">
        <v>2025</v>
      </c>
      <c r="C2002" t="inlineStr">
        <is>
          <t xml:space="preserve">Asphalt Coating </t>
        </is>
      </c>
      <c r="D2002" s="4" t="inlineStr">
        <is>
          <t>Crack fill alligatored asphalt
Damaged pavement consisting of linear cracking and alligator cracking was observed east o</t>
        </is>
      </c>
      <c r="E2002" t="inlineStr">
        <is>
          <t>84204</t>
        </is>
      </c>
      <c r="F2002" s="10" t="inlineStr">
        <is>
          <t>GC</t>
        </is>
      </c>
      <c r="G2002" t="inlineStr">
        <is>
          <t>Project</t>
        </is>
      </c>
      <c r="H2002" s="6" t="n">
        <v>65000</v>
      </c>
      <c r="I2002" s="6" t="n">
        <v>19500</v>
      </c>
      <c r="J2002" s="7" t="n">
        <v>45500</v>
      </c>
      <c r="K2002" s="8">
        <f>IF(H2002=0,0,I2002/H2002)</f>
        <v/>
      </c>
      <c r="L2002" s="9" t="inlineStr">
        <is>
          <t>In Progress</t>
        </is>
      </c>
    </row>
    <row r="2003">
      <c r="A2003" t="inlineStr">
        <is>
          <t>Swiss Gables</t>
        </is>
      </c>
      <c r="B2003" t="n">
        <v>2025</v>
      </c>
      <c r="C2003" t="inlineStr">
        <is>
          <t>Stripe parking areas</t>
        </is>
      </c>
      <c r="D2003" s="4" t="inlineStr">
        <is>
          <t>Stripe parking lot and garages</t>
        </is>
      </c>
      <c r="E2003" t="inlineStr">
        <is>
          <t>84204</t>
        </is>
      </c>
      <c r="F2003" s="10" t="inlineStr">
        <is>
          <t>GC</t>
        </is>
      </c>
      <c r="G2003" t="inlineStr">
        <is>
          <t>Project</t>
        </is>
      </c>
      <c r="H2003" s="6" t="n">
        <v>36000</v>
      </c>
      <c r="I2003" s="6" t="n">
        <v>10800</v>
      </c>
      <c r="J2003" s="7" t="n">
        <v>25200</v>
      </c>
      <c r="K2003" s="8">
        <f>IF(H2003=0,0,I2003/H2003)</f>
        <v/>
      </c>
      <c r="L2003" s="9" t="inlineStr">
        <is>
          <t>In Progress</t>
        </is>
      </c>
    </row>
    <row r="2004">
      <c r="A2004" t="inlineStr">
        <is>
          <t>Swiss Gables</t>
        </is>
      </c>
      <c r="B2004" t="n">
        <v>2025</v>
      </c>
      <c r="C2004" t="inlineStr">
        <is>
          <t>Curbing Repairs</t>
        </is>
      </c>
      <c r="D2004" s="4" t="inlineStr">
        <is>
          <t>Damaged curbing was present southeast of Building C and at the east entrance to Building E. Repairs are recommended.</t>
        </is>
      </c>
      <c r="E2004" t="inlineStr">
        <is>
          <t>84115</t>
        </is>
      </c>
      <c r="F2004" s="10" t="inlineStr">
        <is>
          <t>GC</t>
        </is>
      </c>
      <c r="G2004" t="inlineStr">
        <is>
          <t>Project</t>
        </is>
      </c>
      <c r="H2004" s="6" t="n">
        <v>1500</v>
      </c>
      <c r="I2004" s="6" t="n">
        <v>2000</v>
      </c>
      <c r="J2004" s="7" t="n">
        <v>-500</v>
      </c>
      <c r="K2004" s="8">
        <f>IF(H2004=0,0,I2004/H2004)</f>
        <v/>
      </c>
      <c r="L2004" s="10" t="inlineStr">
        <is>
          <t>Completed</t>
        </is>
      </c>
    </row>
    <row r="2005">
      <c r="A2005" t="inlineStr">
        <is>
          <t>Swiss Gables</t>
        </is>
      </c>
      <c r="B2005" t="n">
        <v>2025</v>
      </c>
      <c r="C2005" t="inlineStr">
        <is>
          <t>Sidewalks</t>
        </is>
      </c>
      <c r="D2005" s="4" t="inlineStr">
        <is>
          <t>Repair trip Hazards
Damaged concrete sidewalk was present at the walkway south of Building G. Repairs are recommended.
R</t>
        </is>
      </c>
      <c r="E2005" t="inlineStr">
        <is>
          <t>84115</t>
        </is>
      </c>
      <c r="F2005" s="10" t="inlineStr">
        <is>
          <t>GC</t>
        </is>
      </c>
      <c r="G2005" t="inlineStr">
        <is>
          <t>Project</t>
        </is>
      </c>
      <c r="H2005" s="6" t="n">
        <v>18000</v>
      </c>
      <c r="I2005" s="6" t="n">
        <v>10800</v>
      </c>
      <c r="J2005" s="7" t="n">
        <v>7200</v>
      </c>
      <c r="K2005" s="8">
        <f>IF(H2005=0,0,I2005/H2005)</f>
        <v/>
      </c>
      <c r="L2005" s="9" t="inlineStr">
        <is>
          <t>In Progress</t>
        </is>
      </c>
    </row>
    <row r="2006">
      <c r="A2006" t="inlineStr">
        <is>
          <t>Swiss Gables</t>
        </is>
      </c>
      <c r="B2006" t="n">
        <v>2025</v>
      </c>
      <c r="C2006" t="inlineStr">
        <is>
          <t>Fences &amp; gates - site perimeter</t>
        </is>
      </c>
      <c r="D2006" s="4" t="inlineStr">
        <is>
          <t>Repair and paint fence</t>
        </is>
      </c>
      <c r="E2006" t="inlineStr">
        <is>
          <t>84205</t>
        </is>
      </c>
      <c r="F2006" s="10" t="inlineStr">
        <is>
          <t>GC</t>
        </is>
      </c>
      <c r="G2006" t="inlineStr">
        <is>
          <t>Project</t>
        </is>
      </c>
      <c r="H2006" s="6" t="n">
        <v>21000</v>
      </c>
      <c r="I2006" s="6" t="n">
        <v>10500</v>
      </c>
      <c r="J2006" s="7" t="n">
        <v>10500</v>
      </c>
      <c r="K2006" s="8">
        <f>IF(H2006=0,0,I2006/H2006)</f>
        <v/>
      </c>
      <c r="L2006" s="9" t="inlineStr">
        <is>
          <t>In Progress</t>
        </is>
      </c>
    </row>
    <row r="2007">
      <c r="A2007" t="inlineStr">
        <is>
          <t>Swiss Gables</t>
        </is>
      </c>
      <c r="B2007" t="n">
        <v>2025</v>
      </c>
      <c r="C2007" t="inlineStr">
        <is>
          <t>Install ADA Van-Accessible Space</t>
        </is>
      </c>
      <c r="D2007" s="4" t="inlineStr">
        <is>
          <t>The accessible parking spaces did not appear to be generally correctly configured. The installation of one van-accessibl</t>
        </is>
      </c>
      <c r="E2007" t="inlineStr">
        <is>
          <t>83520</t>
        </is>
      </c>
      <c r="F2007" s="5" t="inlineStr">
        <is>
          <t>PMC</t>
        </is>
      </c>
      <c r="G2007" t="inlineStr">
        <is>
          <t>Project</t>
        </is>
      </c>
      <c r="H2007" s="6" t="n">
        <v>400</v>
      </c>
      <c r="I2007" s="6" t="n">
        <v>3088</v>
      </c>
      <c r="J2007" s="7" t="n">
        <v>-2688</v>
      </c>
      <c r="K2007" s="8">
        <f>IF(H2007=0,0,I2007/H2007)</f>
        <v/>
      </c>
      <c r="L2007" s="10" t="inlineStr">
        <is>
          <t>Completed</t>
        </is>
      </c>
    </row>
    <row r="2008">
      <c r="A2008" t="inlineStr">
        <is>
          <t>Swiss Gables</t>
        </is>
      </c>
      <c r="B2008" t="n">
        <v>2025</v>
      </c>
      <c r="C2008" t="inlineStr">
        <is>
          <t>Install ADA-Compliant Curb Cut Ramps</t>
        </is>
      </c>
      <c r="D2008" s="4" t="inlineStr">
        <is>
          <t>ADA-compliant curb cut ramps are not present on accessible route at the subject property. Inclusion of ADA-compliant cur</t>
        </is>
      </c>
      <c r="E2008" t="inlineStr">
        <is>
          <t>83520</t>
        </is>
      </c>
      <c r="F2008" s="5" t="inlineStr">
        <is>
          <t>PMC</t>
        </is>
      </c>
      <c r="G2008" t="inlineStr">
        <is>
          <t>Project</t>
        </is>
      </c>
      <c r="H2008" s="6" t="n">
        <v>1200</v>
      </c>
      <c r="I2008" s="6" t="n">
        <v>9265</v>
      </c>
      <c r="J2008" s="7" t="n">
        <v>-8065</v>
      </c>
      <c r="K2008" s="8">
        <f>IF(H2008=0,0,I2008/H2008)</f>
        <v/>
      </c>
      <c r="L2008" s="10" t="inlineStr">
        <is>
          <t>Completed</t>
        </is>
      </c>
    </row>
    <row r="2009">
      <c r="A2009" t="inlineStr">
        <is>
          <t>Swiss Gables</t>
        </is>
      </c>
      <c r="B2009" t="n">
        <v>2025</v>
      </c>
      <c r="C2009" t="inlineStr">
        <is>
          <t>Install ADA-Compliant Handrailing at Ramp</t>
        </is>
      </c>
      <c r="D2009" s="4" t="inlineStr">
        <is>
          <t>The ramps within the accessible route do not appear to have ADA-compliant handrails. Reconfiguration of the handrails is</t>
        </is>
      </c>
      <c r="E2009" t="inlineStr">
        <is>
          <t>83520</t>
        </is>
      </c>
      <c r="F2009" s="5" t="inlineStr">
        <is>
          <t>PMC</t>
        </is>
      </c>
      <c r="G2009" t="inlineStr">
        <is>
          <t>Project</t>
        </is>
      </c>
      <c r="H2009" s="6" t="n">
        <v>1200</v>
      </c>
      <c r="I2009" s="6" t="n">
        <v>9265</v>
      </c>
      <c r="J2009" s="7" t="n">
        <v>-8065</v>
      </c>
      <c r="K2009" s="8">
        <f>IF(H2009=0,0,I2009/H2009)</f>
        <v/>
      </c>
      <c r="L2009" s="10" t="inlineStr">
        <is>
          <t>Completed</t>
        </is>
      </c>
    </row>
    <row r="2010">
      <c r="A2010" t="inlineStr">
        <is>
          <t>Swiss Gables</t>
        </is>
      </c>
      <c r="B2010" t="n">
        <v>2025</v>
      </c>
      <c r="C2010" t="inlineStr">
        <is>
          <t>Install ADA-Compliant Door Hardware</t>
        </is>
      </c>
      <c r="D2010" s="4" t="inlineStr">
        <is>
          <t>The door at the designated accessible entrance does not appear to have ADA compliant hardware. Installation of ADA compl</t>
        </is>
      </c>
      <c r="E2010" t="inlineStr">
        <is>
          <t>83520</t>
        </is>
      </c>
      <c r="F2010" s="5" t="inlineStr">
        <is>
          <t>PMC</t>
        </is>
      </c>
      <c r="G2010" t="inlineStr">
        <is>
          <t>Project</t>
        </is>
      </c>
      <c r="H2010" s="6" t="n">
        <v>450</v>
      </c>
      <c r="I2010" s="6" t="n">
        <v>3474</v>
      </c>
      <c r="J2010" s="7" t="n">
        <v>-3024</v>
      </c>
      <c r="K2010" s="8">
        <f>IF(H2010=0,0,I2010/H2010)</f>
        <v/>
      </c>
      <c r="L2010" s="10" t="inlineStr">
        <is>
          <t>Completed</t>
        </is>
      </c>
    </row>
    <row r="2011">
      <c r="A2011" t="inlineStr">
        <is>
          <t>Swiss Gables</t>
        </is>
      </c>
      <c r="B2011" t="n">
        <v>2025</v>
      </c>
      <c r="C2011" t="inlineStr">
        <is>
          <t>Playground equipment</t>
        </is>
      </c>
      <c r="D2011" s="4" t="inlineStr">
        <is>
          <t>Enhance playground equipment</t>
        </is>
      </c>
      <c r="E2011" t="inlineStr">
        <is>
          <t>84340</t>
        </is>
      </c>
      <c r="F2011" s="5" t="inlineStr">
        <is>
          <t>PMC</t>
        </is>
      </c>
      <c r="G2011" t="inlineStr">
        <is>
          <t>Project</t>
        </is>
      </c>
      <c r="H2011" s="6" t="n">
        <v>30000</v>
      </c>
      <c r="I2011" s="6" t="n">
        <v>0</v>
      </c>
      <c r="J2011" s="7" t="n">
        <v>30000</v>
      </c>
      <c r="K2011" s="8">
        <f>IF(H2011=0,0,I2011/H2011)</f>
        <v/>
      </c>
      <c r="L2011" s="11" t="inlineStr">
        <is>
          <t>Not Started</t>
        </is>
      </c>
    </row>
    <row r="2012">
      <c r="A2012" t="inlineStr">
        <is>
          <t>Swiss Gables</t>
        </is>
      </c>
      <c r="B2012" t="n">
        <v>2025</v>
      </c>
      <c r="C2012" t="inlineStr">
        <is>
          <t>Dumpster enclosures</t>
        </is>
      </c>
      <c r="D2012" s="4" t="inlineStr">
        <is>
          <t>Replace fencing on all dumpster enclosures Custom Pickets</t>
        </is>
      </c>
      <c r="E2012" t="inlineStr">
        <is>
          <t>84111</t>
        </is>
      </c>
      <c r="F2012" s="10" t="inlineStr">
        <is>
          <t>GC</t>
        </is>
      </c>
      <c r="G2012" t="inlineStr">
        <is>
          <t>Project</t>
        </is>
      </c>
      <c r="H2012" s="6" t="n">
        <v>15000</v>
      </c>
      <c r="I2012" s="6" t="n">
        <v>12000</v>
      </c>
      <c r="J2012" s="7" t="n">
        <v>3000</v>
      </c>
      <c r="K2012" s="8">
        <f>IF(H2012=0,0,I2012/H2012)</f>
        <v/>
      </c>
      <c r="L2012" s="9" t="inlineStr">
        <is>
          <t>In Progress</t>
        </is>
      </c>
    </row>
    <row r="2013">
      <c r="A2013" t="inlineStr">
        <is>
          <t>Swiss Gables</t>
        </is>
      </c>
      <c r="B2013" t="n">
        <v>2025</v>
      </c>
      <c r="C2013" t="inlineStr">
        <is>
          <t>Carports / Garages</t>
        </is>
      </c>
      <c r="D2013" s="4" t="inlineStr">
        <is>
          <t>Repair damaged sheet rock and paint 1st floor parking garages</t>
        </is>
      </c>
      <c r="E2013" t="inlineStr">
        <is>
          <t>84219</t>
        </is>
      </c>
      <c r="F2013" s="10" t="inlineStr">
        <is>
          <t>GC</t>
        </is>
      </c>
      <c r="G2013" t="inlineStr">
        <is>
          <t>Project</t>
        </is>
      </c>
      <c r="H2013" s="6" t="n">
        <v>66000</v>
      </c>
      <c r="I2013" s="6" t="n">
        <v>52800</v>
      </c>
      <c r="J2013" s="7" t="n">
        <v>13200</v>
      </c>
      <c r="K2013" s="8">
        <f>IF(H2013=0,0,I2013/H2013)</f>
        <v/>
      </c>
      <c r="L2013" s="9" t="inlineStr">
        <is>
          <t>In Progress</t>
        </is>
      </c>
    </row>
    <row r="2014">
      <c r="A2014" t="inlineStr">
        <is>
          <t>Swiss Gables</t>
        </is>
      </c>
      <c r="B2014" t="n">
        <v>2025</v>
      </c>
      <c r="C2014" t="inlineStr">
        <is>
          <t>Concrete deck / floor fill</t>
        </is>
      </c>
      <c r="D2014" s="4" t="inlineStr">
        <is>
          <t>Seal cracks in landings and cat walks</t>
        </is>
      </c>
      <c r="E2014" t="inlineStr">
        <is>
          <t>84120</t>
        </is>
      </c>
      <c r="F2014" s="10" t="inlineStr">
        <is>
          <t>GC</t>
        </is>
      </c>
      <c r="G2014" t="inlineStr">
        <is>
          <t>Project</t>
        </is>
      </c>
      <c r="H2014" s="6" t="n">
        <v>70000</v>
      </c>
      <c r="I2014" s="6" t="n">
        <v>56000</v>
      </c>
      <c r="J2014" s="7" t="n">
        <v>14000</v>
      </c>
      <c r="K2014" s="8">
        <f>IF(H2014=0,0,I2014/H2014)</f>
        <v/>
      </c>
      <c r="L2014" s="9" t="inlineStr">
        <is>
          <t>In Progress</t>
        </is>
      </c>
    </row>
    <row r="2015">
      <c r="A2015" t="inlineStr">
        <is>
          <t>Swiss Gables</t>
        </is>
      </c>
      <c r="B2015" t="n">
        <v>2025</v>
      </c>
      <c r="C2015" t="inlineStr">
        <is>
          <t>Repair exterior stair railings</t>
        </is>
      </c>
      <c r="D2015" s="4" t="inlineStr">
        <is>
          <t>Repair and secure stair railings</t>
        </is>
      </c>
      <c r="E2015" t="inlineStr">
        <is>
          <t>84121</t>
        </is>
      </c>
      <c r="F2015" s="10" t="inlineStr">
        <is>
          <t>GC</t>
        </is>
      </c>
      <c r="G2015" t="inlineStr">
        <is>
          <t>Project</t>
        </is>
      </c>
      <c r="H2015" s="6" t="n">
        <v>12000</v>
      </c>
      <c r="I2015" s="6" t="n">
        <v>9600</v>
      </c>
      <c r="J2015" s="7" t="n">
        <v>2400</v>
      </c>
      <c r="K2015" s="8">
        <f>IF(H2015=0,0,I2015/H2015)</f>
        <v/>
      </c>
      <c r="L2015" s="9" t="inlineStr">
        <is>
          <t>In Progress</t>
        </is>
      </c>
    </row>
    <row r="2016">
      <c r="A2016" t="inlineStr">
        <is>
          <t>Swiss Gables</t>
        </is>
      </c>
      <c r="B2016" t="n">
        <v>2025</v>
      </c>
      <c r="C2016" t="inlineStr">
        <is>
          <t>Repair balcony framing &amp; decking</t>
        </is>
      </c>
      <c r="D2016" s="4" t="inlineStr">
        <is>
          <t>Repair damaged patio and Catwalk framing
Balcony repair allowance
Deteriorating wood was present at the underside of the</t>
        </is>
      </c>
      <c r="E2016" t="inlineStr">
        <is>
          <t>84104</t>
        </is>
      </c>
      <c r="F2016" s="10" t="inlineStr">
        <is>
          <t>GC</t>
        </is>
      </c>
      <c r="G2016" t="inlineStr">
        <is>
          <t>Project</t>
        </is>
      </c>
      <c r="H2016" s="6" t="n">
        <v>109000</v>
      </c>
      <c r="I2016" s="6" t="n">
        <v>81750</v>
      </c>
      <c r="J2016" s="7" t="n">
        <v>27250</v>
      </c>
      <c r="K2016" s="8">
        <f>IF(H2016=0,0,I2016/H2016)</f>
        <v/>
      </c>
      <c r="L2016" s="9" t="inlineStr">
        <is>
          <t>In Progress</t>
        </is>
      </c>
    </row>
    <row r="2017">
      <c r="A2017" t="inlineStr">
        <is>
          <t>Swiss Gables</t>
        </is>
      </c>
      <c r="B2017" t="n">
        <v>2025</v>
      </c>
      <c r="C2017" t="inlineStr">
        <is>
          <t>Repair patio/balcony railings</t>
        </is>
      </c>
      <c r="D2017" s="4" t="inlineStr">
        <is>
          <t>Secure all balcony and catwalk railings (custom pickets)</t>
        </is>
      </c>
      <c r="E2017" t="inlineStr">
        <is>
          <t>84121</t>
        </is>
      </c>
      <c r="F2017" s="10" t="inlineStr">
        <is>
          <t>GC</t>
        </is>
      </c>
      <c r="G2017" t="inlineStr">
        <is>
          <t>Project</t>
        </is>
      </c>
      <c r="H2017" s="6" t="n">
        <v>35000</v>
      </c>
      <c r="I2017" s="6" t="n">
        <v>28000</v>
      </c>
      <c r="J2017" s="7" t="n">
        <v>7000</v>
      </c>
      <c r="K2017" s="8">
        <f>IF(H2017=0,0,I2017/H2017)</f>
        <v/>
      </c>
      <c r="L2017" s="9" t="inlineStr">
        <is>
          <t>In Progress</t>
        </is>
      </c>
    </row>
    <row r="2018">
      <c r="A2018" t="inlineStr">
        <is>
          <t>Swiss Gables</t>
        </is>
      </c>
      <c r="B2018" t="n">
        <v>2025</v>
      </c>
      <c r="C2018" t="inlineStr">
        <is>
          <t>Asphalt composite shingle roofing</t>
        </is>
      </c>
      <c r="D2018" s="4" t="inlineStr">
        <is>
          <t>Roof tune up on 7 buildings</t>
        </is>
      </c>
      <c r="E2018" t="inlineStr">
        <is>
          <t>84433</t>
        </is>
      </c>
      <c r="F2018" s="10" t="inlineStr">
        <is>
          <t>GC</t>
        </is>
      </c>
      <c r="G2018" t="inlineStr">
        <is>
          <t>Project</t>
        </is>
      </c>
      <c r="H2018" s="6" t="n">
        <v>21000</v>
      </c>
      <c r="I2018" s="6" t="n">
        <v>21000</v>
      </c>
      <c r="J2018" s="7" t="n">
        <v>0</v>
      </c>
      <c r="K2018" s="8">
        <f>IF(H2018=0,0,I2018/H2018)</f>
        <v/>
      </c>
      <c r="L2018" s="10" t="inlineStr">
        <is>
          <t>Completed</t>
        </is>
      </c>
    </row>
    <row r="2019">
      <c r="A2019" t="inlineStr">
        <is>
          <t>Swiss Gables</t>
        </is>
      </c>
      <c r="B2019" t="n">
        <v>2025</v>
      </c>
      <c r="C2019" t="inlineStr">
        <is>
          <t>Gutters &amp; downspouts</t>
        </is>
      </c>
      <c r="D2019" s="4" t="inlineStr">
        <is>
          <t>Clean and secure gutters and down spouts</t>
        </is>
      </c>
      <c r="E2019" t="inlineStr">
        <is>
          <t>83439</t>
        </is>
      </c>
      <c r="F2019" s="10" t="inlineStr">
        <is>
          <t>GC</t>
        </is>
      </c>
      <c r="G2019" t="inlineStr">
        <is>
          <t>Project</t>
        </is>
      </c>
      <c r="H2019" s="6" t="n">
        <v>14000</v>
      </c>
      <c r="I2019" s="6" t="n">
        <v>14000</v>
      </c>
      <c r="J2019" s="7" t="n">
        <v>0</v>
      </c>
      <c r="K2019" s="8">
        <f>IF(H2019=0,0,I2019/H2019)</f>
        <v/>
      </c>
      <c r="L2019" s="10" t="inlineStr">
        <is>
          <t>Completed</t>
        </is>
      </c>
    </row>
    <row r="2020">
      <c r="A2020" t="inlineStr">
        <is>
          <t>Swiss Gables</t>
        </is>
      </c>
      <c r="B2020" t="n">
        <v>2025</v>
      </c>
      <c r="C2020" t="inlineStr">
        <is>
          <t>Flashing</t>
        </is>
      </c>
      <c r="D2020" s="4" t="inlineStr">
        <is>
          <t>Replace damaged drip edge on cat walks</t>
        </is>
      </c>
      <c r="E2020" t="inlineStr">
        <is>
          <t>84433</t>
        </is>
      </c>
      <c r="F2020" s="10" t="inlineStr">
        <is>
          <t>GC</t>
        </is>
      </c>
      <c r="G2020" t="inlineStr">
        <is>
          <t>Project</t>
        </is>
      </c>
      <c r="H2020" s="6" t="n">
        <v>21000</v>
      </c>
      <c r="I2020" s="6" t="n">
        <v>16800</v>
      </c>
      <c r="J2020" s="7" t="n">
        <v>4200</v>
      </c>
      <c r="K2020" s="8">
        <f>IF(H2020=0,0,I2020/H2020)</f>
        <v/>
      </c>
      <c r="L2020" s="9" t="inlineStr">
        <is>
          <t>In Progress</t>
        </is>
      </c>
    </row>
    <row r="2021">
      <c r="A2021" t="inlineStr">
        <is>
          <t>Swiss Gables</t>
        </is>
      </c>
      <c r="B2021" t="n">
        <v>2025</v>
      </c>
      <c r="C2021" t="inlineStr">
        <is>
          <t xml:space="preserve">Sealants &amp; caulking </t>
        </is>
      </c>
      <c r="D2021" s="4" t="inlineStr">
        <is>
          <t>Sealants &amp; caulking</t>
        </is>
      </c>
      <c r="E2021" t="inlineStr">
        <is>
          <t>84433</t>
        </is>
      </c>
      <c r="F2021" s="10" t="inlineStr">
        <is>
          <t>GC</t>
        </is>
      </c>
      <c r="G2021" t="inlineStr">
        <is>
          <t>Project</t>
        </is>
      </c>
      <c r="H2021" s="6" t="n">
        <v>14000</v>
      </c>
      <c r="I2021" s="6" t="n">
        <v>14000</v>
      </c>
      <c r="J2021" s="7" t="n">
        <v>0</v>
      </c>
      <c r="K2021" s="8">
        <f>IF(H2021=0,0,I2021/H2021)</f>
        <v/>
      </c>
      <c r="L2021" s="10" t="inlineStr">
        <is>
          <t>Completed</t>
        </is>
      </c>
    </row>
    <row r="2022">
      <c r="A2022" t="inlineStr">
        <is>
          <t>Swiss Gables</t>
        </is>
      </c>
      <c r="B2022" t="n">
        <v>2025</v>
      </c>
      <c r="C2022" t="inlineStr">
        <is>
          <t>Repair / replace wood siding</t>
        </is>
      </c>
      <c r="D2022" s="4" t="inlineStr">
        <is>
          <t>Replace rotted T-111 siding
Damaged soffits were observed along the elevated walkway at Building A, isolated areas at th</t>
        </is>
      </c>
      <c r="E2022" t="inlineStr">
        <is>
          <t>84206</t>
        </is>
      </c>
      <c r="F2022" s="10" t="inlineStr">
        <is>
          <t>GC</t>
        </is>
      </c>
      <c r="G2022" t="inlineStr">
        <is>
          <t>Project</t>
        </is>
      </c>
      <c r="H2022" s="6" t="n">
        <v>35000</v>
      </c>
      <c r="I2022" s="6" t="n">
        <v>28000</v>
      </c>
      <c r="J2022" s="7" t="n">
        <v>7000</v>
      </c>
      <c r="K2022" s="8">
        <f>IF(H2022=0,0,I2022/H2022)</f>
        <v/>
      </c>
      <c r="L2022" s="9" t="inlineStr">
        <is>
          <t>In Progress</t>
        </is>
      </c>
    </row>
    <row r="2023">
      <c r="A2023" t="inlineStr">
        <is>
          <t>Swiss Gables</t>
        </is>
      </c>
      <c r="B2023" t="n">
        <v>2025</v>
      </c>
      <c r="C2023" t="inlineStr">
        <is>
          <t>Exterior building Painting</t>
        </is>
      </c>
      <c r="D2023" s="4" t="inlineStr">
        <is>
          <t>Paint community including peal stop on all delaminated cedar
Paint chipping was observed at the columns and posts of the</t>
        </is>
      </c>
      <c r="E2023" t="inlineStr">
        <is>
          <t>84101</t>
        </is>
      </c>
      <c r="F2023" s="10" t="inlineStr">
        <is>
          <t>GC</t>
        </is>
      </c>
      <c r="G2023" t="inlineStr">
        <is>
          <t>Project</t>
        </is>
      </c>
      <c r="H2023" s="6" t="n">
        <v>189000</v>
      </c>
      <c r="I2023" s="6" t="n">
        <v>151200</v>
      </c>
      <c r="J2023" s="7" t="n">
        <v>37800</v>
      </c>
      <c r="K2023" s="8">
        <f>IF(H2023=0,0,I2023/H2023)</f>
        <v/>
      </c>
      <c r="L2023" s="9" t="inlineStr">
        <is>
          <t>In Progress</t>
        </is>
      </c>
    </row>
    <row r="2024">
      <c r="A2024" t="inlineStr">
        <is>
          <t>Swiss Gables</t>
        </is>
      </c>
      <c r="B2024" t="n">
        <v>2025</v>
      </c>
      <c r="C2024" t="inlineStr">
        <is>
          <t>Repair / replace wood trim</t>
        </is>
      </c>
      <c r="D2024" s="4" t="inlineStr">
        <is>
          <t>Replace all rotted trim throughout property  All Facia is Custom Scalloped Facia</t>
        </is>
      </c>
      <c r="E2024" t="inlineStr">
        <is>
          <t>84105</t>
        </is>
      </c>
      <c r="F2024" s="10" t="inlineStr">
        <is>
          <t>GC</t>
        </is>
      </c>
      <c r="G2024" t="inlineStr">
        <is>
          <t>Project</t>
        </is>
      </c>
      <c r="H2024" s="6" t="n">
        <v>45000</v>
      </c>
      <c r="I2024" s="6" t="n">
        <v>36000</v>
      </c>
      <c r="J2024" s="7" t="n">
        <v>9000</v>
      </c>
      <c r="K2024" s="8">
        <f>IF(H2024=0,0,I2024/H2024)</f>
        <v/>
      </c>
      <c r="L2024" s="9" t="inlineStr">
        <is>
          <t>In Progress</t>
        </is>
      </c>
    </row>
    <row r="2025">
      <c r="A2025" t="inlineStr">
        <is>
          <t>Swiss Gables</t>
        </is>
      </c>
      <c r="B2025" t="n">
        <v>2025</v>
      </c>
      <c r="C2025" t="inlineStr">
        <is>
          <t>Install CO Detectors</t>
        </is>
      </c>
      <c r="D2025" s="4" t="inlineStr">
        <is>
          <t>Carbon monoxide detectors are not provided in dwelling units, and wood burning fireplaces were provided in the third flo</t>
        </is>
      </c>
      <c r="E2025" t="inlineStr">
        <is>
          <t>83236</t>
        </is>
      </c>
      <c r="F2025" s="5" t="inlineStr">
        <is>
          <t>PMC</t>
        </is>
      </c>
      <c r="G2025" t="inlineStr">
        <is>
          <t>Project</t>
        </is>
      </c>
      <c r="H2025" s="6" t="n">
        <v>770</v>
      </c>
      <c r="I2025" s="6" t="n">
        <v>0</v>
      </c>
      <c r="J2025" s="7" t="n">
        <v>770</v>
      </c>
      <c r="K2025" s="8">
        <f>IF(H2025=0,0,I2025/H2025)</f>
        <v/>
      </c>
      <c r="L2025" s="11" t="inlineStr">
        <is>
          <t>Not Started</t>
        </is>
      </c>
    </row>
    <row r="2026">
      <c r="A2026" t="inlineStr">
        <is>
          <t>Swiss Gables</t>
        </is>
      </c>
      <c r="B2026" t="n">
        <v>2025</v>
      </c>
      <c r="C2026" t="inlineStr">
        <is>
          <t>Fire protection</t>
        </is>
      </c>
      <c r="D2026" s="4" t="inlineStr">
        <is>
          <t>Fire protection - Fire Stops</t>
        </is>
      </c>
      <c r="E2026" t="inlineStr">
        <is>
          <t>84211</t>
        </is>
      </c>
      <c r="F2026" s="5" t="inlineStr">
        <is>
          <t>PMC</t>
        </is>
      </c>
      <c r="G2026" t="inlineStr">
        <is>
          <t>Project</t>
        </is>
      </c>
      <c r="H2026" s="6" t="n">
        <v>10584</v>
      </c>
      <c r="I2026" s="6" t="n">
        <v>0</v>
      </c>
      <c r="J2026" s="7" t="n">
        <v>10584</v>
      </c>
      <c r="K2026" s="8">
        <f>IF(H2026=0,0,I2026/H2026)</f>
        <v/>
      </c>
      <c r="L2026" s="11" t="inlineStr">
        <is>
          <t>Not Started</t>
        </is>
      </c>
    </row>
    <row r="2027">
      <c r="A2027" t="inlineStr">
        <is>
          <t>Swiss Gables</t>
        </is>
      </c>
      <c r="B2027" t="n">
        <v>2025</v>
      </c>
      <c r="C2027" t="inlineStr">
        <is>
          <t>Signage - Entry Monument</t>
        </is>
      </c>
      <c r="D2027" s="4" t="inlineStr">
        <is>
          <t>Site Rebrand - New Monument Sign</t>
        </is>
      </c>
      <c r="E2027" t="inlineStr">
        <is>
          <t>84290</t>
        </is>
      </c>
      <c r="F2027" s="5" t="inlineStr">
        <is>
          <t>PMC</t>
        </is>
      </c>
      <c r="G2027" t="inlineStr">
        <is>
          <t>Project</t>
        </is>
      </c>
      <c r="H2027" s="6" t="n">
        <v>25000</v>
      </c>
      <c r="I2027" s="6" t="n">
        <v>0</v>
      </c>
      <c r="J2027" s="7" t="n">
        <v>25000</v>
      </c>
      <c r="K2027" s="8">
        <f>IF(H2027=0,0,I2027/H2027)</f>
        <v/>
      </c>
      <c r="L2027" s="11" t="inlineStr">
        <is>
          <t>Not Started</t>
        </is>
      </c>
    </row>
    <row r="2028">
      <c r="A2028" t="inlineStr">
        <is>
          <t>Swiss Gables</t>
        </is>
      </c>
      <c r="B2028" t="n">
        <v>2025</v>
      </c>
      <c r="C2028" t="inlineStr">
        <is>
          <t>Signage - Building identification</t>
        </is>
      </c>
      <c r="D2028" s="4" t="inlineStr">
        <is>
          <t>Site Rebrand - New Building Signage/New Door Numbers</t>
        </is>
      </c>
      <c r="E2028" t="inlineStr">
        <is>
          <t>84103</t>
        </is>
      </c>
      <c r="F2028" s="5" t="inlineStr">
        <is>
          <t>PMC</t>
        </is>
      </c>
      <c r="G2028" t="inlineStr">
        <is>
          <t>Project</t>
        </is>
      </c>
      <c r="H2028" s="6" t="n">
        <v>30000</v>
      </c>
      <c r="I2028" s="6" t="n">
        <v>0</v>
      </c>
      <c r="J2028" s="7" t="n">
        <v>30000</v>
      </c>
      <c r="K2028" s="8">
        <f>IF(H2028=0,0,I2028/H2028)</f>
        <v/>
      </c>
      <c r="L2028" s="11" t="inlineStr">
        <is>
          <t>Not Started</t>
        </is>
      </c>
    </row>
    <row r="2029">
      <c r="A2029" t="inlineStr">
        <is>
          <t>Swiss Gables</t>
        </is>
      </c>
      <c r="B2029" t="n">
        <v>2025</v>
      </c>
      <c r="C2029" t="inlineStr">
        <is>
          <t>Seal Penetrations in Fire Walls and Smoke Barriers</t>
        </is>
      </c>
      <c r="D2029" s="4" t="inlineStr">
        <is>
          <t>Penetrations in the fire and smoke barriers are in poor condition. Penetrations in the fire rated walls were observed as</t>
        </is>
      </c>
      <c r="E2029" t="inlineStr">
        <is>
          <t>84211</t>
        </is>
      </c>
      <c r="F2029" s="10" t="inlineStr">
        <is>
          <t>GC</t>
        </is>
      </c>
      <c r="G2029" t="inlineStr">
        <is>
          <t>Project</t>
        </is>
      </c>
      <c r="H2029" s="6" t="n">
        <v>70000</v>
      </c>
      <c r="I2029" s="6" t="n">
        <v>21000</v>
      </c>
      <c r="J2029" s="7" t="n">
        <v>49000</v>
      </c>
      <c r="K2029" s="8">
        <f>IF(H2029=0,0,I2029/H2029)</f>
        <v/>
      </c>
      <c r="L2029" s="9" t="inlineStr">
        <is>
          <t>In Progress</t>
        </is>
      </c>
    </row>
    <row r="2030">
      <c r="A2030" t="inlineStr">
        <is>
          <t>Swiss Gables</t>
        </is>
      </c>
      <c r="B2030" t="n">
        <v>2025</v>
      </c>
      <c r="C2030" t="inlineStr">
        <is>
          <t>General Fire Alarm Deficiencies</t>
        </is>
      </c>
      <c r="D2030" s="4" t="inlineStr">
        <is>
          <t>General fire alarm deficiencies were observed. The general deficiency noted is: expired smoke detectors throughout the b</t>
        </is>
      </c>
      <c r="E2030" t="inlineStr">
        <is>
          <t>84211</t>
        </is>
      </c>
      <c r="F2030" s="5" t="inlineStr">
        <is>
          <t>PMC</t>
        </is>
      </c>
      <c r="G2030" t="inlineStr">
        <is>
          <t>Project</t>
        </is>
      </c>
      <c r="H2030" s="6" t="n">
        <v>16100</v>
      </c>
      <c r="I2030" s="6" t="n">
        <v>8112</v>
      </c>
      <c r="J2030" s="7" t="n">
        <v>7988</v>
      </c>
      <c r="K2030" s="8">
        <f>IF(H2030=0,0,I2030/H2030)</f>
        <v/>
      </c>
      <c r="L2030" s="9" t="inlineStr">
        <is>
          <t>In Progress</t>
        </is>
      </c>
    </row>
    <row r="2031">
      <c r="A2031" t="inlineStr">
        <is>
          <t>Swiss Gables</t>
        </is>
      </c>
      <c r="B2031" t="n">
        <v>2025</v>
      </c>
      <c r="C2031" t="inlineStr">
        <is>
          <t>Sanitary Sewer Piping</t>
        </is>
      </c>
      <c r="D2031" s="4" t="inlineStr">
        <is>
          <t>Cleanout replacement; Hydrojet as needed</t>
        </is>
      </c>
      <c r="E2031" t="inlineStr">
        <is>
          <t>84385</t>
        </is>
      </c>
      <c r="F2031" s="5" t="inlineStr">
        <is>
          <t>PMC</t>
        </is>
      </c>
      <c r="G2031" t="inlineStr">
        <is>
          <t>Project</t>
        </is>
      </c>
      <c r="H2031" s="6" t="n">
        <v>24150</v>
      </c>
      <c r="I2031" s="6" t="n">
        <v>3967</v>
      </c>
      <c r="J2031" s="7" t="n">
        <v>20183</v>
      </c>
      <c r="K2031" s="8">
        <f>IF(H2031=0,0,I2031/H2031)</f>
        <v/>
      </c>
      <c r="L2031" s="9" t="inlineStr">
        <is>
          <t>In Progress</t>
        </is>
      </c>
    </row>
    <row r="2032">
      <c r="A2032" t="inlineStr">
        <is>
          <t>Swiss Gables</t>
        </is>
      </c>
      <c r="B2032" t="n">
        <v>2025</v>
      </c>
      <c r="C2032" t="inlineStr">
        <is>
          <t>Install Seismic Strapping</t>
        </is>
      </c>
      <c r="D2032" s="4" t="inlineStr">
        <is>
          <t>The water heater at the employee restroom in Building C lacked seismic bracing straps. Provision of adequate seismic bra</t>
        </is>
      </c>
      <c r="E2032" t="inlineStr">
        <is>
          <t>84476</t>
        </is>
      </c>
      <c r="F2032" s="5" t="inlineStr">
        <is>
          <t>PMC</t>
        </is>
      </c>
      <c r="G2032" t="inlineStr">
        <is>
          <t>Project</t>
        </is>
      </c>
      <c r="H2032" s="6" t="n">
        <v>250</v>
      </c>
      <c r="I2032" s="6" t="n">
        <v>0</v>
      </c>
      <c r="J2032" s="7" t="n">
        <v>250</v>
      </c>
      <c r="K2032" s="8">
        <f>IF(H2032=0,0,I2032/H2032)</f>
        <v/>
      </c>
      <c r="L2032" s="11" t="inlineStr">
        <is>
          <t>Not Started</t>
        </is>
      </c>
    </row>
    <row r="2033">
      <c r="A2033" t="inlineStr">
        <is>
          <t>Swiss Gables</t>
        </is>
      </c>
      <c r="B2033" t="n">
        <v>2025</v>
      </c>
      <c r="C2033" t="inlineStr">
        <is>
          <t>Electrical Distribution</t>
        </is>
      </c>
      <c r="D2033" s="4" t="inlineStr">
        <is>
          <t>Repair electric to pole lights and photo cells
General electrical deficiencies were observed. The general deficiencies n</t>
        </is>
      </c>
      <c r="E2033" t="inlineStr">
        <is>
          <t>84210</t>
        </is>
      </c>
      <c r="F2033" s="10" t="inlineStr">
        <is>
          <t>GC</t>
        </is>
      </c>
      <c r="G2033" t="inlineStr">
        <is>
          <t>Project</t>
        </is>
      </c>
      <c r="H2033" s="6" t="n">
        <v>24400</v>
      </c>
      <c r="I2033" s="6" t="n">
        <v>19520</v>
      </c>
      <c r="J2033" s="7" t="n">
        <v>4880</v>
      </c>
      <c r="K2033" s="8">
        <f>IF(H2033=0,0,I2033/H2033)</f>
        <v/>
      </c>
      <c r="L2033" s="9" t="inlineStr">
        <is>
          <t>In Progress</t>
        </is>
      </c>
    </row>
    <row r="2034">
      <c r="A2034" t="inlineStr">
        <is>
          <t>Swiss Gables</t>
        </is>
      </c>
      <c r="B2034" t="n">
        <v>2025</v>
      </c>
      <c r="C2034" t="inlineStr">
        <is>
          <t>Common Area Light Fixtures</t>
        </is>
      </c>
      <c r="D2034" s="4" t="inlineStr">
        <is>
          <t>Replace parking garage and parking lot lights to LED</t>
        </is>
      </c>
      <c r="E2034" t="inlineStr">
        <is>
          <t>84210</t>
        </is>
      </c>
      <c r="F2034" s="10" t="inlineStr">
        <is>
          <t>GC</t>
        </is>
      </c>
      <c r="G2034" t="inlineStr">
        <is>
          <t>Project</t>
        </is>
      </c>
      <c r="H2034" s="6" t="n">
        <v>32000</v>
      </c>
      <c r="I2034" s="6" t="n">
        <v>25600</v>
      </c>
      <c r="J2034" s="7" t="n">
        <v>6400</v>
      </c>
      <c r="K2034" s="8">
        <f>IF(H2034=0,0,I2034/H2034)</f>
        <v/>
      </c>
      <c r="L2034" s="9" t="inlineStr">
        <is>
          <t>In Progress</t>
        </is>
      </c>
    </row>
    <row r="2035">
      <c r="A2035" t="inlineStr">
        <is>
          <t>Swiss Gables</t>
        </is>
      </c>
      <c r="B2035" t="n">
        <v>2025</v>
      </c>
      <c r="C2035" t="inlineStr">
        <is>
          <t>Organize Electrical Wiring</t>
        </is>
      </c>
      <c r="D2035" s="4" t="inlineStr">
        <is>
          <t>The surface raceway in Building-C, unit C303, requires repair to ensure the proper protection and organization of electr</t>
        </is>
      </c>
      <c r="E2035" t="inlineStr">
        <is>
          <t>84210</t>
        </is>
      </c>
      <c r="F2035" s="10" t="inlineStr">
        <is>
          <t>GC</t>
        </is>
      </c>
      <c r="G2035" t="inlineStr">
        <is>
          <t>Project</t>
        </is>
      </c>
      <c r="H2035" s="6" t="n">
        <v>5000</v>
      </c>
      <c r="I2035" s="6" t="n">
        <v>4000</v>
      </c>
      <c r="J2035" s="7" t="n">
        <v>1000</v>
      </c>
      <c r="K2035" s="8">
        <f>IF(H2035=0,0,I2035/H2035)</f>
        <v/>
      </c>
      <c r="L2035" s="9" t="inlineStr">
        <is>
          <t>In Progress</t>
        </is>
      </c>
    </row>
    <row r="2036">
      <c r="A2036" t="inlineStr">
        <is>
          <t>Swiss Gables</t>
        </is>
      </c>
      <c r="B2036" t="n">
        <v>2025</v>
      </c>
      <c r="C2036" t="inlineStr">
        <is>
          <t>Electrical Buzzing Sound</t>
        </is>
      </c>
      <c r="D2036" s="4" t="inlineStr">
        <is>
          <t>An electrical buzzing sound coming from the underground vault adjacent to the main roadside transformer indicates a pote</t>
        </is>
      </c>
      <c r="E2036" t="inlineStr">
        <is>
          <t>84210</t>
        </is>
      </c>
      <c r="F2036" s="10" t="inlineStr">
        <is>
          <t>GC</t>
        </is>
      </c>
      <c r="G2036" t="inlineStr">
        <is>
          <t>Project</t>
        </is>
      </c>
      <c r="H2036" s="6" t="n">
        <v>1000</v>
      </c>
      <c r="I2036" s="6" t="n">
        <v>0</v>
      </c>
      <c r="J2036" s="7" t="n">
        <v>1000</v>
      </c>
      <c r="K2036" s="8">
        <f>IF(H2036=0,0,I2036/H2036)</f>
        <v/>
      </c>
      <c r="L2036" s="11" t="inlineStr">
        <is>
          <t>Not Started</t>
        </is>
      </c>
    </row>
    <row r="2037">
      <c r="A2037" t="inlineStr">
        <is>
          <t>Swiss Gables</t>
        </is>
      </c>
      <c r="B2037" t="n">
        <v>2025</v>
      </c>
      <c r="C2037" t="inlineStr">
        <is>
          <t>Construction Management Fee</t>
        </is>
      </c>
      <c r="D2037" s="4" t="inlineStr">
        <is>
          <t>CM Fees</t>
        </is>
      </c>
      <c r="E2037" t="inlineStr">
        <is>
          <t>84505</t>
        </is>
      </c>
      <c r="F2037" s="10" t="inlineStr">
        <is>
          <t>GC</t>
        </is>
      </c>
      <c r="G2037" s="2" t="inlineStr">
        <is>
          <t>CM Fee</t>
        </is>
      </c>
      <c r="H2037" s="6" t="n">
        <v>53250</v>
      </c>
      <c r="I2037" s="6" t="n">
        <v>0</v>
      </c>
      <c r="J2037" s="7" t="n">
        <v>53250</v>
      </c>
      <c r="K2037" s="8">
        <f>IF(H2037=0,0,I2037/H2037)</f>
        <v/>
      </c>
      <c r="L2037" s="5" t="inlineStr">
        <is>
          <t>Reserve</t>
        </is>
      </c>
    </row>
    <row r="2038">
      <c r="A2038" t="inlineStr">
        <is>
          <t>The Ardent</t>
        </is>
      </c>
      <c r="B2038" t="n">
        <v>2025</v>
      </c>
      <c r="C2038" t="inlineStr">
        <is>
          <t xml:space="preserve">Asphalt Coating </t>
        </is>
      </c>
      <c r="D2038" s="4" t="inlineStr">
        <is>
          <t>Crack fill, seal, and coat
Damaged pavement consisting of pothole formation and alligator cracking was observed primaril</t>
        </is>
      </c>
      <c r="E2038" t="inlineStr">
        <is>
          <t>84204</t>
        </is>
      </c>
      <c r="F2038" s="10" t="inlineStr">
        <is>
          <t>GC</t>
        </is>
      </c>
      <c r="G2038" t="inlineStr">
        <is>
          <t>Project</t>
        </is>
      </c>
      <c r="H2038" s="6" t="n">
        <v>260000</v>
      </c>
      <c r="I2038" s="6" t="n">
        <v>78000</v>
      </c>
      <c r="J2038" s="7" t="n">
        <v>182000</v>
      </c>
      <c r="K2038" s="8">
        <f>IF(H2038=0,0,I2038/H2038)</f>
        <v/>
      </c>
      <c r="L2038" s="9" t="inlineStr">
        <is>
          <t>In Progress</t>
        </is>
      </c>
    </row>
    <row r="2039">
      <c r="A2039" t="inlineStr">
        <is>
          <t>The Ardent</t>
        </is>
      </c>
      <c r="B2039" t="n">
        <v>2025</v>
      </c>
      <c r="C2039" t="inlineStr">
        <is>
          <t>Seal &amp; Stripe parking areas</t>
        </is>
      </c>
      <c r="D2039" s="4" t="inlineStr">
        <is>
          <t>Stripe Parking Lot</t>
        </is>
      </c>
      <c r="E2039" t="inlineStr">
        <is>
          <t>84204</t>
        </is>
      </c>
      <c r="F2039" s="10" t="inlineStr">
        <is>
          <t>GC</t>
        </is>
      </c>
      <c r="G2039" t="inlineStr">
        <is>
          <t>Project</t>
        </is>
      </c>
      <c r="H2039" s="6" t="n">
        <v>32000</v>
      </c>
      <c r="I2039" s="6" t="n">
        <v>9600</v>
      </c>
      <c r="J2039" s="7" t="n">
        <v>22400</v>
      </c>
      <c r="K2039" s="8">
        <f>IF(H2039=0,0,I2039/H2039)</f>
        <v/>
      </c>
      <c r="L2039" s="9" t="inlineStr">
        <is>
          <t>In Progress</t>
        </is>
      </c>
    </row>
    <row r="2040">
      <c r="A2040" t="inlineStr">
        <is>
          <t>The Ardent</t>
        </is>
      </c>
      <c r="B2040" t="n">
        <v>2025</v>
      </c>
      <c r="C2040" t="inlineStr">
        <is>
          <t>Curb cuts</t>
        </is>
      </c>
      <c r="D2040" s="4" t="inlineStr">
        <is>
          <t>Damaged concrete curbs were observed consisting of displacement and linear cracking were observed at the parking area pe</t>
        </is>
      </c>
      <c r="E2040" t="inlineStr">
        <is>
          <t>83520</t>
        </is>
      </c>
      <c r="F2040" s="10" t="inlineStr">
        <is>
          <t>GC</t>
        </is>
      </c>
      <c r="G2040" t="inlineStr">
        <is>
          <t>Project</t>
        </is>
      </c>
      <c r="H2040" s="6" t="n">
        <v>20000</v>
      </c>
      <c r="I2040" s="6" t="n">
        <v>6000</v>
      </c>
      <c r="J2040" s="7" t="n">
        <v>14000</v>
      </c>
      <c r="K2040" s="8">
        <f>IF(H2040=0,0,I2040/H2040)</f>
        <v/>
      </c>
      <c r="L2040" s="9" t="inlineStr">
        <is>
          <t>In Progress</t>
        </is>
      </c>
    </row>
    <row r="2041">
      <c r="A2041" t="inlineStr">
        <is>
          <t>The Ardent</t>
        </is>
      </c>
      <c r="B2041" t="n">
        <v>2025</v>
      </c>
      <c r="C2041" t="inlineStr">
        <is>
          <t>Sidewalks</t>
        </is>
      </c>
      <c r="D2041" s="4" t="inlineStr">
        <is>
          <t>Repair trip hazards
Potential trip hazards consisting of damaged concrete and vertical and horizontal separation were pr</t>
        </is>
      </c>
      <c r="E2041" t="inlineStr">
        <is>
          <t>84115</t>
        </is>
      </c>
      <c r="F2041" s="10" t="inlineStr">
        <is>
          <t>GC</t>
        </is>
      </c>
      <c r="G2041" t="inlineStr">
        <is>
          <t>Project</t>
        </is>
      </c>
      <c r="H2041" s="6" t="n">
        <v>32000</v>
      </c>
      <c r="I2041" s="6" t="n">
        <v>9600</v>
      </c>
      <c r="J2041" s="7" t="n">
        <v>22400</v>
      </c>
      <c r="K2041" s="8">
        <f>IF(H2041=0,0,I2041/H2041)</f>
        <v/>
      </c>
      <c r="L2041" s="9" t="inlineStr">
        <is>
          <t>In Progress</t>
        </is>
      </c>
    </row>
    <row r="2042">
      <c r="A2042" t="inlineStr">
        <is>
          <t>The Ardent</t>
        </is>
      </c>
      <c r="B2042" t="n">
        <v>2025</v>
      </c>
      <c r="C2042" t="inlineStr">
        <is>
          <t>Landscaping</t>
        </is>
      </c>
      <c r="D2042" s="4" t="inlineStr">
        <is>
          <t>Trees were observed impeding on the building envelope at apartment buildings and also at the roofs of the carports. It i</t>
        </is>
      </c>
      <c r="E2042" t="inlineStr">
        <is>
          <t>84303</t>
        </is>
      </c>
      <c r="F2042" s="10" t="inlineStr">
        <is>
          <t>GC</t>
        </is>
      </c>
      <c r="G2042" t="inlineStr">
        <is>
          <t>Project</t>
        </is>
      </c>
      <c r="H2042" s="6" t="n">
        <v>80000</v>
      </c>
      <c r="I2042" s="6" t="n">
        <v>0</v>
      </c>
      <c r="J2042" s="7" t="n">
        <v>80000</v>
      </c>
      <c r="K2042" s="8">
        <f>IF(H2042=0,0,I2042/H2042)</f>
        <v/>
      </c>
      <c r="L2042" s="11" t="inlineStr">
        <is>
          <t>Not Started</t>
        </is>
      </c>
    </row>
    <row r="2043">
      <c r="A2043" t="inlineStr">
        <is>
          <t>The Ardent</t>
        </is>
      </c>
      <c r="B2043" t="n">
        <v>2025</v>
      </c>
      <c r="C2043" t="inlineStr">
        <is>
          <t>Resurface swimming pool</t>
        </is>
      </c>
      <c r="D2043" s="4" t="inlineStr">
        <is>
          <t>Resurface Swimming Pool</t>
        </is>
      </c>
      <c r="E2043" t="inlineStr">
        <is>
          <t>84095</t>
        </is>
      </c>
      <c r="F2043" s="10" t="inlineStr">
        <is>
          <t>GC</t>
        </is>
      </c>
      <c r="G2043" t="inlineStr">
        <is>
          <t>Project</t>
        </is>
      </c>
      <c r="H2043" s="6" t="n">
        <v>25000</v>
      </c>
      <c r="I2043" s="6" t="n">
        <v>7500</v>
      </c>
      <c r="J2043" s="7" t="n">
        <v>17500</v>
      </c>
      <c r="K2043" s="8">
        <f>IF(H2043=0,0,I2043/H2043)</f>
        <v/>
      </c>
      <c r="L2043" s="9" t="inlineStr">
        <is>
          <t>In Progress</t>
        </is>
      </c>
    </row>
    <row r="2044">
      <c r="A2044" t="inlineStr">
        <is>
          <t>The Ardent</t>
        </is>
      </c>
      <c r="B2044" t="n">
        <v>2025</v>
      </c>
      <c r="C2044" t="inlineStr">
        <is>
          <t>Replace swimming pool coping</t>
        </is>
      </c>
      <c r="D2044" s="4" t="inlineStr">
        <is>
          <t>Replace Pool Coping</t>
        </is>
      </c>
      <c r="E2044" t="inlineStr">
        <is>
          <t>84361</t>
        </is>
      </c>
      <c r="F2044" s="10" t="inlineStr">
        <is>
          <t>GC</t>
        </is>
      </c>
      <c r="G2044" t="inlineStr">
        <is>
          <t>Project</t>
        </is>
      </c>
      <c r="H2044" s="6" t="n">
        <v>17500</v>
      </c>
      <c r="I2044" s="6" t="n">
        <v>5250</v>
      </c>
      <c r="J2044" s="7" t="n">
        <v>12250</v>
      </c>
      <c r="K2044" s="8">
        <f>IF(H2044=0,0,I2044/H2044)</f>
        <v/>
      </c>
      <c r="L2044" s="9" t="inlineStr">
        <is>
          <t>In Progress</t>
        </is>
      </c>
    </row>
    <row r="2045">
      <c r="A2045" t="inlineStr">
        <is>
          <t>The Ardent</t>
        </is>
      </c>
      <c r="B2045" t="n">
        <v>2025</v>
      </c>
      <c r="C2045" t="inlineStr">
        <is>
          <t>Swimming Pool 1 (Phase I: Leasing Office)</t>
        </is>
      </c>
      <c r="D2045" s="4" t="inlineStr">
        <is>
          <t>Repair cracked conrete &amp; Update Pool Furniture</t>
        </is>
      </c>
      <c r="E2045" t="inlineStr">
        <is>
          <t>84361</t>
        </is>
      </c>
      <c r="F2045" s="10" t="inlineStr">
        <is>
          <t>GC</t>
        </is>
      </c>
      <c r="G2045" t="inlineStr">
        <is>
          <t>Project</t>
        </is>
      </c>
      <c r="H2045" s="6" t="n">
        <v>35000</v>
      </c>
      <c r="I2045" s="6" t="n">
        <v>10500</v>
      </c>
      <c r="J2045" s="7" t="n">
        <v>24500</v>
      </c>
      <c r="K2045" s="8">
        <f>IF(H2045=0,0,I2045/H2045)</f>
        <v/>
      </c>
      <c r="L2045" s="9" t="inlineStr">
        <is>
          <t>In Progress</t>
        </is>
      </c>
    </row>
    <row r="2046">
      <c r="A2046" t="inlineStr">
        <is>
          <t>The Ardent</t>
        </is>
      </c>
      <c r="B2046" t="n">
        <v>2025</v>
      </c>
      <c r="C2046" t="inlineStr">
        <is>
          <t>Swimming Pool 2 (Phase I: Tennis Court)</t>
        </is>
      </c>
      <c r="D2046" s="4" t="inlineStr">
        <is>
          <t>Repair cracked conrete &amp; Update Pool Furniture (Removed)</t>
        </is>
      </c>
      <c r="E2046" t="inlineStr">
        <is>
          <t>84361</t>
        </is>
      </c>
      <c r="F2046" s="10" t="inlineStr">
        <is>
          <t>GC</t>
        </is>
      </c>
      <c r="G2046" t="inlineStr">
        <is>
          <t>Project</t>
        </is>
      </c>
      <c r="H2046" s="6" t="n">
        <v>35000</v>
      </c>
      <c r="I2046" s="6" t="n">
        <v>0</v>
      </c>
      <c r="J2046" s="7" t="n">
        <v>35000</v>
      </c>
      <c r="K2046" s="8">
        <f>IF(H2046=0,0,I2046/H2046)</f>
        <v/>
      </c>
      <c r="L2046" s="11" t="inlineStr">
        <is>
          <t>Not Started</t>
        </is>
      </c>
    </row>
    <row r="2047">
      <c r="A2047" t="inlineStr">
        <is>
          <t>The Ardent</t>
        </is>
      </c>
      <c r="B2047" t="n">
        <v>2025</v>
      </c>
      <c r="C2047" t="inlineStr">
        <is>
          <t>Swimming Pool 3 (Phase II)</t>
        </is>
      </c>
      <c r="D2047" s="4" t="inlineStr">
        <is>
          <t>Repair gate and paint fence Mark had $7.6K. Repair cracked concrete &amp; Update Pool Furniture</t>
        </is>
      </c>
      <c r="E2047" t="inlineStr">
        <is>
          <t>84361</t>
        </is>
      </c>
      <c r="F2047" s="10" t="inlineStr">
        <is>
          <t>GC</t>
        </is>
      </c>
      <c r="G2047" t="inlineStr">
        <is>
          <t>Project</t>
        </is>
      </c>
      <c r="H2047" s="6" t="n">
        <v>35000</v>
      </c>
      <c r="I2047" s="6" t="n">
        <v>10500</v>
      </c>
      <c r="J2047" s="7" t="n">
        <v>24500</v>
      </c>
      <c r="K2047" s="8">
        <f>IF(H2047=0,0,I2047/H2047)</f>
        <v/>
      </c>
      <c r="L2047" s="9" t="inlineStr">
        <is>
          <t>In Progress</t>
        </is>
      </c>
    </row>
    <row r="2048">
      <c r="A2048" t="inlineStr">
        <is>
          <t>The Ardent</t>
        </is>
      </c>
      <c r="B2048" t="n">
        <v>2025</v>
      </c>
      <c r="C2048" t="inlineStr">
        <is>
          <t>Storm Sewer Piping</t>
        </is>
      </c>
      <c r="D2048" s="4" t="inlineStr">
        <is>
          <t>Clean Yard Basin</t>
        </is>
      </c>
      <c r="E2048" t="inlineStr">
        <is>
          <t>84432</t>
        </is>
      </c>
      <c r="F2048" s="10" t="inlineStr">
        <is>
          <t>GC</t>
        </is>
      </c>
      <c r="G2048" t="inlineStr">
        <is>
          <t>Project</t>
        </is>
      </c>
      <c r="H2048" s="6" t="n">
        <v>14000</v>
      </c>
      <c r="I2048" s="6" t="n">
        <v>4200</v>
      </c>
      <c r="J2048" s="7" t="n">
        <v>9800</v>
      </c>
      <c r="K2048" s="8">
        <f>IF(H2048=0,0,I2048/H2048)</f>
        <v/>
      </c>
      <c r="L2048" s="9" t="inlineStr">
        <is>
          <t>In Progress</t>
        </is>
      </c>
    </row>
    <row r="2049">
      <c r="A2049" t="inlineStr">
        <is>
          <t>The Ardent</t>
        </is>
      </c>
      <c r="B2049" t="n">
        <v>2025</v>
      </c>
      <c r="C2049" t="inlineStr">
        <is>
          <t>Playground equipment</t>
        </is>
      </c>
      <c r="D2049" s="4" t="inlineStr">
        <is>
          <t>Replace fall zone mulch</t>
        </is>
      </c>
      <c r="E2049" t="inlineStr">
        <is>
          <t>84340</t>
        </is>
      </c>
      <c r="F2049" s="10" t="inlineStr">
        <is>
          <t>GC</t>
        </is>
      </c>
      <c r="G2049" t="inlineStr">
        <is>
          <t>Project</t>
        </is>
      </c>
      <c r="H2049" s="6" t="n">
        <v>5400</v>
      </c>
      <c r="I2049" s="6" t="n">
        <v>1620</v>
      </c>
      <c r="J2049" s="7" t="n">
        <v>3780</v>
      </c>
      <c r="K2049" s="8">
        <f>IF(H2049=0,0,I2049/H2049)</f>
        <v/>
      </c>
      <c r="L2049" s="9" t="inlineStr">
        <is>
          <t>In Progress</t>
        </is>
      </c>
    </row>
    <row r="2050">
      <c r="A2050" t="inlineStr">
        <is>
          <t>The Ardent</t>
        </is>
      </c>
      <c r="B2050" t="n">
        <v>2025</v>
      </c>
      <c r="C2050" t="inlineStr">
        <is>
          <t>Carports</t>
        </is>
      </c>
      <c r="D2050" s="4" t="inlineStr">
        <is>
          <t>Replace rotted facia on carports
Isolated posts show significant deterioration and should be replaced immediately. Recom</t>
        </is>
      </c>
      <c r="E2050" t="inlineStr">
        <is>
          <t>84219</t>
        </is>
      </c>
      <c r="F2050" s="10" t="inlineStr">
        <is>
          <t>GC</t>
        </is>
      </c>
      <c r="G2050" t="inlineStr">
        <is>
          <t>Project</t>
        </is>
      </c>
      <c r="H2050" s="6" t="n">
        <v>52000</v>
      </c>
      <c r="I2050" s="6" t="n">
        <v>15600</v>
      </c>
      <c r="J2050" s="7" t="n">
        <v>36400</v>
      </c>
      <c r="K2050" s="8">
        <f>IF(H2050=0,0,I2050/H2050)</f>
        <v/>
      </c>
      <c r="L2050" s="9" t="inlineStr">
        <is>
          <t>In Progress</t>
        </is>
      </c>
    </row>
    <row r="2051">
      <c r="A2051" t="inlineStr">
        <is>
          <t>The Ardent</t>
        </is>
      </c>
      <c r="B2051" t="n">
        <v>2025</v>
      </c>
      <c r="C2051" t="inlineStr">
        <is>
          <t>Dumpster enclosures</t>
        </is>
      </c>
      <c r="D2051" s="4" t="inlineStr">
        <is>
          <t>Replace fencing on all dumpster enclosures</t>
        </is>
      </c>
      <c r="E2051" t="inlineStr">
        <is>
          <t>84111</t>
        </is>
      </c>
      <c r="F2051" s="10" t="inlineStr">
        <is>
          <t>GC</t>
        </is>
      </c>
      <c r="G2051" t="inlineStr">
        <is>
          <t>Project</t>
        </is>
      </c>
      <c r="H2051" s="6" t="n">
        <v>27000</v>
      </c>
      <c r="I2051" s="6" t="n">
        <v>8100</v>
      </c>
      <c r="J2051" s="7" t="n">
        <v>18900</v>
      </c>
      <c r="K2051" s="8">
        <f>IF(H2051=0,0,I2051/H2051)</f>
        <v/>
      </c>
      <c r="L2051" s="9" t="inlineStr">
        <is>
          <t>In Progress</t>
        </is>
      </c>
    </row>
    <row r="2052">
      <c r="A2052" t="inlineStr">
        <is>
          <t>The Ardent</t>
        </is>
      </c>
      <c r="B2052" t="n">
        <v>2025</v>
      </c>
      <c r="C2052" t="inlineStr">
        <is>
          <t xml:space="preserve">Sport Court Renovation: Tennis </t>
        </is>
      </c>
      <c r="D2052" s="4" t="inlineStr">
        <is>
          <t>Repair chain link fence around tennis court. Turn into pickleball</t>
        </is>
      </c>
      <c r="E2052" t="inlineStr">
        <is>
          <t>84390</t>
        </is>
      </c>
      <c r="F2052" s="10" t="inlineStr">
        <is>
          <t>GC</t>
        </is>
      </c>
      <c r="G2052" t="inlineStr">
        <is>
          <t>Project</t>
        </is>
      </c>
      <c r="H2052" s="6" t="n">
        <v>50000</v>
      </c>
      <c r="I2052" s="6" t="n">
        <v>15000</v>
      </c>
      <c r="J2052" s="7" t="n">
        <v>35000</v>
      </c>
      <c r="K2052" s="8">
        <f>IF(H2052=0,0,I2052/H2052)</f>
        <v/>
      </c>
      <c r="L2052" s="9" t="inlineStr">
        <is>
          <t>In Progress</t>
        </is>
      </c>
    </row>
    <row r="2053">
      <c r="A2053" t="inlineStr">
        <is>
          <t>The Ardent</t>
        </is>
      </c>
      <c r="B2053" t="n">
        <v>2025</v>
      </c>
      <c r="C2053" t="inlineStr">
        <is>
          <t xml:space="preserve">Sport Court Renovation: Basketball </t>
        </is>
      </c>
      <c r="D2053" s="4" t="inlineStr">
        <is>
          <t>Restripe &amp; Add New Hoop</t>
        </is>
      </c>
      <c r="E2053" t="inlineStr">
        <is>
          <t>84390</t>
        </is>
      </c>
      <c r="F2053" s="10" t="inlineStr">
        <is>
          <t>GC</t>
        </is>
      </c>
      <c r="G2053" t="inlineStr">
        <is>
          <t>Project</t>
        </is>
      </c>
      <c r="H2053" s="6" t="n">
        <v>25000</v>
      </c>
      <c r="I2053" s="6" t="n">
        <v>7500</v>
      </c>
      <c r="J2053" s="7" t="n">
        <v>17500</v>
      </c>
      <c r="K2053" s="8">
        <f>IF(H2053=0,0,I2053/H2053)</f>
        <v/>
      </c>
      <c r="L2053" s="9" t="inlineStr">
        <is>
          <t>In Progress</t>
        </is>
      </c>
    </row>
    <row r="2054">
      <c r="A2054" t="inlineStr">
        <is>
          <t>The Ardent</t>
        </is>
      </c>
      <c r="B2054" t="n">
        <v>2025</v>
      </c>
      <c r="C2054" t="inlineStr">
        <is>
          <t>Pavement</t>
        </is>
      </c>
      <c r="D2054" s="4" t="inlineStr">
        <is>
          <t>R&amp;R 6000 SF of Potholes and the worst alligatored pavement</t>
        </is>
      </c>
      <c r="E2054" t="inlineStr">
        <is>
          <t>84204</t>
        </is>
      </c>
      <c r="F2054" s="10" t="inlineStr">
        <is>
          <t>GC</t>
        </is>
      </c>
      <c r="G2054" t="inlineStr">
        <is>
          <t>Project</t>
        </is>
      </c>
      <c r="H2054" s="6" t="n">
        <v>60000</v>
      </c>
      <c r="I2054" s="6" t="n">
        <v>18000</v>
      </c>
      <c r="J2054" s="7" t="n">
        <v>42000</v>
      </c>
      <c r="K2054" s="8">
        <f>IF(H2054=0,0,I2054/H2054)</f>
        <v/>
      </c>
      <c r="L2054" s="9" t="inlineStr">
        <is>
          <t>In Progress</t>
        </is>
      </c>
    </row>
    <row r="2055">
      <c r="A2055" t="inlineStr">
        <is>
          <t>The Ardent</t>
        </is>
      </c>
      <c r="B2055" t="n">
        <v>2025</v>
      </c>
      <c r="C2055" t="inlineStr">
        <is>
          <t>Foundation - Seal pier and beam area</t>
        </is>
      </c>
      <c r="D2055" s="4" t="inlineStr">
        <is>
          <t>Replace damaged foundation vents</t>
        </is>
      </c>
      <c r="E2055" t="inlineStr">
        <is>
          <t>84430</t>
        </is>
      </c>
      <c r="F2055" s="10" t="inlineStr">
        <is>
          <t>GC</t>
        </is>
      </c>
      <c r="G2055" t="inlineStr">
        <is>
          <t>Project</t>
        </is>
      </c>
      <c r="H2055" s="6" t="n">
        <v>12000</v>
      </c>
      <c r="I2055" s="6" t="n">
        <v>3600</v>
      </c>
      <c r="J2055" s="7" t="n">
        <v>8400</v>
      </c>
      <c r="K2055" s="8">
        <f>IF(H2055=0,0,I2055/H2055)</f>
        <v/>
      </c>
      <c r="L2055" s="9" t="inlineStr">
        <is>
          <t>In Progress</t>
        </is>
      </c>
    </row>
    <row r="2056">
      <c r="A2056" t="inlineStr">
        <is>
          <t>The Ardent</t>
        </is>
      </c>
      <c r="B2056" t="n">
        <v>2025</v>
      </c>
      <c r="C2056" t="inlineStr">
        <is>
          <t>Concrete deck / floor fill</t>
        </is>
      </c>
      <c r="D2056" s="4" t="inlineStr">
        <is>
          <t>Seal cracks in landings</t>
        </is>
      </c>
      <c r="E2056" t="inlineStr">
        <is>
          <t>84430</t>
        </is>
      </c>
      <c r="F2056" s="10" t="inlineStr">
        <is>
          <t>GC</t>
        </is>
      </c>
      <c r="G2056" t="inlineStr">
        <is>
          <t>Project</t>
        </is>
      </c>
      <c r="H2056" s="6" t="n">
        <v>28000</v>
      </c>
      <c r="I2056" s="6" t="n">
        <v>8400</v>
      </c>
      <c r="J2056" s="7" t="n">
        <v>19600</v>
      </c>
      <c r="K2056" s="8">
        <f>IF(H2056=0,0,I2056/H2056)</f>
        <v/>
      </c>
      <c r="L2056" s="9" t="inlineStr">
        <is>
          <t>In Progress</t>
        </is>
      </c>
    </row>
    <row r="2057">
      <c r="A2057" t="inlineStr">
        <is>
          <t>The Ardent</t>
        </is>
      </c>
      <c r="B2057" t="n">
        <v>2025</v>
      </c>
      <c r="C2057" t="inlineStr">
        <is>
          <t>Stairs - Repair or replace damaged concrete treads at s</t>
        </is>
      </c>
      <c r="D2057" s="4" t="inlineStr">
        <is>
          <t>Replace sill plate supporting stair landing
post outside of Unit 24 at Building 03C - Still plate has signficant rot</t>
        </is>
      </c>
      <c r="E2057" t="inlineStr">
        <is>
          <t>84110</t>
        </is>
      </c>
      <c r="F2057" s="10" t="inlineStr">
        <is>
          <t>GC</t>
        </is>
      </c>
      <c r="G2057" t="inlineStr">
        <is>
          <t>Project</t>
        </is>
      </c>
      <c r="H2057" s="6" t="n">
        <v>2000</v>
      </c>
      <c r="I2057" s="6" t="n">
        <v>600</v>
      </c>
      <c r="J2057" s="7" t="n">
        <v>1400</v>
      </c>
      <c r="K2057" s="8">
        <f>IF(H2057=0,0,I2057/H2057)</f>
        <v/>
      </c>
      <c r="L2057" s="9" t="inlineStr">
        <is>
          <t>In Progress</t>
        </is>
      </c>
    </row>
    <row r="2058">
      <c r="A2058" t="inlineStr">
        <is>
          <t>The Ardent</t>
        </is>
      </c>
      <c r="B2058" t="n">
        <v>2025</v>
      </c>
      <c r="C2058" t="inlineStr">
        <is>
          <t>Fire - Draft Stops</t>
        </is>
      </c>
      <c r="D2058" s="4" t="inlineStr">
        <is>
          <t xml:space="preserve">Allowance to seal small penetrations in attic draft stops - Small openings were observed within the demising draft stop </t>
        </is>
      </c>
      <c r="E2058" t="inlineStr">
        <is>
          <t>84211</t>
        </is>
      </c>
      <c r="F2058" s="10" t="inlineStr">
        <is>
          <t>GC</t>
        </is>
      </c>
      <c r="G2058" t="inlineStr">
        <is>
          <t>Project</t>
        </is>
      </c>
      <c r="H2058" s="6" t="n">
        <v>10000</v>
      </c>
      <c r="I2058" s="6" t="n">
        <v>3000</v>
      </c>
      <c r="J2058" s="7" t="n">
        <v>7000</v>
      </c>
      <c r="K2058" s="8">
        <f>IF(H2058=0,0,I2058/H2058)</f>
        <v/>
      </c>
      <c r="L2058" s="9" t="inlineStr">
        <is>
          <t>In Progress</t>
        </is>
      </c>
    </row>
    <row r="2059">
      <c r="A2059" t="inlineStr">
        <is>
          <t>The Ardent</t>
        </is>
      </c>
      <c r="B2059" t="n">
        <v>2025</v>
      </c>
      <c r="C2059" t="inlineStr">
        <is>
          <t>Repair exterior stair treads and stringers</t>
        </is>
      </c>
      <c r="D2059" s="4" t="inlineStr">
        <is>
          <t>Repair stair tread and stringers</t>
        </is>
      </c>
      <c r="E2059" t="inlineStr">
        <is>
          <t>84114</t>
        </is>
      </c>
      <c r="F2059" s="10" t="inlineStr">
        <is>
          <t>GC</t>
        </is>
      </c>
      <c r="G2059" t="inlineStr">
        <is>
          <t>Project</t>
        </is>
      </c>
      <c r="H2059" s="6" t="n">
        <v>37000</v>
      </c>
      <c r="I2059" s="6" t="n">
        <v>11100</v>
      </c>
      <c r="J2059" s="7" t="n">
        <v>25900</v>
      </c>
      <c r="K2059" s="8">
        <f>IF(H2059=0,0,I2059/H2059)</f>
        <v/>
      </c>
      <c r="L2059" s="9" t="inlineStr">
        <is>
          <t>In Progress</t>
        </is>
      </c>
    </row>
    <row r="2060">
      <c r="A2060" t="inlineStr">
        <is>
          <t>The Ardent</t>
        </is>
      </c>
      <c r="B2060" t="n">
        <v>2025</v>
      </c>
      <c r="C2060" t="inlineStr">
        <is>
          <t>Repair exterior stair railings</t>
        </is>
      </c>
      <c r="D2060" s="4" t="inlineStr">
        <is>
          <t>Repair and secure stair railings</t>
        </is>
      </c>
      <c r="E2060" t="inlineStr">
        <is>
          <t>84121</t>
        </is>
      </c>
      <c r="F2060" s="10" t="inlineStr">
        <is>
          <t>GC</t>
        </is>
      </c>
      <c r="G2060" t="inlineStr">
        <is>
          <t>Project</t>
        </is>
      </c>
      <c r="H2060" s="6" t="n">
        <v>12000</v>
      </c>
      <c r="I2060" s="6" t="n">
        <v>3600</v>
      </c>
      <c r="J2060" s="7" t="n">
        <v>8400</v>
      </c>
      <c r="K2060" s="8">
        <f>IF(H2060=0,0,I2060/H2060)</f>
        <v/>
      </c>
      <c r="L2060" s="9" t="inlineStr">
        <is>
          <t>In Progress</t>
        </is>
      </c>
    </row>
    <row r="2061">
      <c r="A2061" t="inlineStr">
        <is>
          <t>The Ardent</t>
        </is>
      </c>
      <c r="B2061" t="n">
        <v>2025</v>
      </c>
      <c r="C2061" t="inlineStr">
        <is>
          <t>Repair balcony framing &amp; decking</t>
        </is>
      </c>
      <c r="D2061" s="4" t="inlineStr">
        <is>
          <t>Repair damaged patio framing</t>
        </is>
      </c>
      <c r="E2061" t="inlineStr">
        <is>
          <t>84104</t>
        </is>
      </c>
      <c r="F2061" s="10" t="inlineStr">
        <is>
          <t>GC</t>
        </is>
      </c>
      <c r="G2061" t="inlineStr">
        <is>
          <t>Project</t>
        </is>
      </c>
      <c r="H2061" s="6" t="n">
        <v>45000</v>
      </c>
      <c r="I2061" s="6" t="n">
        <v>13500</v>
      </c>
      <c r="J2061" s="7" t="n">
        <v>31500</v>
      </c>
      <c r="K2061" s="8">
        <f>IF(H2061=0,0,I2061/H2061)</f>
        <v/>
      </c>
      <c r="L2061" s="9" t="inlineStr">
        <is>
          <t>In Progress</t>
        </is>
      </c>
    </row>
    <row r="2062">
      <c r="A2062" t="inlineStr">
        <is>
          <t>The Ardent</t>
        </is>
      </c>
      <c r="B2062" t="n">
        <v>2025</v>
      </c>
      <c r="C2062" t="inlineStr">
        <is>
          <t>Repair patio/balcony railings</t>
        </is>
      </c>
      <c r="D2062" s="4" t="inlineStr">
        <is>
          <t>Secure all balcony railings</t>
        </is>
      </c>
      <c r="E2062" t="inlineStr">
        <is>
          <t>84121</t>
        </is>
      </c>
      <c r="F2062" s="10" t="inlineStr">
        <is>
          <t>GC</t>
        </is>
      </c>
      <c r="G2062" t="inlineStr">
        <is>
          <t>Project</t>
        </is>
      </c>
      <c r="H2062" s="6" t="n">
        <v>16000</v>
      </c>
      <c r="I2062" s="6" t="n">
        <v>4800</v>
      </c>
      <c r="J2062" s="7" t="n">
        <v>11200</v>
      </c>
      <c r="K2062" s="8">
        <f>IF(H2062=0,0,I2062/H2062)</f>
        <v/>
      </c>
      <c r="L2062" s="9" t="inlineStr">
        <is>
          <t>In Progress</t>
        </is>
      </c>
    </row>
    <row r="2063">
      <c r="A2063" t="inlineStr">
        <is>
          <t>The Ardent</t>
        </is>
      </c>
      <c r="B2063" t="n">
        <v>2025</v>
      </c>
      <c r="C2063" t="inlineStr">
        <is>
          <t>Exterior Doors - replacement doors at patio and balcony</t>
        </is>
      </c>
      <c r="D2063" s="4" t="inlineStr">
        <is>
          <t>Patio &amp; Balcony Storage Doors</t>
        </is>
      </c>
      <c r="E2063" t="inlineStr">
        <is>
          <t>83426</t>
        </is>
      </c>
      <c r="F2063" s="10" t="inlineStr">
        <is>
          <t>GC</t>
        </is>
      </c>
      <c r="G2063" t="inlineStr">
        <is>
          <t>Project</t>
        </is>
      </c>
      <c r="H2063" s="6" t="n">
        <v>12000</v>
      </c>
      <c r="I2063" s="6" t="n">
        <v>3600</v>
      </c>
      <c r="J2063" s="7" t="n">
        <v>8400</v>
      </c>
      <c r="K2063" s="8">
        <f>IF(H2063=0,0,I2063/H2063)</f>
        <v/>
      </c>
      <c r="L2063" s="9" t="inlineStr">
        <is>
          <t>In Progress</t>
        </is>
      </c>
    </row>
    <row r="2064">
      <c r="A2064" t="inlineStr">
        <is>
          <t>The Ardent</t>
        </is>
      </c>
      <c r="B2064" t="n">
        <v>2025</v>
      </c>
      <c r="C2064" t="inlineStr">
        <is>
          <t>Building Repairs &amp; Exterior Walls</t>
        </is>
      </c>
      <c r="D2064" s="4" t="inlineStr">
        <is>
          <t>The exterior walls were observed with vegetative staining, peeling paint, and areas of damaged siding at the exterior wa</t>
        </is>
      </c>
      <c r="E2064" t="inlineStr">
        <is>
          <t>84102</t>
        </is>
      </c>
      <c r="F2064" s="10" t="inlineStr">
        <is>
          <t>GC</t>
        </is>
      </c>
      <c r="G2064" t="inlineStr">
        <is>
          <t>Project</t>
        </is>
      </c>
      <c r="H2064" s="6" t="n">
        <v>10000</v>
      </c>
      <c r="I2064" s="6" t="n">
        <v>3000</v>
      </c>
      <c r="J2064" s="7" t="n">
        <v>7000</v>
      </c>
      <c r="K2064" s="8">
        <f>IF(H2064=0,0,I2064/H2064)</f>
        <v/>
      </c>
      <c r="L2064" s="9" t="inlineStr">
        <is>
          <t>In Progress</t>
        </is>
      </c>
    </row>
    <row r="2065">
      <c r="A2065" t="inlineStr">
        <is>
          <t>The Ardent</t>
        </is>
      </c>
      <c r="B2065" t="n">
        <v>2025</v>
      </c>
      <c r="C2065" t="inlineStr">
        <is>
          <t>Asphalt composite shingle roofing</t>
        </is>
      </c>
      <c r="D2065" s="4" t="inlineStr">
        <is>
          <t xml:space="preserve">Roof tune up on 37 buildings  Isolated areas of damaged and lifted asphalt shingles were observed at Buildings B and S. </t>
        </is>
      </c>
      <c r="E2065" t="inlineStr">
        <is>
          <t>84433</t>
        </is>
      </c>
      <c r="F2065" s="10" t="inlineStr">
        <is>
          <t>GC</t>
        </is>
      </c>
      <c r="G2065" t="inlineStr">
        <is>
          <t>Project</t>
        </is>
      </c>
      <c r="H2065" s="6" t="n">
        <v>57000</v>
      </c>
      <c r="I2065" s="6" t="n">
        <v>17100</v>
      </c>
      <c r="J2065" s="7" t="n">
        <v>39900</v>
      </c>
      <c r="K2065" s="8">
        <f>IF(H2065=0,0,I2065/H2065)</f>
        <v/>
      </c>
      <c r="L2065" s="9" t="inlineStr">
        <is>
          <t>In Progress</t>
        </is>
      </c>
    </row>
    <row r="2066">
      <c r="A2066" t="inlineStr">
        <is>
          <t>The Ardent</t>
        </is>
      </c>
      <c r="B2066" t="n">
        <v>2025</v>
      </c>
      <c r="C2066" t="inlineStr">
        <is>
          <t>Gutters &amp; downspouts</t>
        </is>
      </c>
      <c r="D2066" s="4" t="inlineStr">
        <is>
          <t>Clean and secure gutters and down spouts</t>
        </is>
      </c>
      <c r="E2066" t="inlineStr">
        <is>
          <t>83439</t>
        </is>
      </c>
      <c r="F2066" s="10" t="inlineStr">
        <is>
          <t>GC</t>
        </is>
      </c>
      <c r="G2066" t="inlineStr">
        <is>
          <t>Project</t>
        </is>
      </c>
      <c r="H2066" s="6" t="n">
        <v>37000</v>
      </c>
      <c r="I2066" s="6" t="n">
        <v>11100</v>
      </c>
      <c r="J2066" s="7" t="n">
        <v>25900</v>
      </c>
      <c r="K2066" s="8">
        <f>IF(H2066=0,0,I2066/H2066)</f>
        <v/>
      </c>
      <c r="L2066" s="9" t="inlineStr">
        <is>
          <t>In Progress</t>
        </is>
      </c>
    </row>
    <row r="2067">
      <c r="A2067" t="inlineStr">
        <is>
          <t>The Ardent</t>
        </is>
      </c>
      <c r="B2067" t="n">
        <v>2025</v>
      </c>
      <c r="C2067" t="inlineStr">
        <is>
          <t>Roofing - Flashing</t>
        </is>
      </c>
      <c r="D2067" s="4" t="inlineStr">
        <is>
          <t>Replace damaged drip edge on balconies</t>
        </is>
      </c>
      <c r="E2067" t="inlineStr">
        <is>
          <t>84433</t>
        </is>
      </c>
      <c r="F2067" s="10" t="inlineStr">
        <is>
          <t>GC</t>
        </is>
      </c>
      <c r="G2067" t="inlineStr">
        <is>
          <t>Project</t>
        </is>
      </c>
      <c r="H2067" s="6" t="n">
        <v>67400</v>
      </c>
      <c r="I2067" s="6" t="n">
        <v>20220</v>
      </c>
      <c r="J2067" s="7" t="n">
        <v>47180</v>
      </c>
      <c r="K2067" s="8">
        <f>IF(H2067=0,0,I2067/H2067)</f>
        <v/>
      </c>
      <c r="L2067" s="9" t="inlineStr">
        <is>
          <t>In Progress</t>
        </is>
      </c>
    </row>
    <row r="2068">
      <c r="A2068" t="inlineStr">
        <is>
          <t>The Ardent</t>
        </is>
      </c>
      <c r="B2068" t="n">
        <v>2025</v>
      </c>
      <c r="C2068" t="inlineStr">
        <is>
          <t xml:space="preserve">Roofing - Sealants &amp; caulking </t>
        </is>
      </c>
      <c r="D2068" s="4" t="inlineStr">
        <is>
          <t>Roof Sealant &amp; Caulking</t>
        </is>
      </c>
      <c r="E2068" t="inlineStr">
        <is>
          <t>84433</t>
        </is>
      </c>
      <c r="F2068" s="10" t="inlineStr">
        <is>
          <t>GC</t>
        </is>
      </c>
      <c r="G2068" t="inlineStr">
        <is>
          <t>Project</t>
        </is>
      </c>
      <c r="H2068" s="6" t="n">
        <v>49000</v>
      </c>
      <c r="I2068" s="6" t="n">
        <v>14700</v>
      </c>
      <c r="J2068" s="7" t="n">
        <v>34300</v>
      </c>
      <c r="K2068" s="8">
        <f>IF(H2068=0,0,I2068/H2068)</f>
        <v/>
      </c>
      <c r="L2068" s="9" t="inlineStr">
        <is>
          <t>In Progress</t>
        </is>
      </c>
    </row>
    <row r="2069">
      <c r="A2069" t="inlineStr">
        <is>
          <t>The Ardent</t>
        </is>
      </c>
      <c r="B2069" t="n">
        <v>2025</v>
      </c>
      <c r="C2069" t="inlineStr">
        <is>
          <t>Repair / replace wood siding</t>
        </is>
      </c>
      <c r="D2069" s="4" t="inlineStr">
        <is>
          <t>Replace rotted siding and scrape and paint Cedar siding
Recommended to evaluate wall cavity conditions and prioritize bu</t>
        </is>
      </c>
      <c r="E2069" t="inlineStr">
        <is>
          <t>84102</t>
        </is>
      </c>
      <c r="F2069" s="10" t="inlineStr">
        <is>
          <t>GC</t>
        </is>
      </c>
      <c r="G2069" t="inlineStr">
        <is>
          <t>Project</t>
        </is>
      </c>
      <c r="H2069" s="6" t="n">
        <v>110000</v>
      </c>
      <c r="I2069" s="6" t="n">
        <v>33000</v>
      </c>
      <c r="J2069" s="7" t="n">
        <v>77000</v>
      </c>
      <c r="K2069" s="8">
        <f>IF(H2069=0,0,I2069/H2069)</f>
        <v/>
      </c>
      <c r="L2069" s="9" t="inlineStr">
        <is>
          <t>In Progress</t>
        </is>
      </c>
    </row>
    <row r="2070">
      <c r="A2070" t="inlineStr">
        <is>
          <t>The Ardent</t>
        </is>
      </c>
      <c r="B2070" t="n">
        <v>2025</v>
      </c>
      <c r="C2070" t="inlineStr">
        <is>
          <t>Masonry Repairs</t>
        </is>
      </c>
      <c r="D2070" s="4" t="inlineStr">
        <is>
          <t>Repair Exterior Masonry Walls</t>
        </is>
      </c>
      <c r="E2070" t="inlineStr">
        <is>
          <t>84102</t>
        </is>
      </c>
      <c r="F2070" s="10" t="inlineStr">
        <is>
          <t>GC</t>
        </is>
      </c>
      <c r="G2070" t="inlineStr">
        <is>
          <t>Project</t>
        </is>
      </c>
      <c r="H2070" s="6" t="n">
        <v>23500</v>
      </c>
      <c r="I2070" s="6" t="n">
        <v>7050</v>
      </c>
      <c r="J2070" s="7" t="n">
        <v>16450</v>
      </c>
      <c r="K2070" s="8">
        <f>IF(H2070=0,0,I2070/H2070)</f>
        <v/>
      </c>
      <c r="L2070" s="9" t="inlineStr">
        <is>
          <t>In Progress</t>
        </is>
      </c>
    </row>
    <row r="2071">
      <c r="A2071" t="inlineStr">
        <is>
          <t>The Ardent</t>
        </is>
      </c>
      <c r="B2071" t="n">
        <v>2025</v>
      </c>
      <c r="C2071" t="inlineStr">
        <is>
          <t>Dryer Vents</t>
        </is>
      </c>
      <c r="D2071" s="4" t="inlineStr">
        <is>
          <t>Dryer Vent Cleaning</t>
        </is>
      </c>
      <c r="E2071" t="inlineStr">
        <is>
          <t>84106</t>
        </is>
      </c>
      <c r="F2071" s="5" t="inlineStr">
        <is>
          <t>PMC</t>
        </is>
      </c>
      <c r="G2071" t="inlineStr">
        <is>
          <t>Project</t>
        </is>
      </c>
      <c r="H2071" s="6" t="n">
        <v>42750</v>
      </c>
      <c r="I2071" s="6" t="n">
        <v>16706</v>
      </c>
      <c r="J2071" s="7" t="n">
        <v>26044</v>
      </c>
      <c r="K2071" s="8">
        <f>IF(H2071=0,0,I2071/H2071)</f>
        <v/>
      </c>
      <c r="L2071" s="9" t="inlineStr">
        <is>
          <t>In Progress</t>
        </is>
      </c>
    </row>
    <row r="2072">
      <c r="A2072" t="inlineStr">
        <is>
          <t>The Ardent</t>
        </is>
      </c>
      <c r="B2072" t="n">
        <v>2025</v>
      </c>
      <c r="C2072" t="inlineStr">
        <is>
          <t xml:space="preserve">Breezeway soffit repairs </t>
        </is>
      </c>
      <c r="D2072" s="4" t="inlineStr">
        <is>
          <t>Add soffit vents at Phase 3 breezeways to improve attic ventilation and enhance moisture control; addresses incomplete v</t>
        </is>
      </c>
      <c r="E2072" t="inlineStr">
        <is>
          <t>84113</t>
        </is>
      </c>
      <c r="F2072" s="10" t="inlineStr">
        <is>
          <t>GC</t>
        </is>
      </c>
      <c r="G2072" t="inlineStr">
        <is>
          <t>Project</t>
        </is>
      </c>
      <c r="H2072" s="6" t="n">
        <v>10000</v>
      </c>
      <c r="I2072" s="6" t="n">
        <v>0</v>
      </c>
      <c r="J2072" s="7" t="n">
        <v>10000</v>
      </c>
      <c r="K2072" s="8">
        <f>IF(H2072=0,0,I2072/H2072)</f>
        <v/>
      </c>
      <c r="L2072" s="11" t="inlineStr">
        <is>
          <t>Not Started</t>
        </is>
      </c>
    </row>
    <row r="2073">
      <c r="A2073" t="inlineStr">
        <is>
          <t>The Ardent</t>
        </is>
      </c>
      <c r="B2073" t="n">
        <v>2025</v>
      </c>
      <c r="C2073" t="inlineStr">
        <is>
          <t>Exterior Painting</t>
        </is>
      </c>
      <c r="D2073" s="4" t="inlineStr">
        <is>
          <t>Paint community including peal stop on all delaminated cedar</t>
        </is>
      </c>
      <c r="E2073" t="inlineStr">
        <is>
          <t>84101</t>
        </is>
      </c>
      <c r="F2073" s="10" t="inlineStr">
        <is>
          <t>GC</t>
        </is>
      </c>
      <c r="G2073" t="inlineStr">
        <is>
          <t>Project</t>
        </is>
      </c>
      <c r="H2073" s="6" t="n">
        <v>916200</v>
      </c>
      <c r="I2073" s="6" t="n">
        <v>274860</v>
      </c>
      <c r="J2073" s="7" t="n">
        <v>641340</v>
      </c>
      <c r="K2073" s="8">
        <f>IF(H2073=0,0,I2073/H2073)</f>
        <v/>
      </c>
      <c r="L2073" s="9" t="inlineStr">
        <is>
          <t>In Progress</t>
        </is>
      </c>
    </row>
    <row r="2074">
      <c r="A2074" t="inlineStr">
        <is>
          <t>The Ardent</t>
        </is>
      </c>
      <c r="B2074" t="n">
        <v>2025</v>
      </c>
      <c r="C2074" t="inlineStr">
        <is>
          <t>Repair / replace wood trim</t>
        </is>
      </c>
      <c r="D2074" s="4" t="inlineStr">
        <is>
          <t>Replace all rotted trim throughout property</t>
        </is>
      </c>
      <c r="E2074" t="inlineStr">
        <is>
          <t>84113</t>
        </is>
      </c>
      <c r="F2074" s="10" t="inlineStr">
        <is>
          <t>GC</t>
        </is>
      </c>
      <c r="G2074" t="inlineStr">
        <is>
          <t>Project</t>
        </is>
      </c>
      <c r="H2074" s="6" t="n">
        <v>158000</v>
      </c>
      <c r="I2074" s="6" t="n">
        <v>47400</v>
      </c>
      <c r="J2074" s="7" t="n">
        <v>110600</v>
      </c>
      <c r="K2074" s="8">
        <f>IF(H2074=0,0,I2074/H2074)</f>
        <v/>
      </c>
      <c r="L2074" s="9" t="inlineStr">
        <is>
          <t>In Progress</t>
        </is>
      </c>
    </row>
    <row r="2075">
      <c r="A2075" t="inlineStr">
        <is>
          <t>The Ardent</t>
        </is>
      </c>
      <c r="B2075" t="n">
        <v>2025</v>
      </c>
      <c r="C2075" t="inlineStr">
        <is>
          <t>Water Heater Strapping</t>
        </is>
      </c>
      <c r="D2075" s="4" t="inlineStr">
        <is>
          <t xml:space="preserve">This item is for compliance with Section 507.2 of the Washington Plumbing Code. This item can be carried out as part of </t>
        </is>
      </c>
      <c r="E2075" t="inlineStr">
        <is>
          <t>84209</t>
        </is>
      </c>
      <c r="F2075" s="5" t="inlineStr">
        <is>
          <t>PMC</t>
        </is>
      </c>
      <c r="G2075" t="inlineStr">
        <is>
          <t>Project</t>
        </is>
      </c>
      <c r="H2075" s="6" t="n">
        <v>300</v>
      </c>
      <c r="I2075" s="6" t="n">
        <v>0</v>
      </c>
      <c r="J2075" s="7" t="n">
        <v>300</v>
      </c>
      <c r="K2075" s="8">
        <f>IF(H2075=0,0,I2075/H2075)</f>
        <v/>
      </c>
      <c r="L2075" s="11" t="inlineStr">
        <is>
          <t>Not Started</t>
        </is>
      </c>
    </row>
    <row r="2076">
      <c r="A2076" t="inlineStr">
        <is>
          <t>The Ardent</t>
        </is>
      </c>
      <c r="B2076" t="n">
        <v>2025</v>
      </c>
      <c r="C2076" t="inlineStr">
        <is>
          <t>Seismic Shutoff Valve</t>
        </is>
      </c>
      <c r="D2076" s="4" t="inlineStr">
        <is>
          <t>There is a natural gas line provided to Fitness Center B, and it is not provided with a seismic shutoff valve. Provide a</t>
        </is>
      </c>
      <c r="E2076" t="inlineStr">
        <is>
          <t>84217</t>
        </is>
      </c>
      <c r="F2076" s="5" t="inlineStr">
        <is>
          <t>PMC</t>
        </is>
      </c>
      <c r="G2076" t="inlineStr">
        <is>
          <t>Project</t>
        </is>
      </c>
      <c r="H2076" s="6" t="n">
        <v>1000</v>
      </c>
      <c r="I2076" s="6" t="n">
        <v>0</v>
      </c>
      <c r="J2076" s="7" t="n">
        <v>1000</v>
      </c>
      <c r="K2076" s="8">
        <f>IF(H2076=0,0,I2076/H2076)</f>
        <v/>
      </c>
      <c r="L2076" s="11" t="inlineStr">
        <is>
          <t>Not Started</t>
        </is>
      </c>
    </row>
    <row r="2077">
      <c r="A2077" t="inlineStr">
        <is>
          <t>The Ardent</t>
        </is>
      </c>
      <c r="B2077" t="n">
        <v>2025</v>
      </c>
      <c r="C2077" t="inlineStr">
        <is>
          <t>Fire Protection</t>
        </is>
      </c>
      <c r="D2077" s="4" t="inlineStr">
        <is>
          <t>Includes adding fire stops in all units</t>
        </is>
      </c>
      <c r="E2077" t="inlineStr">
        <is>
          <t>84211</t>
        </is>
      </c>
      <c r="F2077" s="5" t="inlineStr">
        <is>
          <t>PMC</t>
        </is>
      </c>
      <c r="G2077" t="inlineStr">
        <is>
          <t>Project</t>
        </is>
      </c>
      <c r="H2077" s="6" t="n">
        <v>42750</v>
      </c>
      <c r="I2077" s="6" t="n">
        <v>19836</v>
      </c>
      <c r="J2077" s="7" t="n">
        <v>22914</v>
      </c>
      <c r="K2077" s="8">
        <f>IF(H2077=0,0,I2077/H2077)</f>
        <v/>
      </c>
      <c r="L2077" s="9" t="inlineStr">
        <is>
          <t>In Progress</t>
        </is>
      </c>
    </row>
    <row r="2078">
      <c r="A2078" t="inlineStr">
        <is>
          <t>The Ardent</t>
        </is>
      </c>
      <c r="B2078" t="n">
        <v>2025</v>
      </c>
      <c r="C2078" t="inlineStr">
        <is>
          <t>Fitness Center Remodel (Gym 1 Phase II)</t>
        </is>
      </c>
      <c r="D2078" s="4" t="inlineStr">
        <is>
          <t>Turn yoga studio into pool lounge with Bay door</t>
        </is>
      </c>
      <c r="E2078" t="inlineStr">
        <is>
          <t>84190</t>
        </is>
      </c>
      <c r="F2078" s="10" t="inlineStr">
        <is>
          <t>GC</t>
        </is>
      </c>
      <c r="G2078" t="inlineStr">
        <is>
          <t>Project</t>
        </is>
      </c>
      <c r="H2078" s="6" t="n">
        <v>50000</v>
      </c>
      <c r="I2078" s="6" t="n">
        <v>15000</v>
      </c>
      <c r="J2078" s="7" t="n">
        <v>35000</v>
      </c>
      <c r="K2078" s="8">
        <f>IF(H2078=0,0,I2078/H2078)</f>
        <v/>
      </c>
      <c r="L2078" s="9" t="inlineStr">
        <is>
          <t>In Progress</t>
        </is>
      </c>
    </row>
    <row r="2079">
      <c r="A2079" t="inlineStr">
        <is>
          <t>The Ardent</t>
        </is>
      </c>
      <c r="B2079" t="n">
        <v>2025</v>
      </c>
      <c r="C2079" t="inlineStr">
        <is>
          <t>Fitness Center Remodel (Gym 2 Phase III)</t>
        </is>
      </c>
      <c r="D2079" s="4" t="inlineStr">
        <is>
          <t>Convert into golf simulator</t>
        </is>
      </c>
      <c r="E2079" t="inlineStr">
        <is>
          <t>84190</t>
        </is>
      </c>
      <c r="F2079" s="10" t="inlineStr">
        <is>
          <t>GC</t>
        </is>
      </c>
      <c r="G2079" t="inlineStr">
        <is>
          <t>Project</t>
        </is>
      </c>
      <c r="H2079" s="6" t="n">
        <v>25000</v>
      </c>
      <c r="I2079" s="6" t="n">
        <v>0</v>
      </c>
      <c r="J2079" s="7" t="n">
        <v>25000</v>
      </c>
      <c r="K2079" s="8">
        <f>IF(H2079=0,0,I2079/H2079)</f>
        <v/>
      </c>
      <c r="L2079" s="11" t="inlineStr">
        <is>
          <t>Not Started</t>
        </is>
      </c>
    </row>
    <row r="2080">
      <c r="A2080" t="inlineStr">
        <is>
          <t>The Ardent</t>
        </is>
      </c>
      <c r="B2080" t="n">
        <v>2025</v>
      </c>
      <c r="C2080" t="inlineStr">
        <is>
          <t>Dog Park</t>
        </is>
      </c>
      <c r="D2080" s="4" t="inlineStr">
        <is>
          <t>Water/Wash Station with concrete pad ($6k)
Dog turf ($10/sqft)
Shade sail or pergola</t>
        </is>
      </c>
      <c r="E2080" t="inlineStr">
        <is>
          <t>84130</t>
        </is>
      </c>
      <c r="F2080" s="10" t="inlineStr">
        <is>
          <t>GC</t>
        </is>
      </c>
      <c r="G2080" t="inlineStr">
        <is>
          <t>Project</t>
        </is>
      </c>
      <c r="H2080" s="6" t="n">
        <v>16000</v>
      </c>
      <c r="I2080" s="6" t="n">
        <v>0</v>
      </c>
      <c r="J2080" s="7" t="n">
        <v>16000</v>
      </c>
      <c r="K2080" s="8">
        <f>IF(H2080=0,0,I2080/H2080)</f>
        <v/>
      </c>
      <c r="L2080" s="11" t="inlineStr">
        <is>
          <t>Not Started</t>
        </is>
      </c>
    </row>
    <row r="2081">
      <c r="A2081" t="inlineStr">
        <is>
          <t>The Ardent</t>
        </is>
      </c>
      <c r="B2081" t="n">
        <v>2025</v>
      </c>
      <c r="C2081" t="inlineStr">
        <is>
          <t>Electrical Distribution</t>
        </is>
      </c>
      <c r="D2081" s="4" t="inlineStr">
        <is>
          <t>Repair electric to pole lights and photo cells</t>
        </is>
      </c>
      <c r="E2081" t="inlineStr">
        <is>
          <t>84210</t>
        </is>
      </c>
      <c r="F2081" s="10" t="inlineStr">
        <is>
          <t>GC</t>
        </is>
      </c>
      <c r="G2081" t="inlineStr">
        <is>
          <t>Project</t>
        </is>
      </c>
      <c r="H2081" s="6" t="n">
        <v>32000</v>
      </c>
      <c r="I2081" s="6" t="n">
        <v>9600</v>
      </c>
      <c r="J2081" s="7" t="n">
        <v>22400</v>
      </c>
      <c r="K2081" s="8">
        <f>IF(H2081=0,0,I2081/H2081)</f>
        <v/>
      </c>
      <c r="L2081" s="9" t="inlineStr">
        <is>
          <t>In Progress</t>
        </is>
      </c>
    </row>
    <row r="2082">
      <c r="A2082" t="inlineStr">
        <is>
          <t>The Ardent</t>
        </is>
      </c>
      <c r="B2082" t="n">
        <v>2025</v>
      </c>
      <c r="C2082" t="inlineStr">
        <is>
          <t>Lighting - Common area light fixtures</t>
        </is>
      </c>
      <c r="D2082" s="4" t="inlineStr">
        <is>
          <t>Replace walkway pole lights - change to wall pack lights? ($5k)</t>
        </is>
      </c>
      <c r="E2082" t="inlineStr">
        <is>
          <t>84210</t>
        </is>
      </c>
      <c r="F2082" s="10" t="inlineStr">
        <is>
          <t>GC</t>
        </is>
      </c>
      <c r="G2082" t="inlineStr">
        <is>
          <t>Project</t>
        </is>
      </c>
      <c r="H2082" s="6" t="n">
        <v>48000</v>
      </c>
      <c r="I2082" s="6" t="n">
        <v>14400</v>
      </c>
      <c r="J2082" s="7" t="n">
        <v>33600</v>
      </c>
      <c r="K2082" s="8">
        <f>IF(H2082=0,0,I2082/H2082)</f>
        <v/>
      </c>
      <c r="L2082" s="9" t="inlineStr">
        <is>
          <t>In Progress</t>
        </is>
      </c>
    </row>
    <row r="2083">
      <c r="A2083" t="inlineStr">
        <is>
          <t>The Ardent</t>
        </is>
      </c>
      <c r="B2083" t="n">
        <v>2025</v>
      </c>
      <c r="C2083" t="inlineStr">
        <is>
          <t>Contingency</t>
        </is>
      </c>
      <c r="D2083" s="4" t="inlineStr">
        <is>
          <t>Contingency Amount</t>
        </is>
      </c>
      <c r="E2083" t="inlineStr">
        <is>
          <t>84510</t>
        </is>
      </c>
      <c r="F2083" s="10" t="inlineStr">
        <is>
          <t>GC</t>
        </is>
      </c>
      <c r="G2083" s="2" t="inlineStr">
        <is>
          <t>Contingency</t>
        </is>
      </c>
      <c r="H2083" s="6" t="n">
        <v>133740</v>
      </c>
      <c r="I2083" s="6" t="n">
        <v>0</v>
      </c>
      <c r="J2083" s="7" t="n">
        <v>133740</v>
      </c>
      <c r="K2083" s="8">
        <f>IF(H2083=0,0,I2083/H2083)</f>
        <v/>
      </c>
      <c r="L2083" s="5" t="inlineStr">
        <is>
          <t>Reserve</t>
        </is>
      </c>
    </row>
    <row r="2084">
      <c r="A2084" t="inlineStr">
        <is>
          <t>The Ardent</t>
        </is>
      </c>
      <c r="B2084" t="n">
        <v>2025</v>
      </c>
      <c r="C2084" t="inlineStr">
        <is>
          <t>Construction Management Fee</t>
        </is>
      </c>
      <c r="D2084" s="4" t="inlineStr">
        <is>
          <t>CM Fee</t>
        </is>
      </c>
      <c r="E2084" t="inlineStr">
        <is>
          <t>84505</t>
        </is>
      </c>
      <c r="F2084" s="10" t="inlineStr">
        <is>
          <t>GC</t>
        </is>
      </c>
      <c r="G2084" s="2" t="inlineStr">
        <is>
          <t>CM Fee</t>
        </is>
      </c>
      <c r="H2084" s="6" t="n">
        <v>140427</v>
      </c>
      <c r="I2084" s="6" t="n">
        <v>0</v>
      </c>
      <c r="J2084" s="7" t="n">
        <v>140427</v>
      </c>
      <c r="K2084" s="8">
        <f>IF(H2084=0,0,I2084/H2084)</f>
        <v/>
      </c>
      <c r="L2084" s="5" t="inlineStr">
        <is>
          <t>Reserve</t>
        </is>
      </c>
    </row>
    <row r="2085">
      <c r="A2085" t="inlineStr">
        <is>
          <t>The Ardent</t>
        </is>
      </c>
      <c r="B2085" t="n">
        <v>2025</v>
      </c>
      <c r="C2085" t="inlineStr">
        <is>
          <t>82260 - Exterior Lighting</t>
        </is>
      </c>
      <c r="D2085" s="4" t="inlineStr">
        <is>
          <t>Increase lighting across the property - Defer</t>
        </is>
      </c>
      <c r="E2085" t="inlineStr">
        <is>
          <t>82260</t>
        </is>
      </c>
      <c r="F2085" s="10" t="inlineStr">
        <is>
          <t>GC</t>
        </is>
      </c>
      <c r="G2085" t="inlineStr">
        <is>
          <t>Project</t>
        </is>
      </c>
      <c r="H2085" s="6" t="n">
        <v>25000</v>
      </c>
      <c r="I2085" s="6" t="n">
        <v>0</v>
      </c>
      <c r="J2085" s="7" t="n">
        <v>25000</v>
      </c>
      <c r="K2085" s="8">
        <f>IF(H2085=0,0,I2085/H2085)</f>
        <v/>
      </c>
      <c r="L2085" s="11" t="inlineStr">
        <is>
          <t>Not Started</t>
        </is>
      </c>
    </row>
    <row r="2086">
      <c r="A2086" t="inlineStr">
        <is>
          <t>The Fairways</t>
        </is>
      </c>
      <c r="B2086" t="n">
        <v>2025</v>
      </c>
      <c r="C2086" t="inlineStr">
        <is>
          <t>Landscape Cleanup and Enhancements</t>
        </is>
      </c>
      <c r="D2086" s="4" t="inlineStr">
        <is>
          <t>Initial property tree trim, landscape cleanup, entry and tour path enhancements, etc</t>
        </is>
      </c>
      <c r="E2086" t="inlineStr">
        <is>
          <t>84300</t>
        </is>
      </c>
      <c r="F2086" s="5" t="inlineStr">
        <is>
          <t>PMC</t>
        </is>
      </c>
      <c r="G2086" t="inlineStr">
        <is>
          <t>Project</t>
        </is>
      </c>
      <c r="H2086" s="6" t="n">
        <v>20000</v>
      </c>
      <c r="I2086" s="6" t="n">
        <v>27840</v>
      </c>
      <c r="J2086" s="7" t="n">
        <v>-7840</v>
      </c>
      <c r="K2086" s="8">
        <f>IF(H2086=0,0,I2086/H2086)</f>
        <v/>
      </c>
      <c r="L2086" s="10" t="inlineStr">
        <is>
          <t>Completed</t>
        </is>
      </c>
    </row>
    <row r="2087">
      <c r="A2087" t="inlineStr">
        <is>
          <t>The Fairways</t>
        </is>
      </c>
      <c r="B2087" t="n">
        <v>2025</v>
      </c>
      <c r="C2087" t="inlineStr">
        <is>
          <t>Sanitary sewer piping</t>
        </is>
      </c>
      <c r="D2087" s="4" t="inlineStr">
        <is>
          <t>Add rocks around storm drains around property. Clean the area around the drain.</t>
        </is>
      </c>
      <c r="E2087" t="inlineStr">
        <is>
          <t>84209</t>
        </is>
      </c>
      <c r="F2087" s="10" t="inlineStr">
        <is>
          <t>GC</t>
        </is>
      </c>
      <c r="G2087" t="inlineStr">
        <is>
          <t>Project</t>
        </is>
      </c>
      <c r="H2087" s="6" t="n">
        <v>12000</v>
      </c>
      <c r="I2087" s="6" t="n">
        <v>12000</v>
      </c>
      <c r="J2087" s="7" t="n">
        <v>0</v>
      </c>
      <c r="K2087" s="8">
        <f>IF(H2087=0,0,I2087/H2087)</f>
        <v/>
      </c>
      <c r="L2087" s="10" t="inlineStr">
        <is>
          <t>Completed</t>
        </is>
      </c>
    </row>
    <row r="2088">
      <c r="A2088" t="inlineStr">
        <is>
          <t>The Fairways</t>
        </is>
      </c>
      <c r="B2088" t="n">
        <v>2025</v>
      </c>
      <c r="C2088" t="inlineStr">
        <is>
          <t>Storm sewer piping</t>
        </is>
      </c>
      <c r="D2088" s="4" t="inlineStr">
        <is>
          <t>Improve current french drain towards the back right of the property.</t>
        </is>
      </c>
      <c r="E2088" t="inlineStr">
        <is>
          <t>84385</t>
        </is>
      </c>
      <c r="F2088" s="10" t="inlineStr">
        <is>
          <t>GC</t>
        </is>
      </c>
      <c r="G2088" t="inlineStr">
        <is>
          <t>Project</t>
        </is>
      </c>
      <c r="H2088" s="6" t="n">
        <v>8500</v>
      </c>
      <c r="I2088" s="6" t="n">
        <v>8500</v>
      </c>
      <c r="J2088" s="7" t="n">
        <v>0</v>
      </c>
      <c r="K2088" s="8">
        <f>IF(H2088=0,0,I2088/H2088)</f>
        <v/>
      </c>
      <c r="L2088" s="10" t="inlineStr">
        <is>
          <t>Completed</t>
        </is>
      </c>
    </row>
    <row r="2089">
      <c r="A2089" t="inlineStr">
        <is>
          <t>The Fairways</t>
        </is>
      </c>
      <c r="B2089" t="n">
        <v>2025</v>
      </c>
      <c r="C2089" t="inlineStr">
        <is>
          <t>concrete pavement</t>
        </is>
      </c>
      <c r="D2089" s="4" t="inlineStr">
        <is>
          <t>Fill cracks and seal area next to dog park and sports court.</t>
        </is>
      </c>
      <c r="E2089" t="inlineStr">
        <is>
          <t>84221</t>
        </is>
      </c>
      <c r="F2089" s="10" t="inlineStr">
        <is>
          <t>GC</t>
        </is>
      </c>
      <c r="G2089" t="inlineStr">
        <is>
          <t>Project</t>
        </is>
      </c>
      <c r="H2089" s="6" t="n">
        <v>17500</v>
      </c>
      <c r="I2089" s="6" t="n">
        <v>17500</v>
      </c>
      <c r="J2089" s="7" t="n">
        <v>0</v>
      </c>
      <c r="K2089" s="8">
        <f>IF(H2089=0,0,I2089/H2089)</f>
        <v/>
      </c>
      <c r="L2089" s="10" t="inlineStr">
        <is>
          <t>Completed</t>
        </is>
      </c>
    </row>
    <row r="2090">
      <c r="A2090" t="inlineStr">
        <is>
          <t>The Fairways</t>
        </is>
      </c>
      <c r="B2090" t="n">
        <v>2025</v>
      </c>
      <c r="C2090" t="inlineStr">
        <is>
          <t xml:space="preserve">Asphalt Coating </t>
        </is>
      </c>
      <c r="D2090" s="4" t="inlineStr">
        <is>
          <t>Crack fill and double seal coat asphalt throughout property. 
Includes Lender PCR Item- Damaged pavement consisting of l</t>
        </is>
      </c>
      <c r="E2090" t="inlineStr">
        <is>
          <t>84204</t>
        </is>
      </c>
      <c r="F2090" s="10" t="inlineStr">
        <is>
          <t>GC</t>
        </is>
      </c>
      <c r="G2090" t="inlineStr">
        <is>
          <t>Project</t>
        </is>
      </c>
      <c r="H2090" s="6" t="n">
        <v>298500</v>
      </c>
      <c r="I2090" s="6" t="n">
        <v>298500</v>
      </c>
      <c r="J2090" s="7" t="n">
        <v>0</v>
      </c>
      <c r="K2090" s="8">
        <f>IF(H2090=0,0,I2090/H2090)</f>
        <v/>
      </c>
      <c r="L2090" s="10" t="inlineStr">
        <is>
          <t>Completed</t>
        </is>
      </c>
    </row>
    <row r="2091">
      <c r="A2091" t="inlineStr">
        <is>
          <t>The Fairways</t>
        </is>
      </c>
      <c r="B2091" t="n">
        <v>2025</v>
      </c>
      <c r="C2091" t="inlineStr">
        <is>
          <t>ADA parking &amp; curb cuts</t>
        </is>
      </c>
      <c r="D2091" s="4" t="inlineStr">
        <is>
          <t>Include where needed in concrete/asphalt work</t>
        </is>
      </c>
      <c r="E2091" t="inlineStr">
        <is>
          <t>84201</t>
        </is>
      </c>
      <c r="F2091" s="10" t="inlineStr">
        <is>
          <t>GC</t>
        </is>
      </c>
      <c r="G2091" t="inlineStr">
        <is>
          <t>Project</t>
        </is>
      </c>
      <c r="H2091" s="6" t="n">
        <v>10000</v>
      </c>
      <c r="I2091" s="6" t="n">
        <v>10000</v>
      </c>
      <c r="J2091" s="7" t="n">
        <v>0</v>
      </c>
      <c r="K2091" s="8">
        <f>IF(H2091=0,0,I2091/H2091)</f>
        <v/>
      </c>
      <c r="L2091" s="10" t="inlineStr">
        <is>
          <t>Completed</t>
        </is>
      </c>
    </row>
    <row r="2092">
      <c r="A2092" t="inlineStr">
        <is>
          <t>The Fairways</t>
        </is>
      </c>
      <c r="B2092" t="n">
        <v>2025</v>
      </c>
      <c r="C2092" t="inlineStr">
        <is>
          <t>Sidewalks</t>
        </is>
      </c>
      <c r="D2092" s="4" t="inlineStr">
        <is>
          <t>Repair cracked/broken sidewalks throughout property.</t>
        </is>
      </c>
      <c r="E2092" t="inlineStr">
        <is>
          <t>84221</t>
        </is>
      </c>
      <c r="F2092" s="10" t="inlineStr">
        <is>
          <t>GC</t>
        </is>
      </c>
      <c r="G2092" t="inlineStr">
        <is>
          <t>Project</t>
        </is>
      </c>
      <c r="H2092" s="6" t="n">
        <v>22000</v>
      </c>
      <c r="I2092" s="6" t="n">
        <v>22000</v>
      </c>
      <c r="J2092" s="7" t="n">
        <v>0</v>
      </c>
      <c r="K2092" s="8">
        <f>IF(H2092=0,0,I2092/H2092)</f>
        <v/>
      </c>
      <c r="L2092" s="10" t="inlineStr">
        <is>
          <t>Completed</t>
        </is>
      </c>
    </row>
    <row r="2093">
      <c r="A2093" t="inlineStr">
        <is>
          <t>The Fairways</t>
        </is>
      </c>
      <c r="B2093" t="n">
        <v>2025</v>
      </c>
      <c r="C2093" t="inlineStr">
        <is>
          <t>Landscaping</t>
        </is>
      </c>
      <c r="D2093" s="4" t="inlineStr">
        <is>
          <t>Tree trim and clean up throughout property. 
1st Call getting bid in conjunction with Paddocks to improve cost</t>
        </is>
      </c>
      <c r="E2093" t="inlineStr">
        <is>
          <t>84300</t>
        </is>
      </c>
      <c r="F2093" s="10" t="inlineStr">
        <is>
          <t>GC</t>
        </is>
      </c>
      <c r="G2093" t="inlineStr">
        <is>
          <t>Project</t>
        </is>
      </c>
      <c r="H2093" s="6" t="n">
        <v>92800</v>
      </c>
      <c r="I2093" s="6" t="n">
        <v>92800</v>
      </c>
      <c r="J2093" s="7" t="n">
        <v>0</v>
      </c>
      <c r="K2093" s="8">
        <f>IF(H2093=0,0,I2093/H2093)</f>
        <v/>
      </c>
      <c r="L2093" s="10" t="inlineStr">
        <is>
          <t>Completed</t>
        </is>
      </c>
    </row>
    <row r="2094">
      <c r="A2094" t="inlineStr">
        <is>
          <t>The Fairways</t>
        </is>
      </c>
      <c r="B2094" t="n">
        <v>2025</v>
      </c>
      <c r="C2094" t="inlineStr">
        <is>
          <t>Resurface swimming pool</t>
        </is>
      </c>
      <c r="D2094" s="4" t="inlineStr">
        <is>
          <t>Resurface pool</t>
        </is>
      </c>
      <c r="E2094" t="inlineStr">
        <is>
          <t>84095</t>
        </is>
      </c>
      <c r="F2094" s="10" t="inlineStr">
        <is>
          <t>GC</t>
        </is>
      </c>
      <c r="G2094" t="inlineStr">
        <is>
          <t>Project</t>
        </is>
      </c>
      <c r="H2094" s="6" t="n">
        <v>40000</v>
      </c>
      <c r="I2094" s="6" t="n">
        <v>32200</v>
      </c>
      <c r="J2094" s="7" t="n">
        <v>7800</v>
      </c>
      <c r="K2094" s="8">
        <f>IF(H2094=0,0,I2094/H2094)</f>
        <v/>
      </c>
      <c r="L2094" s="9" t="inlineStr">
        <is>
          <t>In Progress</t>
        </is>
      </c>
    </row>
    <row r="2095">
      <c r="A2095" t="inlineStr">
        <is>
          <t>The Fairways</t>
        </is>
      </c>
      <c r="B2095" t="n">
        <v>2025</v>
      </c>
      <c r="C2095" t="inlineStr">
        <is>
          <t>Replace swimming pool coping</t>
        </is>
      </c>
      <c r="D2095" s="4" t="inlineStr">
        <is>
          <t>Deck-O-Seal coping around pool. And relocate pots off the new deck to avoid further damage</t>
        </is>
      </c>
      <c r="E2095" t="inlineStr">
        <is>
          <t>84361</t>
        </is>
      </c>
      <c r="F2095" s="10" t="inlineStr">
        <is>
          <t>GC</t>
        </is>
      </c>
      <c r="G2095" t="inlineStr">
        <is>
          <t>Project</t>
        </is>
      </c>
      <c r="H2095" s="6" t="n">
        <v>4500</v>
      </c>
      <c r="I2095" s="6" t="n">
        <v>4500</v>
      </c>
      <c r="J2095" s="7" t="n">
        <v>0</v>
      </c>
      <c r="K2095" s="8">
        <f>IF(H2095=0,0,I2095/H2095)</f>
        <v/>
      </c>
      <c r="L2095" s="10" t="inlineStr">
        <is>
          <t>Completed</t>
        </is>
      </c>
    </row>
    <row r="2096">
      <c r="A2096" t="inlineStr">
        <is>
          <t>The Fairways</t>
        </is>
      </c>
      <c r="B2096" t="n">
        <v>2025</v>
      </c>
      <c r="C2096" t="inlineStr">
        <is>
          <t>Repair swimming pool deck</t>
        </is>
      </c>
      <c r="D2096" s="4" t="inlineStr">
        <is>
          <t>Clean pool deck, crack fill and seal. Repair the deck attached to pool deck and repaint/stain. Reinforce and lvel suppor</t>
        </is>
      </c>
      <c r="E2096" t="inlineStr">
        <is>
          <t>84361</t>
        </is>
      </c>
      <c r="F2096" s="10" t="inlineStr">
        <is>
          <t>GC</t>
        </is>
      </c>
      <c r="G2096" t="inlineStr">
        <is>
          <t>Project</t>
        </is>
      </c>
      <c r="H2096" s="6" t="n">
        <v>35000</v>
      </c>
      <c r="I2096" s="6" t="n">
        <v>35000</v>
      </c>
      <c r="J2096" s="7" t="n">
        <v>0</v>
      </c>
      <c r="K2096" s="8">
        <f>IF(H2096=0,0,I2096/H2096)</f>
        <v/>
      </c>
      <c r="L2096" s="10" t="inlineStr">
        <is>
          <t>Completed</t>
        </is>
      </c>
    </row>
    <row r="2097">
      <c r="A2097" t="inlineStr">
        <is>
          <t>The Fairways</t>
        </is>
      </c>
      <c r="B2097" t="n">
        <v>2025</v>
      </c>
      <c r="C2097" t="inlineStr">
        <is>
          <t>Dog Park</t>
        </is>
      </c>
      <c r="D2097" s="4" t="inlineStr">
        <is>
          <t>Replace chainlink fencing around dog park and replace with aluminum fencing. Add enzyme injector to irrigation valve</t>
        </is>
      </c>
      <c r="E2097" t="inlineStr">
        <is>
          <t>84130</t>
        </is>
      </c>
      <c r="F2097" s="10" t="inlineStr">
        <is>
          <t>GC</t>
        </is>
      </c>
      <c r="G2097" t="inlineStr">
        <is>
          <t>Project</t>
        </is>
      </c>
      <c r="H2097" s="6" t="n">
        <v>26000</v>
      </c>
      <c r="I2097" s="6" t="n">
        <v>7800</v>
      </c>
      <c r="J2097" s="7" t="n">
        <v>18200</v>
      </c>
      <c r="K2097" s="8">
        <f>IF(H2097=0,0,I2097/H2097)</f>
        <v/>
      </c>
      <c r="L2097" s="9" t="inlineStr">
        <is>
          <t>In Progress</t>
        </is>
      </c>
    </row>
    <row r="2098">
      <c r="A2098" t="inlineStr">
        <is>
          <t>The Fairways</t>
        </is>
      </c>
      <c r="B2098" t="n">
        <v>2025</v>
      </c>
      <c r="C2098" t="inlineStr">
        <is>
          <t>Dumpster enclosures</t>
        </is>
      </c>
      <c r="D2098" s="4" t="inlineStr">
        <is>
          <t>Repair any damage on dumpster enclosure.</t>
        </is>
      </c>
      <c r="E2098" t="inlineStr">
        <is>
          <t>84111</t>
        </is>
      </c>
      <c r="F2098" s="10" t="inlineStr">
        <is>
          <t>GC</t>
        </is>
      </c>
      <c r="G2098" t="inlineStr">
        <is>
          <t>Project</t>
        </is>
      </c>
      <c r="H2098" s="6" t="n">
        <v>2150</v>
      </c>
      <c r="I2098" s="6" t="n">
        <v>2150</v>
      </c>
      <c r="J2098" s="7" t="n">
        <v>0</v>
      </c>
      <c r="K2098" s="8">
        <f>IF(H2098=0,0,I2098/H2098)</f>
        <v/>
      </c>
      <c r="L2098" s="10" t="inlineStr">
        <is>
          <t>Completed</t>
        </is>
      </c>
    </row>
    <row r="2099">
      <c r="A2099" t="inlineStr">
        <is>
          <t>The Fairways</t>
        </is>
      </c>
      <c r="B2099" t="n">
        <v>2025</v>
      </c>
      <c r="C2099" t="inlineStr">
        <is>
          <t xml:space="preserve">Retaining walls </t>
        </is>
      </c>
      <c r="D2099" s="4" t="inlineStr">
        <is>
          <t>Retaining wall needs repair by sport court - replace with stone wall</t>
        </is>
      </c>
      <c r="E2099" t="inlineStr">
        <is>
          <t>84434</t>
        </is>
      </c>
      <c r="F2099" s="10" t="inlineStr">
        <is>
          <t>GC</t>
        </is>
      </c>
      <c r="G2099" t="inlineStr">
        <is>
          <t>Project</t>
        </is>
      </c>
      <c r="H2099" s="6" t="n">
        <v>2000</v>
      </c>
      <c r="I2099" s="6" t="n">
        <v>2000</v>
      </c>
      <c r="J2099" s="7" t="n">
        <v>0</v>
      </c>
      <c r="K2099" s="8">
        <f>IF(H2099=0,0,I2099/H2099)</f>
        <v/>
      </c>
      <c r="L2099" s="10" t="inlineStr">
        <is>
          <t>Completed</t>
        </is>
      </c>
    </row>
    <row r="2100">
      <c r="A2100" t="inlineStr">
        <is>
          <t>The Fairways</t>
        </is>
      </c>
      <c r="B2100" t="n">
        <v>2025</v>
      </c>
      <c r="C2100" t="inlineStr">
        <is>
          <t>Repair exterior stair treads and stringers</t>
        </is>
      </c>
      <c r="D2100" s="4" t="inlineStr">
        <is>
          <t>Secure.</t>
        </is>
      </c>
      <c r="E2100" t="inlineStr">
        <is>
          <t>84114</t>
        </is>
      </c>
      <c r="F2100" s="10" t="inlineStr">
        <is>
          <t>GC</t>
        </is>
      </c>
      <c r="G2100" t="inlineStr">
        <is>
          <t>Project</t>
        </is>
      </c>
      <c r="H2100" s="6" t="n">
        <v>7500</v>
      </c>
      <c r="I2100" s="6" t="n">
        <v>7500</v>
      </c>
      <c r="J2100" s="7" t="n">
        <v>0</v>
      </c>
      <c r="K2100" s="8">
        <f>IF(H2100=0,0,I2100/H2100)</f>
        <v/>
      </c>
      <c r="L2100" s="10" t="inlineStr">
        <is>
          <t>Completed</t>
        </is>
      </c>
    </row>
    <row r="2101">
      <c r="A2101" t="inlineStr">
        <is>
          <t>The Fairways</t>
        </is>
      </c>
      <c r="B2101" t="n">
        <v>2025</v>
      </c>
      <c r="C2101" t="inlineStr">
        <is>
          <t>Repair exterior stair railings</t>
        </is>
      </c>
      <c r="D2101" s="4" t="inlineStr">
        <is>
          <t>Secure.</t>
        </is>
      </c>
      <c r="E2101" t="inlineStr">
        <is>
          <t>84121</t>
        </is>
      </c>
      <c r="F2101" s="10" t="inlineStr">
        <is>
          <t>GC</t>
        </is>
      </c>
      <c r="G2101" t="inlineStr">
        <is>
          <t>Project</t>
        </is>
      </c>
      <c r="H2101" s="6" t="n">
        <v>7500</v>
      </c>
      <c r="I2101" s="6" t="n">
        <v>7500</v>
      </c>
      <c r="J2101" s="7" t="n">
        <v>0</v>
      </c>
      <c r="K2101" s="8">
        <f>IF(H2101=0,0,I2101/H2101)</f>
        <v/>
      </c>
      <c r="L2101" s="10" t="inlineStr">
        <is>
          <t>Completed</t>
        </is>
      </c>
    </row>
    <row r="2102">
      <c r="A2102" t="inlineStr">
        <is>
          <t>The Fairways</t>
        </is>
      </c>
      <c r="B2102" t="n">
        <v>2025</v>
      </c>
      <c r="C2102" t="inlineStr">
        <is>
          <t>Repair balcony framing &amp; decking</t>
        </is>
      </c>
      <c r="D2102" s="4" t="inlineStr">
        <is>
          <t>Half the properties balconies are showing signs of weathering due to moisture/rot. Replace any rotted wood and scrap, sa</t>
        </is>
      </c>
      <c r="E2102" t="inlineStr">
        <is>
          <t>84101</t>
        </is>
      </c>
      <c r="F2102" s="10" t="inlineStr">
        <is>
          <t>GC</t>
        </is>
      </c>
      <c r="G2102" t="inlineStr">
        <is>
          <t>Project</t>
        </is>
      </c>
      <c r="H2102" s="6" t="n">
        <v>95000</v>
      </c>
      <c r="I2102" s="6" t="n">
        <v>95000</v>
      </c>
      <c r="J2102" s="7" t="n">
        <v>0</v>
      </c>
      <c r="K2102" s="8">
        <f>IF(H2102=0,0,I2102/H2102)</f>
        <v/>
      </c>
      <c r="L2102" s="10" t="inlineStr">
        <is>
          <t>Completed</t>
        </is>
      </c>
    </row>
    <row r="2103">
      <c r="A2103" t="inlineStr">
        <is>
          <t>The Fairways</t>
        </is>
      </c>
      <c r="B2103" t="n">
        <v>2025</v>
      </c>
      <c r="C2103" t="inlineStr">
        <is>
          <t>Asphalt composite shingle roofing</t>
        </is>
      </c>
      <c r="D2103" s="4" t="inlineStr">
        <is>
          <t>Replace flashing around all chimneys throughout property as well as a minor roof tune up to each building. Any significa</t>
        </is>
      </c>
      <c r="E2103" t="inlineStr">
        <is>
          <t>84433</t>
        </is>
      </c>
      <c r="F2103" s="10" t="inlineStr">
        <is>
          <t>GC</t>
        </is>
      </c>
      <c r="G2103" t="inlineStr">
        <is>
          <t>Project</t>
        </is>
      </c>
      <c r="H2103" s="6" t="n">
        <v>50000</v>
      </c>
      <c r="I2103" s="6" t="n">
        <v>50000</v>
      </c>
      <c r="J2103" s="7" t="n">
        <v>0</v>
      </c>
      <c r="K2103" s="8">
        <f>IF(H2103=0,0,I2103/H2103)</f>
        <v/>
      </c>
      <c r="L2103" s="10" t="inlineStr">
        <is>
          <t>Completed</t>
        </is>
      </c>
    </row>
    <row r="2104">
      <c r="A2104" t="inlineStr">
        <is>
          <t>The Fairways</t>
        </is>
      </c>
      <c r="B2104" t="n">
        <v>2025</v>
      </c>
      <c r="C2104" t="inlineStr">
        <is>
          <t>Repair / replace cement fiber siding</t>
        </is>
      </c>
      <c r="D2104" s="4" t="inlineStr">
        <is>
          <t>Repair/replace areas of failed hardie board and paint to match throughout property</t>
        </is>
      </c>
      <c r="E2104" t="inlineStr">
        <is>
          <t>84206</t>
        </is>
      </c>
      <c r="F2104" s="10" t="inlineStr">
        <is>
          <t>GC</t>
        </is>
      </c>
      <c r="G2104" t="inlineStr">
        <is>
          <t>Project</t>
        </is>
      </c>
      <c r="H2104" s="6" t="n">
        <v>41500</v>
      </c>
      <c r="I2104" s="6" t="n">
        <v>41500</v>
      </c>
      <c r="J2104" s="7" t="n">
        <v>0</v>
      </c>
      <c r="K2104" s="8">
        <f>IF(H2104=0,0,I2104/H2104)</f>
        <v/>
      </c>
      <c r="L2104" s="10" t="inlineStr">
        <is>
          <t>Completed</t>
        </is>
      </c>
    </row>
    <row r="2105">
      <c r="A2105" t="inlineStr">
        <is>
          <t>The Fairways</t>
        </is>
      </c>
      <c r="B2105" t="n">
        <v>2025</v>
      </c>
      <c r="C2105" t="inlineStr">
        <is>
          <t>Repair / replace wood trim</t>
        </is>
      </c>
      <c r="D2105" s="4" t="inlineStr">
        <is>
          <t>Repair/replace rotted trim, fascia throughout peroperty. Paint to match.</t>
        </is>
      </c>
      <c r="E2105" t="inlineStr">
        <is>
          <t>84113</t>
        </is>
      </c>
      <c r="F2105" s="10" t="inlineStr">
        <is>
          <t>GC</t>
        </is>
      </c>
      <c r="G2105" t="inlineStr">
        <is>
          <t>Project</t>
        </is>
      </c>
      <c r="H2105" s="6" t="n">
        <v>38500</v>
      </c>
      <c r="I2105" s="6" t="n">
        <v>38500</v>
      </c>
      <c r="J2105" s="7" t="n">
        <v>0</v>
      </c>
      <c r="K2105" s="8">
        <f>IF(H2105=0,0,I2105/H2105)</f>
        <v/>
      </c>
      <c r="L2105" s="10" t="inlineStr">
        <is>
          <t>Completed</t>
        </is>
      </c>
    </row>
    <row r="2106">
      <c r="A2106" t="inlineStr">
        <is>
          <t>The Fairways</t>
        </is>
      </c>
      <c r="B2106" t="n">
        <v>2025</v>
      </c>
      <c r="C2106" t="inlineStr">
        <is>
          <t>Drier vents</t>
        </is>
      </c>
      <c r="D2106" s="4" t="inlineStr">
        <is>
          <t>Clean dryer vents throughout property.</t>
        </is>
      </c>
      <c r="E2106" t="inlineStr">
        <is>
          <t>84106</t>
        </is>
      </c>
      <c r="F2106" s="10" t="inlineStr">
        <is>
          <t>GC</t>
        </is>
      </c>
      <c r="G2106" t="inlineStr">
        <is>
          <t>Project</t>
        </is>
      </c>
      <c r="H2106" s="6" t="n">
        <v>18000</v>
      </c>
      <c r="I2106" s="6" t="n">
        <v>18000</v>
      </c>
      <c r="J2106" s="7" t="n">
        <v>0</v>
      </c>
      <c r="K2106" s="8">
        <f>IF(H2106=0,0,I2106/H2106)</f>
        <v/>
      </c>
      <c r="L2106" s="10" t="inlineStr">
        <is>
          <t>Completed</t>
        </is>
      </c>
    </row>
    <row r="2107">
      <c r="A2107" t="inlineStr">
        <is>
          <t>The Fairways</t>
        </is>
      </c>
      <c r="B2107" t="n">
        <v>2025</v>
      </c>
      <c r="C2107" t="inlineStr">
        <is>
          <t xml:space="preserve">CO detectors </t>
        </is>
      </c>
      <c r="D2107" s="4" t="inlineStr">
        <is>
          <t>Install CO detectors in each unit.
Lender PCA Item- Due to the presence of gas-fire water heaters at each unit, carbon m</t>
        </is>
      </c>
      <c r="E2107" t="inlineStr">
        <is>
          <t>82131</t>
        </is>
      </c>
      <c r="F2107" s="5" t="inlineStr">
        <is>
          <t>PMC</t>
        </is>
      </c>
      <c r="G2107" t="inlineStr">
        <is>
          <t>Project</t>
        </is>
      </c>
      <c r="H2107" s="6" t="n">
        <v>16800</v>
      </c>
      <c r="I2107" s="6" t="n">
        <v>0</v>
      </c>
      <c r="J2107" s="7" t="n">
        <v>16800</v>
      </c>
      <c r="K2107" s="8">
        <f>IF(H2107=0,0,I2107/H2107)</f>
        <v/>
      </c>
      <c r="L2107" s="11" t="inlineStr">
        <is>
          <t>Not Started</t>
        </is>
      </c>
    </row>
    <row r="2108">
      <c r="A2108" t="inlineStr">
        <is>
          <t>The Fairways</t>
        </is>
      </c>
      <c r="B2108" t="n">
        <v>2025</v>
      </c>
      <c r="C2108" t="inlineStr">
        <is>
          <t>Fire Stops</t>
        </is>
      </c>
      <c r="D2108" s="4" t="inlineStr">
        <is>
          <t>Basic Fire Stop (Pair covers 4 burner range)- For range vent hoods
TV to verify with Dan H on ordering</t>
        </is>
      </c>
      <c r="E2108" t="inlineStr">
        <is>
          <t>84239</t>
        </is>
      </c>
      <c r="F2108" s="5" t="inlineStr">
        <is>
          <t>PMC</t>
        </is>
      </c>
      <c r="G2108" t="inlineStr">
        <is>
          <t>Project</t>
        </is>
      </c>
      <c r="H2108" s="6" t="n">
        <v>11723</v>
      </c>
      <c r="I2108" s="6" t="n">
        <v>0</v>
      </c>
      <c r="J2108" s="7" t="n">
        <v>11723</v>
      </c>
      <c r="K2108" s="8">
        <f>IF(H2108=0,0,I2108/H2108)</f>
        <v/>
      </c>
      <c r="L2108" s="11" t="inlineStr">
        <is>
          <t>Not Started</t>
        </is>
      </c>
    </row>
    <row r="2109">
      <c r="A2109" t="inlineStr">
        <is>
          <t>The Fairways</t>
        </is>
      </c>
      <c r="B2109" t="n">
        <v>2025</v>
      </c>
      <c r="C2109" t="inlineStr">
        <is>
          <t>Clubhouse / Office Remodel</t>
        </is>
      </c>
      <c r="D2109" s="4" t="inlineStr">
        <is>
          <t>Paint cabinets in kitchen with hardware, add backsplash, replace appliances, replace "snack shack" window to be function</t>
        </is>
      </c>
      <c r="E2109" t="inlineStr">
        <is>
          <t>84208</t>
        </is>
      </c>
      <c r="F2109" s="10" t="inlineStr">
        <is>
          <t>GC</t>
        </is>
      </c>
      <c r="G2109" t="inlineStr">
        <is>
          <t>Project</t>
        </is>
      </c>
      <c r="H2109" s="6" t="n">
        <v>15000</v>
      </c>
      <c r="I2109" s="6" t="n">
        <v>15000</v>
      </c>
      <c r="J2109" s="7" t="n">
        <v>0</v>
      </c>
      <c r="K2109" s="8">
        <f>IF(H2109=0,0,I2109/H2109)</f>
        <v/>
      </c>
      <c r="L2109" s="10" t="inlineStr">
        <is>
          <t>Completed</t>
        </is>
      </c>
    </row>
    <row r="2110">
      <c r="A2110" t="inlineStr">
        <is>
          <t>The Fairways</t>
        </is>
      </c>
      <c r="B2110" t="n">
        <v>2025</v>
      </c>
      <c r="C2110" t="inlineStr">
        <is>
          <t>Clubhouse / Office Furniture</t>
        </is>
      </c>
      <c r="D2110" s="4" t="inlineStr">
        <is>
          <t>Looks good, misc supplemental items - Add a TV. TAM to order and install. Move the leasing desktop to back work area, pu</t>
        </is>
      </c>
      <c r="E2110" t="inlineStr">
        <is>
          <t>82140</t>
        </is>
      </c>
      <c r="F2110" s="5" t="inlineStr">
        <is>
          <t>PMC</t>
        </is>
      </c>
      <c r="G2110" t="inlineStr">
        <is>
          <t>Project</t>
        </is>
      </c>
      <c r="H2110" s="6" t="n">
        <v>10000</v>
      </c>
      <c r="I2110" s="6" t="n">
        <v>10439</v>
      </c>
      <c r="J2110" s="7" t="n">
        <v>-439</v>
      </c>
      <c r="K2110" s="8">
        <f>IF(H2110=0,0,I2110/H2110)</f>
        <v/>
      </c>
      <c r="L2110" s="10" t="inlineStr">
        <is>
          <t>Completed</t>
        </is>
      </c>
    </row>
    <row r="2111">
      <c r="A2111" t="inlineStr">
        <is>
          <t>The Fairways</t>
        </is>
      </c>
      <c r="B2111" t="n">
        <v>2025</v>
      </c>
      <c r="C2111" t="inlineStr">
        <is>
          <t>Pool Area Remodel</t>
        </is>
      </c>
      <c r="D2111" s="4" t="inlineStr">
        <is>
          <t>Games and placeholder budget - TV contacting Key Designs</t>
        </is>
      </c>
      <c r="E2111" t="inlineStr">
        <is>
          <t>84361</t>
        </is>
      </c>
      <c r="F2111" s="5" t="inlineStr">
        <is>
          <t>PMC</t>
        </is>
      </c>
      <c r="G2111" t="inlineStr">
        <is>
          <t>Project</t>
        </is>
      </c>
      <c r="H2111" s="6" t="n">
        <v>15000</v>
      </c>
      <c r="I2111" s="6" t="n">
        <v>65776</v>
      </c>
      <c r="J2111" s="7" t="n">
        <v>-50776</v>
      </c>
      <c r="K2111" s="8">
        <f>IF(H2111=0,0,I2111/H2111)</f>
        <v/>
      </c>
      <c r="L2111" s="10" t="inlineStr">
        <is>
          <t>Completed</t>
        </is>
      </c>
    </row>
    <row r="2112">
      <c r="A2112" t="inlineStr">
        <is>
          <t>The Fairways</t>
        </is>
      </c>
      <c r="B2112" t="n">
        <v>2025</v>
      </c>
      <c r="C2112" t="inlineStr">
        <is>
          <t>Pool Furniture</t>
        </is>
      </c>
      <c r="D2112" s="4" t="inlineStr">
        <is>
          <t>Maybe budget for full replacement. Tables and chairs look ok, 24 chaises are ok but a cheaper style. Budget for new, a f</t>
        </is>
      </c>
      <c r="E2112" t="inlineStr">
        <is>
          <t>84360</t>
        </is>
      </c>
      <c r="F2112" s="5" t="inlineStr">
        <is>
          <t>PMC</t>
        </is>
      </c>
      <c r="G2112" t="inlineStr">
        <is>
          <t>Project</t>
        </is>
      </c>
      <c r="H2112" s="6" t="n">
        <v>50000</v>
      </c>
      <c r="I2112" s="6" t="n">
        <v>75016</v>
      </c>
      <c r="J2112" s="7" t="n">
        <v>-25016</v>
      </c>
      <c r="K2112" s="8">
        <f>IF(H2112=0,0,I2112/H2112)</f>
        <v/>
      </c>
      <c r="L2112" s="10" t="inlineStr">
        <is>
          <t>Completed</t>
        </is>
      </c>
    </row>
    <row r="2113">
      <c r="A2113" t="inlineStr">
        <is>
          <t>The Fairways</t>
        </is>
      </c>
      <c r="B2113" t="n">
        <v>2025</v>
      </c>
      <c r="C2113" t="inlineStr">
        <is>
          <t>Picnic/Grill Area Remodel</t>
        </is>
      </c>
      <c r="D2113" s="4" t="inlineStr">
        <is>
          <t>Look at adding grills and outdoor kitchen, gazebo, landscaping or turf in planters, replace/fix lights</t>
        </is>
      </c>
      <c r="E2113" t="inlineStr">
        <is>
          <t>84203</t>
        </is>
      </c>
      <c r="F2113" s="10" t="inlineStr">
        <is>
          <t>GC</t>
        </is>
      </c>
      <c r="G2113" t="inlineStr">
        <is>
          <t>Project</t>
        </is>
      </c>
      <c r="H2113" s="6" t="n">
        <v>30000</v>
      </c>
      <c r="I2113" s="6" t="n">
        <v>27000</v>
      </c>
      <c r="J2113" s="7" t="n">
        <v>3000</v>
      </c>
      <c r="K2113" s="8">
        <f>IF(H2113=0,0,I2113/H2113)</f>
        <v/>
      </c>
      <c r="L2113" s="9" t="inlineStr">
        <is>
          <t>In Progress</t>
        </is>
      </c>
    </row>
    <row r="2114">
      <c r="A2114" t="inlineStr">
        <is>
          <t>The Fairways</t>
        </is>
      </c>
      <c r="B2114" t="n">
        <v>2025</v>
      </c>
      <c r="C2114" t="inlineStr">
        <is>
          <t>Picnic/Grill Furniture</t>
        </is>
      </c>
      <c r="D2114" s="4" t="inlineStr">
        <is>
          <t>Tables ok, possibly add games</t>
        </is>
      </c>
      <c r="E2114" t="inlineStr">
        <is>
          <t>84195</t>
        </is>
      </c>
      <c r="F2114" s="5" t="inlineStr">
        <is>
          <t>PMC</t>
        </is>
      </c>
      <c r="G2114" t="inlineStr">
        <is>
          <t>Project</t>
        </is>
      </c>
      <c r="H2114" s="6" t="n">
        <v>10000</v>
      </c>
      <c r="I2114" s="6" t="n">
        <v>24300</v>
      </c>
      <c r="J2114" s="7" t="n">
        <v>-14300</v>
      </c>
      <c r="K2114" s="8">
        <f>IF(H2114=0,0,I2114/H2114)</f>
        <v/>
      </c>
      <c r="L2114" s="10" t="inlineStr">
        <is>
          <t>Completed</t>
        </is>
      </c>
    </row>
    <row r="2115">
      <c r="A2115" t="inlineStr">
        <is>
          <t>The Fairways</t>
        </is>
      </c>
      <c r="B2115" t="n">
        <v>2025</v>
      </c>
      <c r="C2115" t="inlineStr">
        <is>
          <t>Sports Courts</t>
        </is>
      </c>
      <c r="D2115" s="4" t="inlineStr">
        <is>
          <t>Resurface and add 2 pickleball courts along with tennis</t>
        </is>
      </c>
      <c r="E2115" t="inlineStr">
        <is>
          <t>84390</t>
        </is>
      </c>
      <c r="F2115" s="10" t="inlineStr">
        <is>
          <t>GC</t>
        </is>
      </c>
      <c r="G2115" t="inlineStr">
        <is>
          <t>Project</t>
        </is>
      </c>
      <c r="H2115" s="6" t="n">
        <v>25000</v>
      </c>
      <c r="I2115" s="6" t="n">
        <v>25000</v>
      </c>
      <c r="J2115" s="7" t="n">
        <v>0</v>
      </c>
      <c r="K2115" s="8">
        <f>IF(H2115=0,0,I2115/H2115)</f>
        <v/>
      </c>
      <c r="L2115" s="10" t="inlineStr">
        <is>
          <t>Completed</t>
        </is>
      </c>
    </row>
    <row r="2116">
      <c r="A2116" t="inlineStr">
        <is>
          <t>The Fairways</t>
        </is>
      </c>
      <c r="B2116" t="n">
        <v>2025</v>
      </c>
      <c r="C2116" t="inlineStr">
        <is>
          <t>Dog Park</t>
        </is>
      </c>
      <c r="D2116" s="4" t="inlineStr">
        <is>
          <t>Looks good, misc budget - add enzyme injector</t>
        </is>
      </c>
      <c r="E2116" t="inlineStr">
        <is>
          <t>84130</t>
        </is>
      </c>
      <c r="F2116" s="5" t="inlineStr">
        <is>
          <t>PMC</t>
        </is>
      </c>
      <c r="G2116" t="inlineStr">
        <is>
          <t>Project</t>
        </is>
      </c>
      <c r="H2116" s="6" t="n">
        <v>5000</v>
      </c>
      <c r="I2116" s="6" t="n">
        <v>0</v>
      </c>
      <c r="J2116" s="7" t="n">
        <v>5000</v>
      </c>
      <c r="K2116" s="8">
        <f>IF(H2116=0,0,I2116/H2116)</f>
        <v/>
      </c>
      <c r="L2116" s="11" t="inlineStr">
        <is>
          <t>Not Started</t>
        </is>
      </c>
    </row>
    <row r="2117">
      <c r="A2117" t="inlineStr">
        <is>
          <t>The Fairways</t>
        </is>
      </c>
      <c r="B2117" t="n">
        <v>2025</v>
      </c>
      <c r="C2117" t="inlineStr">
        <is>
          <t>Access Control System</t>
        </is>
      </c>
      <c r="D2117" s="4" t="inlineStr">
        <is>
          <t>Need for pool area and bathroom doors - just updating to keypad. Review for future FOB system for afterhours access on a</t>
        </is>
      </c>
      <c r="E2117" t="inlineStr">
        <is>
          <t>84275</t>
        </is>
      </c>
      <c r="F2117" s="5" t="inlineStr">
        <is>
          <t>PMC</t>
        </is>
      </c>
      <c r="G2117" t="inlineStr">
        <is>
          <t>Project</t>
        </is>
      </c>
      <c r="H2117" s="6" t="n">
        <v>6000</v>
      </c>
      <c r="I2117" s="6" t="n">
        <v>0</v>
      </c>
      <c r="J2117" s="7" t="n">
        <v>6000</v>
      </c>
      <c r="K2117" s="8">
        <f>IF(H2117=0,0,I2117/H2117)</f>
        <v/>
      </c>
      <c r="L2117" s="11" t="inlineStr">
        <is>
          <t>Not Started</t>
        </is>
      </c>
    </row>
    <row r="2118">
      <c r="A2118" t="inlineStr">
        <is>
          <t>The Fairways</t>
        </is>
      </c>
      <c r="B2118" t="n">
        <v>2025</v>
      </c>
      <c r="C2118" t="inlineStr">
        <is>
          <t>Storage Shed</t>
        </is>
      </c>
      <c r="D2118" s="4" t="inlineStr">
        <is>
          <t>Look at adding storage shed for appliances next to maintenance - enclose area to left of maintenance shop</t>
        </is>
      </c>
      <c r="E2118" t="inlineStr">
        <is>
          <t>84206</t>
        </is>
      </c>
      <c r="F2118" s="10" t="inlineStr">
        <is>
          <t>GC</t>
        </is>
      </c>
      <c r="G2118" t="inlineStr">
        <is>
          <t>Project</t>
        </is>
      </c>
      <c r="H2118" s="6" t="n">
        <v>10000</v>
      </c>
      <c r="I2118" s="6" t="n">
        <v>3000</v>
      </c>
      <c r="J2118" s="7" t="n">
        <v>7000</v>
      </c>
      <c r="K2118" s="8">
        <f>IF(H2118=0,0,I2118/H2118)</f>
        <v/>
      </c>
      <c r="L2118" s="9" t="inlineStr">
        <is>
          <t>In Progress</t>
        </is>
      </c>
    </row>
    <row r="2119">
      <c r="A2119" t="inlineStr">
        <is>
          <t>The Fairways</t>
        </is>
      </c>
      <c r="B2119" t="n">
        <v>2025</v>
      </c>
      <c r="C2119" t="inlineStr">
        <is>
          <t xml:space="preserve">HVAC inspection and maintenance </t>
        </is>
      </c>
      <c r="D2119" s="4" t="inlineStr">
        <is>
          <t>Clean foliage around condensors throughout property. Raise units with HVAC pad as needed.</t>
        </is>
      </c>
      <c r="E2119" t="inlineStr">
        <is>
          <t>84218</t>
        </is>
      </c>
      <c r="F2119" s="10" t="inlineStr">
        <is>
          <t>GC</t>
        </is>
      </c>
      <c r="G2119" t="inlineStr">
        <is>
          <t>Project</t>
        </is>
      </c>
      <c r="H2119" s="6" t="n">
        <v>24000</v>
      </c>
      <c r="I2119" s="6" t="n">
        <v>24000</v>
      </c>
      <c r="J2119" s="7" t="n">
        <v>0</v>
      </c>
      <c r="K2119" s="8">
        <f>IF(H2119=0,0,I2119/H2119)</f>
        <v/>
      </c>
      <c r="L2119" s="10" t="inlineStr">
        <is>
          <t>Completed</t>
        </is>
      </c>
    </row>
    <row r="2120">
      <c r="A2120" t="inlineStr">
        <is>
          <t>The Fairways</t>
        </is>
      </c>
      <c r="B2120" t="n">
        <v>2025</v>
      </c>
      <c r="C2120" t="inlineStr">
        <is>
          <t>Electrical distribution</t>
        </is>
      </c>
      <c r="D2120" s="4" t="inlineStr">
        <is>
          <t>Electrical Distribution</t>
        </is>
      </c>
      <c r="E2120" t="inlineStr">
        <is>
          <t>84210</t>
        </is>
      </c>
      <c r="F2120" s="10" t="inlineStr">
        <is>
          <t>GC</t>
        </is>
      </c>
      <c r="G2120" t="inlineStr">
        <is>
          <t>Project</t>
        </is>
      </c>
      <c r="H2120" s="6" t="n">
        <v>22000</v>
      </c>
      <c r="I2120" s="6" t="n">
        <v>22000</v>
      </c>
      <c r="J2120" s="7" t="n">
        <v>0</v>
      </c>
      <c r="K2120" s="8">
        <f>IF(H2120=0,0,I2120/H2120)</f>
        <v/>
      </c>
      <c r="L2120" s="10" t="inlineStr">
        <is>
          <t>Completed</t>
        </is>
      </c>
    </row>
    <row r="2121">
      <c r="A2121" t="inlineStr">
        <is>
          <t>The Fairways</t>
        </is>
      </c>
      <c r="B2121" t="n">
        <v>2025</v>
      </c>
      <c r="C2121" t="inlineStr">
        <is>
          <t xml:space="preserve">Replace breezeway lights </t>
        </is>
      </c>
      <c r="D2121" s="4" t="inlineStr">
        <is>
          <t>Breezeway Lighting</t>
        </is>
      </c>
      <c r="E2121" t="inlineStr">
        <is>
          <t>84210</t>
        </is>
      </c>
      <c r="F2121" s="10" t="inlineStr">
        <is>
          <t>GC</t>
        </is>
      </c>
      <c r="G2121" t="inlineStr">
        <is>
          <t>Project</t>
        </is>
      </c>
      <c r="H2121" s="6" t="n">
        <v>37500</v>
      </c>
      <c r="I2121" s="6" t="n">
        <v>37500</v>
      </c>
      <c r="J2121" s="7" t="n">
        <v>0</v>
      </c>
      <c r="K2121" s="8">
        <f>IF(H2121=0,0,I2121/H2121)</f>
        <v/>
      </c>
      <c r="L2121" s="10" t="inlineStr">
        <is>
          <t>Completed</t>
        </is>
      </c>
    </row>
    <row r="2122">
      <c r="A2122" t="inlineStr">
        <is>
          <t>The Fairways</t>
        </is>
      </c>
      <c r="B2122" t="n">
        <v>2025</v>
      </c>
      <c r="C2122" t="inlineStr">
        <is>
          <t>Pool area lighting</t>
        </is>
      </c>
      <c r="D2122" s="4" t="inlineStr">
        <is>
          <t>Lights are all 110 and need to be rewired</t>
        </is>
      </c>
      <c r="E2122" t="inlineStr">
        <is>
          <t>84361</t>
        </is>
      </c>
      <c r="F2122" s="10" t="inlineStr">
        <is>
          <t>GC</t>
        </is>
      </c>
      <c r="G2122" t="inlineStr">
        <is>
          <t>Project</t>
        </is>
      </c>
      <c r="H2122" s="6" t="n">
        <v>5000</v>
      </c>
      <c r="I2122" s="6" t="n">
        <v>5000</v>
      </c>
      <c r="J2122" s="7" t="n">
        <v>0</v>
      </c>
      <c r="K2122" s="8">
        <f>IF(H2122=0,0,I2122/H2122)</f>
        <v/>
      </c>
      <c r="L2122" s="10" t="inlineStr">
        <is>
          <t>Completed</t>
        </is>
      </c>
    </row>
    <row r="2123">
      <c r="A2123" t="inlineStr">
        <is>
          <t>The Fairways</t>
        </is>
      </c>
      <c r="B2123" t="n">
        <v>2025</v>
      </c>
      <c r="C2123" t="inlineStr">
        <is>
          <t>Contingency</t>
        </is>
      </c>
      <c r="D2123" s="4" t="inlineStr">
        <is>
          <t>Contingency Amount</t>
        </is>
      </c>
      <c r="E2123" t="inlineStr">
        <is>
          <t>84510</t>
        </is>
      </c>
      <c r="F2123" s="10" t="inlineStr">
        <is>
          <t>GC</t>
        </is>
      </c>
      <c r="G2123" s="2" t="inlineStr">
        <is>
          <t>Contingency</t>
        </is>
      </c>
      <c r="H2123" s="6" t="n">
        <v>178027</v>
      </c>
      <c r="I2123" s="6" t="n">
        <v>0</v>
      </c>
      <c r="J2123" s="7" t="n">
        <v>178027</v>
      </c>
      <c r="K2123" s="8">
        <f>IF(H2123=0,0,I2123/H2123)</f>
        <v/>
      </c>
      <c r="L2123" s="5" t="inlineStr">
        <is>
          <t>Reserve</t>
        </is>
      </c>
    </row>
    <row r="2124">
      <c r="A2124" t="inlineStr">
        <is>
          <t>The Fairways</t>
        </is>
      </c>
      <c r="B2124" t="n">
        <v>2025</v>
      </c>
      <c r="C2124" t="inlineStr">
        <is>
          <t>Construction Management Fee</t>
        </is>
      </c>
      <c r="D2124" s="4" t="inlineStr">
        <is>
          <t>CM Fee</t>
        </is>
      </c>
      <c r="E2124" t="inlineStr">
        <is>
          <t>84505</t>
        </is>
      </c>
      <c r="F2124" s="10" t="inlineStr">
        <is>
          <t>GC</t>
        </is>
      </c>
      <c r="G2124" s="2" t="inlineStr">
        <is>
          <t>CM Fee</t>
        </is>
      </c>
      <c r="H2124" s="6" t="n">
        <v>66000</v>
      </c>
      <c r="I2124" s="6" t="n">
        <v>0</v>
      </c>
      <c r="J2124" s="7" t="n">
        <v>66000</v>
      </c>
      <c r="K2124" s="8">
        <f>IF(H2124=0,0,I2124/H2124)</f>
        <v/>
      </c>
      <c r="L2124" s="5" t="inlineStr">
        <is>
          <t>Reserve</t>
        </is>
      </c>
    </row>
    <row r="2125">
      <c r="A2125" t="inlineStr">
        <is>
          <t>The Lakes</t>
        </is>
      </c>
      <c r="B2125" t="n">
        <v>2025</v>
      </c>
      <c r="C2125" t="inlineStr">
        <is>
          <t>Landscape Cleanup and Enhancements</t>
        </is>
      </c>
      <c r="D2125" s="4" t="inlineStr">
        <is>
          <t>Lakes - Landscape Enhancements
Revive - Landscape Enhancements</t>
        </is>
      </c>
      <c r="E2125" t="inlineStr">
        <is>
          <t>84303</t>
        </is>
      </c>
      <c r="F2125" s="5" t="inlineStr">
        <is>
          <t>PMC</t>
        </is>
      </c>
      <c r="G2125" t="inlineStr">
        <is>
          <t>Project</t>
        </is>
      </c>
      <c r="H2125" s="6" t="n">
        <v>40000</v>
      </c>
      <c r="I2125" s="6" t="n">
        <v>0</v>
      </c>
      <c r="J2125" s="7" t="n">
        <v>40000</v>
      </c>
      <c r="K2125" s="8">
        <f>IF(H2125=0,0,I2125/H2125)</f>
        <v/>
      </c>
      <c r="L2125" s="11" t="inlineStr">
        <is>
          <t>Not Started</t>
        </is>
      </c>
    </row>
    <row r="2126">
      <c r="A2126" t="inlineStr">
        <is>
          <t>The Lakes</t>
        </is>
      </c>
      <c r="B2126" t="n">
        <v>2025</v>
      </c>
      <c r="C2126" t="inlineStr">
        <is>
          <t xml:space="preserve">Asphalt Coating </t>
        </is>
      </c>
      <c r="D2126" s="4" t="inlineStr">
        <is>
          <t>Lakes - Crack fill, seal and coating 
Revive - Crack fill, seal and coating</t>
        </is>
      </c>
      <c r="E2126" t="inlineStr">
        <is>
          <t>84204</t>
        </is>
      </c>
      <c r="F2126" s="10" t="inlineStr">
        <is>
          <t>GC</t>
        </is>
      </c>
      <c r="G2126" t="inlineStr">
        <is>
          <t>Project</t>
        </is>
      </c>
      <c r="H2126" s="6" t="n">
        <v>455000</v>
      </c>
      <c r="I2126" s="6" t="n">
        <v>136500</v>
      </c>
      <c r="J2126" s="7" t="n">
        <v>318500</v>
      </c>
      <c r="K2126" s="8">
        <f>IF(H2126=0,0,I2126/H2126)</f>
        <v/>
      </c>
      <c r="L2126" s="9" t="inlineStr">
        <is>
          <t>In Progress</t>
        </is>
      </c>
    </row>
    <row r="2127">
      <c r="A2127" t="inlineStr">
        <is>
          <t>The Lakes</t>
        </is>
      </c>
      <c r="B2127" t="n">
        <v>2025</v>
      </c>
      <c r="C2127" t="inlineStr">
        <is>
          <t>Fencing</t>
        </is>
      </c>
      <c r="D2127" s="4" t="inlineStr">
        <is>
          <t xml:space="preserve">Take down the chain-link fence separating properties. Add two paths for golf cart to travel between. Add walking path - </t>
        </is>
      </c>
      <c r="E2127" t="inlineStr">
        <is>
          <t>84205</t>
        </is>
      </c>
      <c r="F2127" s="10" t="inlineStr">
        <is>
          <t>GC</t>
        </is>
      </c>
      <c r="G2127" t="inlineStr">
        <is>
          <t>Project</t>
        </is>
      </c>
      <c r="H2127" s="6" t="n">
        <v>50000</v>
      </c>
      <c r="I2127" s="6" t="n">
        <v>15000</v>
      </c>
      <c r="J2127" s="7" t="n">
        <v>35000</v>
      </c>
      <c r="K2127" s="8">
        <f>IF(H2127=0,0,I2127/H2127)</f>
        <v/>
      </c>
      <c r="L2127" s="9" t="inlineStr">
        <is>
          <t>In Progress</t>
        </is>
      </c>
    </row>
    <row r="2128">
      <c r="A2128" t="inlineStr">
        <is>
          <t>The Lakes</t>
        </is>
      </c>
      <c r="B2128" t="n">
        <v>2025</v>
      </c>
      <c r="C2128" t="inlineStr">
        <is>
          <t>Stripe Parking Areas</t>
        </is>
      </c>
      <c r="D2128" s="4" t="inlineStr">
        <is>
          <t>Lakes - Stripe Parking Lot
Revive - Stripe Parking Lot</t>
        </is>
      </c>
      <c r="E2128" t="inlineStr">
        <is>
          <t>84201</t>
        </is>
      </c>
      <c r="F2128" s="10" t="inlineStr">
        <is>
          <t>GC</t>
        </is>
      </c>
      <c r="G2128" t="inlineStr">
        <is>
          <t>Project</t>
        </is>
      </c>
      <c r="H2128" s="6" t="n">
        <v>28000</v>
      </c>
      <c r="I2128" s="6" t="n">
        <v>8400</v>
      </c>
      <c r="J2128" s="7" t="n">
        <v>19600</v>
      </c>
      <c r="K2128" s="8">
        <f>IF(H2128=0,0,I2128/H2128)</f>
        <v/>
      </c>
      <c r="L2128" s="9" t="inlineStr">
        <is>
          <t>In Progress</t>
        </is>
      </c>
    </row>
    <row r="2129">
      <c r="A2129" t="inlineStr">
        <is>
          <t>The Lakes</t>
        </is>
      </c>
      <c r="B2129" t="n">
        <v>2025</v>
      </c>
      <c r="C2129" t="inlineStr">
        <is>
          <t>ADA Parking &amp; Curb Cuts</t>
        </is>
      </c>
      <c r="D2129" s="4" t="inlineStr">
        <is>
          <t>Lakes - Concrete Modifications
Revive - Concrete Modifications</t>
        </is>
      </c>
      <c r="E2129" t="inlineStr">
        <is>
          <t>83520</t>
        </is>
      </c>
      <c r="F2129" s="10" t="inlineStr">
        <is>
          <t>GC</t>
        </is>
      </c>
      <c r="G2129" t="inlineStr">
        <is>
          <t>Project</t>
        </is>
      </c>
      <c r="H2129" s="6" t="n">
        <v>26000</v>
      </c>
      <c r="I2129" s="6" t="n">
        <v>7800</v>
      </c>
      <c r="J2129" s="7" t="n">
        <v>18200</v>
      </c>
      <c r="K2129" s="8">
        <f>IF(H2129=0,0,I2129/H2129)</f>
        <v/>
      </c>
      <c r="L2129" s="9" t="inlineStr">
        <is>
          <t>In Progress</t>
        </is>
      </c>
    </row>
    <row r="2130">
      <c r="A2130" t="inlineStr">
        <is>
          <t>The Lakes</t>
        </is>
      </c>
      <c r="B2130" t="n">
        <v>2025</v>
      </c>
      <c r="C2130" t="inlineStr">
        <is>
          <t>Sidewalks Trip Hazard</t>
        </is>
      </c>
      <c r="D2130" s="4" t="inlineStr">
        <is>
          <t xml:space="preserve">Lakes - Repair trip hazards
Revive - Repair trip hazards.  A limited sidewalk crack was also observed by Building 2335. </t>
        </is>
      </c>
      <c r="E2130" t="inlineStr">
        <is>
          <t>84115</t>
        </is>
      </c>
      <c r="F2130" s="10" t="inlineStr">
        <is>
          <t>GC</t>
        </is>
      </c>
      <c r="G2130" t="inlineStr">
        <is>
          <t>Project</t>
        </is>
      </c>
      <c r="H2130" s="6" t="n">
        <v>29000</v>
      </c>
      <c r="I2130" s="6" t="n">
        <v>8700</v>
      </c>
      <c r="J2130" s="7" t="n">
        <v>20300</v>
      </c>
      <c r="K2130" s="8">
        <f>IF(H2130=0,0,I2130/H2130)</f>
        <v/>
      </c>
      <c r="L2130" s="9" t="inlineStr">
        <is>
          <t>In Progress</t>
        </is>
      </c>
    </row>
    <row r="2131">
      <c r="A2131" t="inlineStr">
        <is>
          <t>The Lakes</t>
        </is>
      </c>
      <c r="B2131" t="n">
        <v>2025</v>
      </c>
      <c r="C2131" t="inlineStr">
        <is>
          <t>Storm Sewer Piping</t>
        </is>
      </c>
      <c r="D2131" s="4" t="inlineStr">
        <is>
          <t>Lakes - Clean Yard Basins of Debris
Revive - Clean Yard Basins of Debris</t>
        </is>
      </c>
      <c r="E2131" t="inlineStr">
        <is>
          <t>84432</t>
        </is>
      </c>
      <c r="F2131" s="10" t="inlineStr">
        <is>
          <t>GC</t>
        </is>
      </c>
      <c r="G2131" t="inlineStr">
        <is>
          <t>Project</t>
        </is>
      </c>
      <c r="H2131" s="6" t="n">
        <v>23000</v>
      </c>
      <c r="I2131" s="6" t="n">
        <v>6900</v>
      </c>
      <c r="J2131" s="7" t="n">
        <v>16100</v>
      </c>
      <c r="K2131" s="8">
        <f>IF(H2131=0,0,I2131/H2131)</f>
        <v/>
      </c>
      <c r="L2131" s="9" t="inlineStr">
        <is>
          <t>In Progress</t>
        </is>
      </c>
    </row>
    <row r="2132">
      <c r="A2132" t="inlineStr">
        <is>
          <t>The Lakes</t>
        </is>
      </c>
      <c r="B2132" t="n">
        <v>2025</v>
      </c>
      <c r="C2132" t="inlineStr">
        <is>
          <t>Fences &amp; Gates - Site Perimeter</t>
        </is>
      </c>
      <c r="D2132" s="4" t="inlineStr">
        <is>
          <t>Revive - Add ~200ft wall between Revive and comp with razor wire</t>
        </is>
      </c>
      <c r="E2132" t="inlineStr">
        <is>
          <t>84205</t>
        </is>
      </c>
      <c r="F2132" s="10" t="inlineStr">
        <is>
          <t>GC</t>
        </is>
      </c>
      <c r="G2132" t="inlineStr">
        <is>
          <t>Project</t>
        </is>
      </c>
      <c r="H2132" s="6" t="n">
        <v>15000</v>
      </c>
      <c r="I2132" s="6" t="n">
        <v>4500</v>
      </c>
      <c r="J2132" s="7" t="n">
        <v>10500</v>
      </c>
      <c r="K2132" s="8">
        <f>IF(H2132=0,0,I2132/H2132)</f>
        <v/>
      </c>
      <c r="L2132" s="9" t="inlineStr">
        <is>
          <t>In Progress</t>
        </is>
      </c>
    </row>
    <row r="2133">
      <c r="A2133" t="inlineStr">
        <is>
          <t>The Lakes</t>
        </is>
      </c>
      <c r="B2133" t="n">
        <v>2025</v>
      </c>
      <c r="C2133" t="inlineStr">
        <is>
          <t>Pavement</t>
        </is>
      </c>
      <c r="D2133" s="4" t="inlineStr">
        <is>
          <t>Lakes - R&amp;R 2000 Sf of Potholes
Revive - R&amp;R 1500 sq ft pavement</t>
        </is>
      </c>
      <c r="E2133" t="inlineStr">
        <is>
          <t>84204</t>
        </is>
      </c>
      <c r="F2133" s="10" t="inlineStr">
        <is>
          <t>GC</t>
        </is>
      </c>
      <c r="G2133" t="inlineStr">
        <is>
          <t>Project</t>
        </is>
      </c>
      <c r="H2133" s="6" t="n">
        <v>25000</v>
      </c>
      <c r="I2133" s="6" t="n">
        <v>7500</v>
      </c>
      <c r="J2133" s="7" t="n">
        <v>17500</v>
      </c>
      <c r="K2133" s="8">
        <f>IF(H2133=0,0,I2133/H2133)</f>
        <v/>
      </c>
      <c r="L2133" s="9" t="inlineStr">
        <is>
          <t>In Progress</t>
        </is>
      </c>
    </row>
    <row r="2134">
      <c r="A2134" t="inlineStr">
        <is>
          <t>The Lakes</t>
        </is>
      </c>
      <c r="B2134" t="n">
        <v>2025</v>
      </c>
      <c r="C2134" t="inlineStr">
        <is>
          <t>Landscaping</t>
        </is>
      </c>
      <c r="D2134" s="4" t="inlineStr">
        <is>
          <t>Lakes - Tree trim and raise canopy</t>
        </is>
      </c>
      <c r="E2134" t="inlineStr">
        <is>
          <t>84303</t>
        </is>
      </c>
      <c r="F2134" s="10" t="inlineStr">
        <is>
          <t>GC</t>
        </is>
      </c>
      <c r="G2134" t="inlineStr">
        <is>
          <t>Project</t>
        </is>
      </c>
      <c r="H2134" s="6" t="n">
        <v>64000</v>
      </c>
      <c r="I2134" s="6" t="n">
        <v>19200</v>
      </c>
      <c r="J2134" s="7" t="n">
        <v>44800</v>
      </c>
      <c r="K2134" s="8">
        <f>IF(H2134=0,0,I2134/H2134)</f>
        <v/>
      </c>
      <c r="L2134" s="9" t="inlineStr">
        <is>
          <t>In Progress</t>
        </is>
      </c>
    </row>
    <row r="2135">
      <c r="A2135" t="inlineStr">
        <is>
          <t>The Lakes</t>
        </is>
      </c>
      <c r="B2135" t="n">
        <v>2025</v>
      </c>
      <c r="C2135" t="inlineStr">
        <is>
          <t>ADA Modifications</t>
        </is>
      </c>
      <c r="D2135" s="4" t="inlineStr">
        <is>
          <t>Revive - Common area restroom sink is not insulated at clubhouse.
LRR- ADA sink insulation</t>
        </is>
      </c>
      <c r="E2135" t="inlineStr">
        <is>
          <t>83520</t>
        </is>
      </c>
      <c r="F2135" s="5" t="inlineStr">
        <is>
          <t>PMC</t>
        </is>
      </c>
      <c r="G2135" t="inlineStr">
        <is>
          <t>Project</t>
        </is>
      </c>
      <c r="H2135" s="6" t="n">
        <v>350</v>
      </c>
      <c r="I2135" s="6" t="n">
        <v>0</v>
      </c>
      <c r="J2135" s="7" t="n">
        <v>350</v>
      </c>
      <c r="K2135" s="8">
        <f>IF(H2135=0,0,I2135/H2135)</f>
        <v/>
      </c>
      <c r="L2135" s="11" t="inlineStr">
        <is>
          <t>Not Started</t>
        </is>
      </c>
    </row>
    <row r="2136">
      <c r="A2136" t="inlineStr">
        <is>
          <t>The Lakes</t>
        </is>
      </c>
      <c r="B2136" t="n">
        <v>2025</v>
      </c>
      <c r="C2136" t="inlineStr">
        <is>
          <t>Fences &amp; Gates - Swimming Pool</t>
        </is>
      </c>
      <c r="D2136" s="4" t="inlineStr">
        <is>
          <t>Lakes - Repair gate and paint fence
Revive - Repair gate and paint fence</t>
        </is>
      </c>
      <c r="E2136" t="inlineStr">
        <is>
          <t>84205</t>
        </is>
      </c>
      <c r="F2136" s="10" t="inlineStr">
        <is>
          <t>GC</t>
        </is>
      </c>
      <c r="G2136" t="inlineStr">
        <is>
          <t>Project</t>
        </is>
      </c>
      <c r="H2136" s="6" t="n">
        <v>16200</v>
      </c>
      <c r="I2136" s="6" t="n">
        <v>4860</v>
      </c>
      <c r="J2136" s="7" t="n">
        <v>11340</v>
      </c>
      <c r="K2136" s="8">
        <f>IF(H2136=0,0,I2136/H2136)</f>
        <v/>
      </c>
      <c r="L2136" s="9" t="inlineStr">
        <is>
          <t>In Progress</t>
        </is>
      </c>
    </row>
    <row r="2137">
      <c r="A2137" t="inlineStr">
        <is>
          <t>The Lakes</t>
        </is>
      </c>
      <c r="B2137" t="n">
        <v>2025</v>
      </c>
      <c r="C2137" t="inlineStr">
        <is>
          <t>Pool Area</t>
        </is>
      </c>
      <c r="D2137" s="4" t="inlineStr">
        <is>
          <t>Lakes - Enhance pool area with turf and a fireplace</t>
        </is>
      </c>
      <c r="E2137" t="inlineStr">
        <is>
          <t>84361</t>
        </is>
      </c>
      <c r="F2137" s="10" t="inlineStr">
        <is>
          <t>GC</t>
        </is>
      </c>
      <c r="G2137" t="inlineStr">
        <is>
          <t>Project</t>
        </is>
      </c>
      <c r="H2137" s="6" t="n">
        <v>20000</v>
      </c>
      <c r="I2137" s="6" t="n">
        <v>6000</v>
      </c>
      <c r="J2137" s="7" t="n">
        <v>14000</v>
      </c>
      <c r="K2137" s="8">
        <f>IF(H2137=0,0,I2137/H2137)</f>
        <v/>
      </c>
      <c r="L2137" s="9" t="inlineStr">
        <is>
          <t>In Progress</t>
        </is>
      </c>
    </row>
    <row r="2138">
      <c r="A2138" t="inlineStr">
        <is>
          <t>The Lakes</t>
        </is>
      </c>
      <c r="B2138" t="n">
        <v>2025</v>
      </c>
      <c r="C2138" t="inlineStr">
        <is>
          <t>Dumpster Enclosures</t>
        </is>
      </c>
      <c r="D2138" s="4" t="inlineStr">
        <is>
          <t>Lakes - Replace fencing on all dumpster enclosures
Revive - Replace fencing on all dumpster enclosures</t>
        </is>
      </c>
      <c r="E2138" t="inlineStr">
        <is>
          <t>84111</t>
        </is>
      </c>
      <c r="F2138" s="10" t="inlineStr">
        <is>
          <t>GC</t>
        </is>
      </c>
      <c r="G2138" t="inlineStr">
        <is>
          <t>Project</t>
        </is>
      </c>
      <c r="H2138" s="6" t="n">
        <v>25000</v>
      </c>
      <c r="I2138" s="6" t="n">
        <v>7500</v>
      </c>
      <c r="J2138" s="7" t="n">
        <v>17500</v>
      </c>
      <c r="K2138" s="8">
        <f>IF(H2138=0,0,I2138/H2138)</f>
        <v/>
      </c>
      <c r="L2138" s="9" t="inlineStr">
        <is>
          <t>In Progress</t>
        </is>
      </c>
    </row>
    <row r="2139">
      <c r="A2139" t="inlineStr">
        <is>
          <t>The Lakes</t>
        </is>
      </c>
      <c r="B2139" t="n">
        <v>2025</v>
      </c>
      <c r="C2139" t="inlineStr">
        <is>
          <t>Concrete Deck / Floor Fill</t>
        </is>
      </c>
      <c r="D2139" s="4" t="inlineStr">
        <is>
          <t>Lakes - Seal cracks in landings
Revive - Seal cracks in landings</t>
        </is>
      </c>
      <c r="E2139" t="inlineStr">
        <is>
          <t>84430</t>
        </is>
      </c>
      <c r="F2139" s="10" t="inlineStr">
        <is>
          <t>GC</t>
        </is>
      </c>
      <c r="G2139" t="inlineStr">
        <is>
          <t>Project</t>
        </is>
      </c>
      <c r="H2139" s="6" t="n">
        <v>41000</v>
      </c>
      <c r="I2139" s="6" t="n">
        <v>12300</v>
      </c>
      <c r="J2139" s="7" t="n">
        <v>28700</v>
      </c>
      <c r="K2139" s="8">
        <f>IF(H2139=0,0,I2139/H2139)</f>
        <v/>
      </c>
      <c r="L2139" s="9" t="inlineStr">
        <is>
          <t>In Progress</t>
        </is>
      </c>
    </row>
    <row r="2140">
      <c r="A2140" t="inlineStr">
        <is>
          <t>The Lakes</t>
        </is>
      </c>
      <c r="B2140" t="n">
        <v>2025</v>
      </c>
      <c r="C2140" t="inlineStr">
        <is>
          <t>Roof Deck</t>
        </is>
      </c>
      <c r="D2140" s="4" t="inlineStr">
        <is>
          <t>Revive - Roof Deck Repairs</t>
        </is>
      </c>
      <c r="E2140" t="inlineStr">
        <is>
          <t>84433</t>
        </is>
      </c>
      <c r="F2140" s="10" t="inlineStr">
        <is>
          <t>GC</t>
        </is>
      </c>
      <c r="G2140" t="inlineStr">
        <is>
          <t>Project</t>
        </is>
      </c>
      <c r="H2140" s="6" t="n">
        <v>13000</v>
      </c>
      <c r="I2140" s="6" t="n">
        <v>13000</v>
      </c>
      <c r="J2140" s="7" t="n">
        <v>0</v>
      </c>
      <c r="K2140" s="8">
        <f>IF(H2140=0,0,I2140/H2140)</f>
        <v/>
      </c>
      <c r="L2140" s="10" t="inlineStr">
        <is>
          <t>Completed</t>
        </is>
      </c>
    </row>
    <row r="2141">
      <c r="A2141" t="inlineStr">
        <is>
          <t>The Lakes</t>
        </is>
      </c>
      <c r="B2141" t="n">
        <v>2025</v>
      </c>
      <c r="C2141" t="inlineStr">
        <is>
          <t>Repair Exterior Stair Treads and Stringers</t>
        </is>
      </c>
      <c r="D2141" s="4" t="inlineStr">
        <is>
          <t>Lakes - Repair stair tread and stringers
Revive - Repair stair tread and stringers</t>
        </is>
      </c>
      <c r="E2141" t="inlineStr">
        <is>
          <t>84114</t>
        </is>
      </c>
      <c r="F2141" s="10" t="inlineStr">
        <is>
          <t>GC</t>
        </is>
      </c>
      <c r="G2141" t="inlineStr">
        <is>
          <t>Project</t>
        </is>
      </c>
      <c r="H2141" s="6" t="n">
        <v>25000</v>
      </c>
      <c r="I2141" s="6" t="n">
        <v>7500</v>
      </c>
      <c r="J2141" s="7" t="n">
        <v>17500</v>
      </c>
      <c r="K2141" s="8">
        <f>IF(H2141=0,0,I2141/H2141)</f>
        <v/>
      </c>
      <c r="L2141" s="9" t="inlineStr">
        <is>
          <t>In Progress</t>
        </is>
      </c>
    </row>
    <row r="2142">
      <c r="A2142" t="inlineStr">
        <is>
          <t>The Lakes</t>
        </is>
      </c>
      <c r="B2142" t="n">
        <v>2025</v>
      </c>
      <c r="C2142" t="inlineStr">
        <is>
          <t>Repair Exterior Stair Railings</t>
        </is>
      </c>
      <c r="D2142" s="4" t="inlineStr">
        <is>
          <t>Lakes - Repair and secure stair railings
Revive - Repair and secure stair railings</t>
        </is>
      </c>
      <c r="E2142" t="inlineStr">
        <is>
          <t>84121</t>
        </is>
      </c>
      <c r="F2142" s="10" t="inlineStr">
        <is>
          <t>GC</t>
        </is>
      </c>
      <c r="G2142" t="inlineStr">
        <is>
          <t>Project</t>
        </is>
      </c>
      <c r="H2142" s="6" t="n">
        <v>24000</v>
      </c>
      <c r="I2142" s="6" t="n">
        <v>7200</v>
      </c>
      <c r="J2142" s="7" t="n">
        <v>16800</v>
      </c>
      <c r="K2142" s="8">
        <f>IF(H2142=0,0,I2142/H2142)</f>
        <v/>
      </c>
      <c r="L2142" s="9" t="inlineStr">
        <is>
          <t>In Progress</t>
        </is>
      </c>
    </row>
    <row r="2143">
      <c r="A2143" t="inlineStr">
        <is>
          <t>The Lakes</t>
        </is>
      </c>
      <c r="B2143" t="n">
        <v>2025</v>
      </c>
      <c r="C2143" t="inlineStr">
        <is>
          <t>Repair Balcony Framing &amp; Decking</t>
        </is>
      </c>
      <c r="D2143" s="4" t="inlineStr">
        <is>
          <t>Lakes - Repair damaged patio framing
Revive - Repair damaged patio framing</t>
        </is>
      </c>
      <c r="E2143" t="inlineStr">
        <is>
          <t>84104</t>
        </is>
      </c>
      <c r="F2143" s="10" t="inlineStr">
        <is>
          <t>GC</t>
        </is>
      </c>
      <c r="G2143" t="inlineStr">
        <is>
          <t>Project</t>
        </is>
      </c>
      <c r="H2143" s="6" t="n">
        <v>22000</v>
      </c>
      <c r="I2143" s="6" t="n">
        <v>6600</v>
      </c>
      <c r="J2143" s="7" t="n">
        <v>15400</v>
      </c>
      <c r="K2143" s="8">
        <f>IF(H2143=0,0,I2143/H2143)</f>
        <v/>
      </c>
      <c r="L2143" s="9" t="inlineStr">
        <is>
          <t>In Progress</t>
        </is>
      </c>
    </row>
    <row r="2144">
      <c r="A2144" t="inlineStr">
        <is>
          <t>The Lakes</t>
        </is>
      </c>
      <c r="B2144" t="n">
        <v>2025</v>
      </c>
      <c r="C2144" t="inlineStr">
        <is>
          <t>Repair Patio/Balcony Railings</t>
        </is>
      </c>
      <c r="D2144" s="4" t="inlineStr">
        <is>
          <t>Lakes - Secure all balcony railings
Revive - Secure all balcony railings</t>
        </is>
      </c>
      <c r="E2144" t="inlineStr">
        <is>
          <t>84121</t>
        </is>
      </c>
      <c r="F2144" s="10" t="inlineStr">
        <is>
          <t>GC</t>
        </is>
      </c>
      <c r="G2144" t="inlineStr">
        <is>
          <t>Project</t>
        </is>
      </c>
      <c r="H2144" s="6" t="n">
        <v>22000</v>
      </c>
      <c r="I2144" s="6" t="n">
        <v>6600</v>
      </c>
      <c r="J2144" s="7" t="n">
        <v>15400</v>
      </c>
      <c r="K2144" s="8">
        <f>IF(H2144=0,0,I2144/H2144)</f>
        <v/>
      </c>
      <c r="L2144" s="9" t="inlineStr">
        <is>
          <t>In Progress</t>
        </is>
      </c>
    </row>
    <row r="2145">
      <c r="A2145" t="inlineStr">
        <is>
          <t>The Lakes</t>
        </is>
      </c>
      <c r="B2145" t="n">
        <v>2025</v>
      </c>
      <c r="C2145" t="inlineStr">
        <is>
          <t>Asphalt Composite Shingle Roofing</t>
        </is>
      </c>
      <c r="D2145" s="4" t="inlineStr">
        <is>
          <t>Lakes - Roof tune up on buildings 9
Revive - Replace Roofs</t>
        </is>
      </c>
      <c r="E2145" t="inlineStr">
        <is>
          <t>84433</t>
        </is>
      </c>
      <c r="F2145" s="10" t="inlineStr">
        <is>
          <t>GC</t>
        </is>
      </c>
      <c r="G2145" t="inlineStr">
        <is>
          <t>Project</t>
        </is>
      </c>
      <c r="H2145" s="6" t="n">
        <v>428000</v>
      </c>
      <c r="I2145" s="6" t="n">
        <v>428000</v>
      </c>
      <c r="J2145" s="7" t="n">
        <v>0</v>
      </c>
      <c r="K2145" s="8">
        <f>IF(H2145=0,0,I2145/H2145)</f>
        <v/>
      </c>
      <c r="L2145" s="10" t="inlineStr">
        <is>
          <t>Completed</t>
        </is>
      </c>
    </row>
    <row r="2146">
      <c r="A2146" t="inlineStr">
        <is>
          <t>The Lakes</t>
        </is>
      </c>
      <c r="B2146" t="n">
        <v>2025</v>
      </c>
      <c r="C2146" t="inlineStr">
        <is>
          <t>Gutters &amp; Downspouts</t>
        </is>
      </c>
      <c r="D2146" s="4" t="inlineStr">
        <is>
          <t>Lakes - Clean and secure gutters and down spouts
Revive - Clean and secure gutters and down spouts</t>
        </is>
      </c>
      <c r="E2146" t="inlineStr">
        <is>
          <t>84202.0</t>
        </is>
      </c>
      <c r="F2146" s="10" t="inlineStr">
        <is>
          <t>GC</t>
        </is>
      </c>
      <c r="G2146" t="inlineStr">
        <is>
          <t>Project</t>
        </is>
      </c>
      <c r="H2146" s="6" t="n">
        <v>22000</v>
      </c>
      <c r="I2146" s="6" t="n">
        <v>22000</v>
      </c>
      <c r="J2146" s="7" t="n">
        <v>0</v>
      </c>
      <c r="K2146" s="8">
        <f>IF(H2146=0,0,I2146/H2146)</f>
        <v/>
      </c>
      <c r="L2146" s="10" t="inlineStr">
        <is>
          <t>Completed</t>
        </is>
      </c>
    </row>
    <row r="2147">
      <c r="A2147" t="inlineStr">
        <is>
          <t>The Lakes</t>
        </is>
      </c>
      <c r="B2147" t="n">
        <v>2025</v>
      </c>
      <c r="C2147" t="inlineStr">
        <is>
          <t>Flashing</t>
        </is>
      </c>
      <c r="D2147" s="4" t="inlineStr">
        <is>
          <t>Lakes - Replace damaged drip edge on balconies. 
Revive - Replace damaged drip edge on balconies. 
LRR - Damaged balconi</t>
        </is>
      </c>
      <c r="E2147" t="inlineStr">
        <is>
          <t>84433</t>
        </is>
      </c>
      <c r="F2147" s="10" t="inlineStr">
        <is>
          <t>GC</t>
        </is>
      </c>
      <c r="G2147" t="inlineStr">
        <is>
          <t>Project</t>
        </is>
      </c>
      <c r="H2147" s="6" t="n">
        <v>22800</v>
      </c>
      <c r="I2147" s="6" t="n">
        <v>6840</v>
      </c>
      <c r="J2147" s="7" t="n">
        <v>15960</v>
      </c>
      <c r="K2147" s="8">
        <f>IF(H2147=0,0,I2147/H2147)</f>
        <v/>
      </c>
      <c r="L2147" s="9" t="inlineStr">
        <is>
          <t>In Progress</t>
        </is>
      </c>
    </row>
    <row r="2148">
      <c r="A2148" t="inlineStr">
        <is>
          <t>The Lakes</t>
        </is>
      </c>
      <c r="B2148" t="n">
        <v>2025</v>
      </c>
      <c r="C2148" t="inlineStr">
        <is>
          <t>Sealants &amp; Caulking</t>
        </is>
      </c>
      <c r="D2148" s="4" t="inlineStr">
        <is>
          <t>Lakes - Roof Sealants &amp; Caulking
Revive - Roof Sealants &amp; Caulking</t>
        </is>
      </c>
      <c r="E2148" t="inlineStr">
        <is>
          <t>84102</t>
        </is>
      </c>
      <c r="F2148" s="10" t="inlineStr">
        <is>
          <t>GC</t>
        </is>
      </c>
      <c r="G2148" t="inlineStr">
        <is>
          <t>Project</t>
        </is>
      </c>
      <c r="H2148" s="6" t="n">
        <v>22000</v>
      </c>
      <c r="I2148" s="6" t="n">
        <v>22000</v>
      </c>
      <c r="J2148" s="7" t="n">
        <v>0</v>
      </c>
      <c r="K2148" s="8">
        <f>IF(H2148=0,0,I2148/H2148)</f>
        <v/>
      </c>
      <c r="L2148" s="10" t="inlineStr">
        <is>
          <t>Completed</t>
        </is>
      </c>
    </row>
    <row r="2149">
      <c r="A2149" t="inlineStr">
        <is>
          <t>The Lakes</t>
        </is>
      </c>
      <c r="B2149" t="n">
        <v>2025</v>
      </c>
      <c r="C2149" t="inlineStr">
        <is>
          <t>Repair / Replace Wood Siding</t>
        </is>
      </c>
      <c r="D2149" s="4" t="inlineStr">
        <is>
          <t>Lakes - Replace rotted siding and scrape and paint Cedar siding Revive - Replace rotted siding and scrape and paint Ceda</t>
        </is>
      </c>
      <c r="E2149" t="inlineStr">
        <is>
          <t>84102</t>
        </is>
      </c>
      <c r="F2149" s="10" t="inlineStr">
        <is>
          <t>GC</t>
        </is>
      </c>
      <c r="G2149" t="inlineStr">
        <is>
          <t>Project</t>
        </is>
      </c>
      <c r="H2149" s="6" t="n">
        <v>40000</v>
      </c>
      <c r="I2149" s="6" t="n">
        <v>12000</v>
      </c>
      <c r="J2149" s="7" t="n">
        <v>28000</v>
      </c>
      <c r="K2149" s="8">
        <f>IF(H2149=0,0,I2149/H2149)</f>
        <v/>
      </c>
      <c r="L2149" s="9" t="inlineStr">
        <is>
          <t>In Progress</t>
        </is>
      </c>
    </row>
    <row r="2150">
      <c r="A2150" t="inlineStr">
        <is>
          <t>The Lakes</t>
        </is>
      </c>
      <c r="B2150" t="n">
        <v>2025</v>
      </c>
      <c r="C2150" t="inlineStr">
        <is>
          <t>Exterior Building Paint</t>
        </is>
      </c>
      <c r="D2150" s="4" t="inlineStr">
        <is>
          <t>Lakes - Paint community 
Revive - Paint community</t>
        </is>
      </c>
      <c r="E2150" t="inlineStr">
        <is>
          <t>84101</t>
        </is>
      </c>
      <c r="F2150" s="10" t="inlineStr">
        <is>
          <t>GC</t>
        </is>
      </c>
      <c r="G2150" t="inlineStr">
        <is>
          <t>Project</t>
        </is>
      </c>
      <c r="H2150" s="6" t="n">
        <v>348000</v>
      </c>
      <c r="I2150" s="6" t="n">
        <v>104400</v>
      </c>
      <c r="J2150" s="7" t="n">
        <v>243600</v>
      </c>
      <c r="K2150" s="8">
        <f>IF(H2150=0,0,I2150/H2150)</f>
        <v/>
      </c>
      <c r="L2150" s="9" t="inlineStr">
        <is>
          <t>In Progress</t>
        </is>
      </c>
    </row>
    <row r="2151">
      <c r="A2151" t="inlineStr">
        <is>
          <t>The Lakes</t>
        </is>
      </c>
      <c r="B2151" t="n">
        <v>2025</v>
      </c>
      <c r="C2151" t="inlineStr">
        <is>
          <t>Repair / Replace Wood Trim</t>
        </is>
      </c>
      <c r="D2151" s="4" t="inlineStr">
        <is>
          <t>Lakes - Replace all rotted trim throughout property
Revive - Replace all rotted trim throughout property</t>
        </is>
      </c>
      <c r="E2151" t="inlineStr">
        <is>
          <t>84113</t>
        </is>
      </c>
      <c r="F2151" s="10" t="inlineStr">
        <is>
          <t>GC</t>
        </is>
      </c>
      <c r="G2151" t="inlineStr">
        <is>
          <t>Project</t>
        </is>
      </c>
      <c r="H2151" s="6" t="n">
        <v>40000</v>
      </c>
      <c r="I2151" s="6" t="n">
        <v>12000</v>
      </c>
      <c r="J2151" s="7" t="n">
        <v>28000</v>
      </c>
      <c r="K2151" s="8">
        <f>IF(H2151=0,0,I2151/H2151)</f>
        <v/>
      </c>
      <c r="L2151" s="9" t="inlineStr">
        <is>
          <t>In Progress</t>
        </is>
      </c>
    </row>
    <row r="2152">
      <c r="A2152" t="inlineStr">
        <is>
          <t>The Lakes</t>
        </is>
      </c>
      <c r="B2152" t="n">
        <v>2025</v>
      </c>
      <c r="C2152" t="inlineStr">
        <is>
          <t>Repair Microbial Growth</t>
        </is>
      </c>
      <c r="D2152" s="4" t="inlineStr">
        <is>
          <t>LRR - Limited areas of microbial growth was observed in the bedroom corner and closet wall of Unit 2347-1. Affected non-</t>
        </is>
      </c>
      <c r="E2152" t="inlineStr">
        <is>
          <t>82460</t>
        </is>
      </c>
      <c r="F2152" s="5" t="inlineStr">
        <is>
          <t>PMC</t>
        </is>
      </c>
      <c r="G2152" t="inlineStr">
        <is>
          <t>Project</t>
        </is>
      </c>
      <c r="H2152" s="6" t="n">
        <v>900</v>
      </c>
      <c r="I2152" s="6" t="n">
        <v>0</v>
      </c>
      <c r="J2152" s="7" t="n">
        <v>900</v>
      </c>
      <c r="K2152" s="8">
        <f>IF(H2152=0,0,I2152/H2152)</f>
        <v/>
      </c>
      <c r="L2152" s="11" t="inlineStr">
        <is>
          <t>Not Started</t>
        </is>
      </c>
    </row>
    <row r="2153">
      <c r="A2153" t="inlineStr">
        <is>
          <t>The Lakes</t>
        </is>
      </c>
      <c r="B2153" t="n">
        <v>2025</v>
      </c>
      <c r="C2153" t="inlineStr">
        <is>
          <t>Fire Stops</t>
        </is>
      </c>
      <c r="D2153" s="4" t="inlineStr">
        <is>
          <t>Add Fire Stops</t>
        </is>
      </c>
      <c r="E2153" t="inlineStr">
        <is>
          <t>84211</t>
        </is>
      </c>
      <c r="F2153" s="5" t="inlineStr">
        <is>
          <t>PMC</t>
        </is>
      </c>
      <c r="G2153" t="inlineStr">
        <is>
          <t>Project</t>
        </is>
      </c>
      <c r="H2153" s="6" t="n">
        <v>24696</v>
      </c>
      <c r="I2153" s="6" t="n">
        <v>18931</v>
      </c>
      <c r="J2153" s="7" t="n">
        <v>5765</v>
      </c>
      <c r="K2153" s="8">
        <f>IF(H2153=0,0,I2153/H2153)</f>
        <v/>
      </c>
      <c r="L2153" s="9" t="inlineStr">
        <is>
          <t>In Progress</t>
        </is>
      </c>
    </row>
    <row r="2154">
      <c r="A2154" t="inlineStr">
        <is>
          <t>The Lakes</t>
        </is>
      </c>
      <c r="B2154" t="n">
        <v>2025</v>
      </c>
      <c r="C2154" t="inlineStr">
        <is>
          <t>Leasing Golf Cart</t>
        </is>
      </c>
      <c r="D2154" s="4" t="inlineStr">
        <is>
          <t>Get Leasing Golf Cart</t>
        </is>
      </c>
      <c r="E2154" t="inlineStr">
        <is>
          <t>83375</t>
        </is>
      </c>
      <c r="F2154" s="5" t="inlineStr">
        <is>
          <t>PMC</t>
        </is>
      </c>
      <c r="G2154" t="inlineStr">
        <is>
          <t>Project</t>
        </is>
      </c>
      <c r="H2154" s="6" t="n">
        <v>15000</v>
      </c>
      <c r="I2154" s="6" t="n">
        <v>32400</v>
      </c>
      <c r="J2154" s="7" t="n">
        <v>-17400</v>
      </c>
      <c r="K2154" s="8">
        <f>IF(H2154=0,0,I2154/H2154)</f>
        <v/>
      </c>
      <c r="L2154" s="10" t="inlineStr">
        <is>
          <t>Completed</t>
        </is>
      </c>
    </row>
    <row r="2155">
      <c r="A2155" t="inlineStr">
        <is>
          <t>The Lakes</t>
        </is>
      </c>
      <c r="B2155" t="n">
        <v>2025</v>
      </c>
      <c r="C2155" t="inlineStr">
        <is>
          <t>Fitness Center Remodel</t>
        </is>
      </c>
      <c r="D2155" s="4" t="inlineStr">
        <is>
          <t>Revive - Convert Leasing office into a Gym</t>
        </is>
      </c>
      <c r="E2155" t="inlineStr">
        <is>
          <t>84190</t>
        </is>
      </c>
      <c r="F2155" s="10" t="inlineStr">
        <is>
          <t>GC</t>
        </is>
      </c>
      <c r="G2155" t="inlineStr">
        <is>
          <t>Project</t>
        </is>
      </c>
      <c r="H2155" s="6" t="n">
        <v>100000</v>
      </c>
      <c r="I2155" s="6" t="n">
        <v>30000</v>
      </c>
      <c r="J2155" s="7" t="n">
        <v>70000</v>
      </c>
      <c r="K2155" s="8">
        <f>IF(H2155=0,0,I2155/H2155)</f>
        <v/>
      </c>
      <c r="L2155" s="9" t="inlineStr">
        <is>
          <t>In Progress</t>
        </is>
      </c>
    </row>
    <row r="2156">
      <c r="A2156" t="inlineStr">
        <is>
          <t>The Lakes</t>
        </is>
      </c>
      <c r="B2156" t="n">
        <v>2025</v>
      </c>
      <c r="C2156" t="inlineStr">
        <is>
          <t>Cyber Café upgrade at Lakes</t>
        </is>
      </c>
      <c r="D2156" s="4" t="inlineStr">
        <is>
          <t>Lakes - Open up the side wall and expand the leasing area</t>
        </is>
      </c>
      <c r="E2156" t="inlineStr">
        <is>
          <t>84208</t>
        </is>
      </c>
      <c r="F2156" s="10" t="inlineStr">
        <is>
          <t>GC</t>
        </is>
      </c>
      <c r="G2156" t="inlineStr">
        <is>
          <t>Project</t>
        </is>
      </c>
      <c r="H2156" s="6" t="n">
        <v>30000</v>
      </c>
      <c r="I2156" s="6" t="n">
        <v>9000</v>
      </c>
      <c r="J2156" s="7" t="n">
        <v>21000</v>
      </c>
      <c r="K2156" s="8">
        <f>IF(H2156=0,0,I2156/H2156)</f>
        <v/>
      </c>
      <c r="L2156" s="9" t="inlineStr">
        <is>
          <t>In Progress</t>
        </is>
      </c>
    </row>
    <row r="2157">
      <c r="A2157" t="inlineStr">
        <is>
          <t>The Lakes</t>
        </is>
      </c>
      <c r="B2157" t="n">
        <v>2025</v>
      </c>
      <c r="C2157" t="inlineStr">
        <is>
          <t>Security Camera System</t>
        </is>
      </c>
      <c r="D2157" s="4" t="inlineStr">
        <is>
          <t>Install new Security Cameras</t>
        </is>
      </c>
      <c r="E2157" t="inlineStr">
        <is>
          <t>84450</t>
        </is>
      </c>
      <c r="F2157" s="5" t="inlineStr">
        <is>
          <t>PMC</t>
        </is>
      </c>
      <c r="G2157" t="inlineStr">
        <is>
          <t>Project</t>
        </is>
      </c>
      <c r="H2157" s="6" t="n">
        <v>35000</v>
      </c>
      <c r="I2157" s="6" t="n">
        <v>0</v>
      </c>
      <c r="J2157" s="7" t="n">
        <v>35000</v>
      </c>
      <c r="K2157" s="8">
        <f>IF(H2157=0,0,I2157/H2157)</f>
        <v/>
      </c>
      <c r="L2157" s="11" t="inlineStr">
        <is>
          <t>Not Started</t>
        </is>
      </c>
    </row>
    <row r="2158">
      <c r="A2158" t="inlineStr">
        <is>
          <t>The Lakes</t>
        </is>
      </c>
      <c r="B2158" t="n">
        <v>2025</v>
      </c>
      <c r="C2158" t="inlineStr">
        <is>
          <t>Sanitary Sewer Piping</t>
        </is>
      </c>
      <c r="D2158" s="4" t="inlineStr">
        <is>
          <t>Lakes - Building C - Minor tree root intrusion. Recommended remediation: Dig approximately 4 feet and replace the affect</t>
        </is>
      </c>
      <c r="E2158" t="inlineStr">
        <is>
          <t>84385</t>
        </is>
      </c>
      <c r="F2158" s="5" t="inlineStr">
        <is>
          <t>PMC</t>
        </is>
      </c>
      <c r="G2158" t="inlineStr">
        <is>
          <t>Project</t>
        </is>
      </c>
      <c r="H2158" s="6" t="n">
        <v>6600</v>
      </c>
      <c r="I2158" s="6" t="n">
        <v>0</v>
      </c>
      <c r="J2158" s="7" t="n">
        <v>6600</v>
      </c>
      <c r="K2158" s="8">
        <f>IF(H2158=0,0,I2158/H2158)</f>
        <v/>
      </c>
      <c r="L2158" s="11" t="inlineStr">
        <is>
          <t>Not Started</t>
        </is>
      </c>
    </row>
    <row r="2159">
      <c r="A2159" t="inlineStr">
        <is>
          <t>The Lakes</t>
        </is>
      </c>
      <c r="B2159" t="n">
        <v>2025</v>
      </c>
      <c r="C2159" t="inlineStr">
        <is>
          <t>Contingency</t>
        </is>
      </c>
      <c r="D2159" s="4" t="inlineStr">
        <is>
          <t>Contingency Amount</t>
        </is>
      </c>
      <c r="E2159" t="inlineStr">
        <is>
          <t>84510</t>
        </is>
      </c>
      <c r="F2159" s="10" t="inlineStr">
        <is>
          <t>GC</t>
        </is>
      </c>
      <c r="G2159" s="2" t="inlineStr">
        <is>
          <t>Contingency</t>
        </is>
      </c>
      <c r="H2159" s="6" t="n">
        <v>104927</v>
      </c>
      <c r="I2159" s="6" t="n">
        <v>0</v>
      </c>
      <c r="J2159" s="7" t="n">
        <v>104927</v>
      </c>
      <c r="K2159" s="8">
        <f>IF(H2159=0,0,I2159/H2159)</f>
        <v/>
      </c>
      <c r="L2159" s="5" t="inlineStr">
        <is>
          <t>Reserve</t>
        </is>
      </c>
    </row>
    <row r="2160">
      <c r="A2160" t="inlineStr">
        <is>
          <t>The Lakes</t>
        </is>
      </c>
      <c r="B2160" t="n">
        <v>2025</v>
      </c>
      <c r="C2160" t="inlineStr">
        <is>
          <t>Construction Management Fee</t>
        </is>
      </c>
      <c r="D2160" s="4" t="inlineStr">
        <is>
          <t>CM Fee</t>
        </is>
      </c>
      <c r="E2160" t="inlineStr">
        <is>
          <t>84505</t>
        </is>
      </c>
      <c r="F2160" s="10" t="inlineStr">
        <is>
          <t>GC</t>
        </is>
      </c>
      <c r="G2160" s="2" t="inlineStr">
        <is>
          <t>CM Fee</t>
        </is>
      </c>
      <c r="H2160" s="6" t="n">
        <v>119624</v>
      </c>
      <c r="I2160" s="6" t="n">
        <v>0</v>
      </c>
      <c r="J2160" s="7" t="n">
        <v>119624</v>
      </c>
      <c r="K2160" s="8">
        <f>IF(H2160=0,0,I2160/H2160)</f>
        <v/>
      </c>
      <c r="L2160" s="5" t="inlineStr">
        <is>
          <t>Reserve</t>
        </is>
      </c>
    </row>
    <row r="2161">
      <c r="A2161" t="inlineStr">
        <is>
          <t>The Vibe</t>
        </is>
      </c>
      <c r="B2161" t="n">
        <v>2025</v>
      </c>
      <c r="C2161" t="inlineStr">
        <is>
          <t>Landscape Cleanup and Enhancements</t>
        </is>
      </c>
      <c r="D2161" s="4" t="inlineStr">
        <is>
          <t>HPCA - Tree trimming/removal overhanging structures</t>
        </is>
      </c>
      <c r="E2161" t="inlineStr">
        <is>
          <t>84300</t>
        </is>
      </c>
      <c r="F2161" s="5" t="inlineStr">
        <is>
          <t>PMC</t>
        </is>
      </c>
      <c r="G2161" t="inlineStr">
        <is>
          <t>Project</t>
        </is>
      </c>
      <c r="H2161" s="6" t="n">
        <v>7500</v>
      </c>
      <c r="I2161" s="6" t="n">
        <v>4077</v>
      </c>
      <c r="J2161" s="7" t="n">
        <v>3423</v>
      </c>
      <c r="K2161" s="8">
        <f>IF(H2161=0,0,I2161/H2161)</f>
        <v/>
      </c>
      <c r="L2161" s="9" t="inlineStr">
        <is>
          <t>In Progress</t>
        </is>
      </c>
    </row>
    <row r="2162">
      <c r="A2162" t="inlineStr">
        <is>
          <t>The Vibe</t>
        </is>
      </c>
      <c r="B2162" t="n">
        <v>2025</v>
      </c>
      <c r="C2162" t="inlineStr">
        <is>
          <t xml:space="preserve">Asphalt Coating </t>
        </is>
      </c>
      <c r="D2162" s="4" t="inlineStr">
        <is>
          <t>PNA - contingent amount to work on parking lot as needed. LPCA - Linear/alligator cracking and pothole formation was obs</t>
        </is>
      </c>
      <c r="E2162" t="inlineStr">
        <is>
          <t>84204</t>
        </is>
      </c>
      <c r="F2162" s="10" t="inlineStr">
        <is>
          <t>GC</t>
        </is>
      </c>
      <c r="G2162" t="inlineStr">
        <is>
          <t>Project</t>
        </is>
      </c>
      <c r="H2162" s="6" t="n">
        <v>68000</v>
      </c>
      <c r="I2162" s="6" t="n">
        <v>40800</v>
      </c>
      <c r="J2162" s="7" t="n">
        <v>27200</v>
      </c>
      <c r="K2162" s="8">
        <f>IF(H2162=0,0,I2162/H2162)</f>
        <v/>
      </c>
      <c r="L2162" s="9" t="inlineStr">
        <is>
          <t>In Progress</t>
        </is>
      </c>
    </row>
    <row r="2163">
      <c r="A2163" t="inlineStr">
        <is>
          <t>The Vibe</t>
        </is>
      </c>
      <c r="B2163" t="n">
        <v>2025</v>
      </c>
      <c r="C2163" t="inlineStr">
        <is>
          <t>Stripe parking areas</t>
        </is>
      </c>
      <c r="D2163" s="4" t="inlineStr">
        <is>
          <t>PNA - stripe parking lot</t>
        </is>
      </c>
      <c r="E2163" t="inlineStr">
        <is>
          <t>84090</t>
        </is>
      </c>
      <c r="F2163" s="10" t="inlineStr">
        <is>
          <t>GC</t>
        </is>
      </c>
      <c r="G2163" t="inlineStr">
        <is>
          <t>Project</t>
        </is>
      </c>
      <c r="H2163" s="6" t="n">
        <v>32000</v>
      </c>
      <c r="I2163" s="6" t="n">
        <v>9600</v>
      </c>
      <c r="J2163" s="7" t="n">
        <v>22400</v>
      </c>
      <c r="K2163" s="8">
        <f>IF(H2163=0,0,I2163/H2163)</f>
        <v/>
      </c>
      <c r="L2163" s="9" t="inlineStr">
        <is>
          <t>In Progress</t>
        </is>
      </c>
    </row>
    <row r="2164">
      <c r="A2164" t="inlineStr">
        <is>
          <t>The Vibe</t>
        </is>
      </c>
      <c r="B2164" t="n">
        <v>2025</v>
      </c>
      <c r="C2164" t="inlineStr">
        <is>
          <t>Parking equipment</t>
        </is>
      </c>
      <c r="D2164" s="4" t="inlineStr">
        <is>
          <t>HPCA - Add ADA van stall at Carport</t>
        </is>
      </c>
      <c r="E2164" t="inlineStr">
        <is>
          <t>84085</t>
        </is>
      </c>
      <c r="F2164" s="10" t="inlineStr">
        <is>
          <t>GC</t>
        </is>
      </c>
      <c r="G2164" t="inlineStr">
        <is>
          <t>Project</t>
        </is>
      </c>
      <c r="H2164" s="6" t="n">
        <v>500</v>
      </c>
      <c r="I2164" s="6" t="n">
        <v>150</v>
      </c>
      <c r="J2164" s="7" t="n">
        <v>350</v>
      </c>
      <c r="K2164" s="8">
        <f>IF(H2164=0,0,I2164/H2164)</f>
        <v/>
      </c>
      <c r="L2164" s="9" t="inlineStr">
        <is>
          <t>In Progress</t>
        </is>
      </c>
    </row>
    <row r="2165">
      <c r="A2165" t="inlineStr">
        <is>
          <t>The Vibe</t>
        </is>
      </c>
      <c r="B2165" t="n">
        <v>2025</v>
      </c>
      <c r="C2165" t="inlineStr">
        <is>
          <t>ADA parking &amp; curb cuts</t>
        </is>
      </c>
      <c r="D2165" s="4" t="inlineStr">
        <is>
          <t>Concrete Modifications</t>
        </is>
      </c>
      <c r="E2165" t="inlineStr">
        <is>
          <t>84090</t>
        </is>
      </c>
      <c r="F2165" s="10" t="inlineStr">
        <is>
          <t>GC</t>
        </is>
      </c>
      <c r="G2165" t="inlineStr">
        <is>
          <t>Project</t>
        </is>
      </c>
      <c r="H2165" s="6" t="n">
        <v>2250</v>
      </c>
      <c r="I2165" s="6" t="n">
        <v>675</v>
      </c>
      <c r="J2165" s="7" t="n">
        <v>1575</v>
      </c>
      <c r="K2165" s="8">
        <f>IF(H2165=0,0,I2165/H2165)</f>
        <v/>
      </c>
      <c r="L2165" s="9" t="inlineStr">
        <is>
          <t>In Progress</t>
        </is>
      </c>
    </row>
    <row r="2166">
      <c r="A2166" t="inlineStr">
        <is>
          <t>The Vibe</t>
        </is>
      </c>
      <c r="B2166" t="n">
        <v>2025</v>
      </c>
      <c r="C2166" t="inlineStr">
        <is>
          <t>Sidewalks</t>
        </is>
      </c>
      <c r="D2166" s="4" t="inlineStr">
        <is>
          <t>PNA - Repair trip hazards
HPCA - Concrete Walks/Steps - Trip Hazards/ADA</t>
        </is>
      </c>
      <c r="E2166" t="inlineStr">
        <is>
          <t>84080</t>
        </is>
      </c>
      <c r="F2166" s="10" t="inlineStr">
        <is>
          <t>GC</t>
        </is>
      </c>
      <c r="G2166" t="inlineStr">
        <is>
          <t>Project</t>
        </is>
      </c>
      <c r="H2166" s="6" t="n">
        <v>18000</v>
      </c>
      <c r="I2166" s="6" t="n">
        <v>5400</v>
      </c>
      <c r="J2166" s="7" t="n">
        <v>12600</v>
      </c>
      <c r="K2166" s="8">
        <f>IF(H2166=0,0,I2166/H2166)</f>
        <v/>
      </c>
      <c r="L2166" s="9" t="inlineStr">
        <is>
          <t>In Progress</t>
        </is>
      </c>
    </row>
    <row r="2167">
      <c r="A2167" t="inlineStr">
        <is>
          <t>The Vibe</t>
        </is>
      </c>
      <c r="B2167" t="n">
        <v>2025</v>
      </c>
      <c r="C2167" t="inlineStr">
        <is>
          <t>Storm sewer piping</t>
        </is>
      </c>
      <c r="D2167" s="4" t="inlineStr">
        <is>
          <t>PNA - Clean yard basins of debree</t>
        </is>
      </c>
      <c r="E2167" t="inlineStr">
        <is>
          <t>84470</t>
        </is>
      </c>
      <c r="F2167" s="10" t="inlineStr">
        <is>
          <t>GC</t>
        </is>
      </c>
      <c r="G2167" t="inlineStr">
        <is>
          <t>Project</t>
        </is>
      </c>
      <c r="H2167" s="6" t="n">
        <v>12000</v>
      </c>
      <c r="I2167" s="6" t="n">
        <v>9600</v>
      </c>
      <c r="J2167" s="7" t="n">
        <v>2400</v>
      </c>
      <c r="K2167" s="8">
        <f>IF(H2167=0,0,I2167/H2167)</f>
        <v/>
      </c>
      <c r="L2167" s="9" t="inlineStr">
        <is>
          <t>In Progress</t>
        </is>
      </c>
    </row>
    <row r="2168">
      <c r="A2168" t="inlineStr">
        <is>
          <t>The Vibe</t>
        </is>
      </c>
      <c r="B2168" t="n">
        <v>2025</v>
      </c>
      <c r="C2168" t="inlineStr">
        <is>
          <t>Fences &amp; gates - site perimeter</t>
        </is>
      </c>
      <c r="D2168" s="4" t="inlineStr">
        <is>
          <t>PNA - Pool fence is vinyl and post holding up the fence are rotting. Repair posts and repair fence</t>
        </is>
      </c>
      <c r="E2168" t="inlineStr">
        <is>
          <t>84205</t>
        </is>
      </c>
      <c r="F2168" s="10" t="inlineStr">
        <is>
          <t>GC</t>
        </is>
      </c>
      <c r="G2168" t="inlineStr">
        <is>
          <t>Project</t>
        </is>
      </c>
      <c r="H2168" s="6" t="n">
        <v>24000</v>
      </c>
      <c r="I2168" s="6" t="n">
        <v>19200</v>
      </c>
      <c r="J2168" s="7" t="n">
        <v>4800</v>
      </c>
      <c r="K2168" s="8">
        <f>IF(H2168=0,0,I2168/H2168)</f>
        <v/>
      </c>
      <c r="L2168" s="9" t="inlineStr">
        <is>
          <t>In Progress</t>
        </is>
      </c>
    </row>
    <row r="2169">
      <c r="A2169" t="inlineStr">
        <is>
          <t>The Vibe</t>
        </is>
      </c>
      <c r="B2169" t="n">
        <v>2025</v>
      </c>
      <c r="C2169" t="inlineStr">
        <is>
          <t>Move topsoil/mulch away from bldg. siding</t>
        </is>
      </c>
      <c r="D2169" s="4" t="inlineStr">
        <is>
          <t>HPCA - Backfill exposed/undercut concrete steps and foundations</t>
        </is>
      </c>
      <c r="E2169" t="inlineStr">
        <is>
          <t>84080</t>
        </is>
      </c>
      <c r="F2169" s="10" t="inlineStr">
        <is>
          <t>GC</t>
        </is>
      </c>
      <c r="G2169" t="inlineStr">
        <is>
          <t>Project</t>
        </is>
      </c>
      <c r="H2169" s="6" t="n">
        <v>7500</v>
      </c>
      <c r="I2169" s="6" t="n">
        <v>6000</v>
      </c>
      <c r="J2169" s="7" t="n">
        <v>1500</v>
      </c>
      <c r="K2169" s="8">
        <f>IF(H2169=0,0,I2169/H2169)</f>
        <v/>
      </c>
      <c r="L2169" s="9" t="inlineStr">
        <is>
          <t>In Progress</t>
        </is>
      </c>
    </row>
    <row r="2170">
      <c r="A2170" t="inlineStr">
        <is>
          <t>The Vibe</t>
        </is>
      </c>
      <c r="B2170" t="n">
        <v>2025</v>
      </c>
      <c r="C2170" t="inlineStr">
        <is>
          <t>Resurface swimming pool</t>
        </is>
      </c>
      <c r="D2170" s="4" t="inlineStr">
        <is>
          <t>PNA - contingent amount to work on pool resurface</t>
        </is>
      </c>
      <c r="E2170" t="inlineStr">
        <is>
          <t>84095</t>
        </is>
      </c>
      <c r="F2170" s="10" t="inlineStr">
        <is>
          <t>GC</t>
        </is>
      </c>
      <c r="G2170" t="inlineStr">
        <is>
          <t>Project</t>
        </is>
      </c>
      <c r="H2170" s="6" t="n">
        <v>70000</v>
      </c>
      <c r="I2170" s="6" t="n">
        <v>21000</v>
      </c>
      <c r="J2170" s="7" t="n">
        <v>49000</v>
      </c>
      <c r="K2170" s="8">
        <f>IF(H2170=0,0,I2170/H2170)</f>
        <v/>
      </c>
      <c r="L2170" s="9" t="inlineStr">
        <is>
          <t>In Progress</t>
        </is>
      </c>
    </row>
    <row r="2171">
      <c r="A2171" t="inlineStr">
        <is>
          <t>The Vibe</t>
        </is>
      </c>
      <c r="B2171" t="n">
        <v>2025</v>
      </c>
      <c r="C2171" t="inlineStr">
        <is>
          <t>Pool Lift</t>
        </is>
      </c>
      <c r="D2171" s="4" t="inlineStr">
        <is>
          <t>HPCA - Add ADA lift to 1 pool</t>
        </is>
      </c>
      <c r="E2171" t="inlineStr">
        <is>
          <t>84095</t>
        </is>
      </c>
      <c r="F2171" s="10" t="inlineStr">
        <is>
          <t>GC</t>
        </is>
      </c>
      <c r="G2171" t="inlineStr">
        <is>
          <t>Project</t>
        </is>
      </c>
      <c r="H2171" s="6" t="n">
        <v>9500</v>
      </c>
      <c r="I2171" s="6" t="n">
        <v>2850</v>
      </c>
      <c r="J2171" s="7" t="n">
        <v>6650</v>
      </c>
      <c r="K2171" s="8">
        <f>IF(H2171=0,0,I2171/H2171)</f>
        <v/>
      </c>
      <c r="L2171" s="9" t="inlineStr">
        <is>
          <t>In Progress</t>
        </is>
      </c>
    </row>
    <row r="2172">
      <c r="A2172" t="inlineStr">
        <is>
          <t>The Vibe</t>
        </is>
      </c>
      <c r="B2172" t="n">
        <v>2025</v>
      </c>
      <c r="C2172" t="inlineStr">
        <is>
          <t>Pool Pumps</t>
        </is>
      </c>
      <c r="D2172" s="4" t="inlineStr">
        <is>
          <t>HPCA - Install variable speed pool pumps with VFD control</t>
        </is>
      </c>
      <c r="E2172" t="inlineStr">
        <is>
          <t>84095</t>
        </is>
      </c>
      <c r="F2172" s="10" t="inlineStr">
        <is>
          <t>GC</t>
        </is>
      </c>
      <c r="G2172" t="inlineStr">
        <is>
          <t>Project</t>
        </is>
      </c>
      <c r="H2172" s="6" t="n">
        <v>8659</v>
      </c>
      <c r="I2172" s="6" t="n">
        <v>2598</v>
      </c>
      <c r="J2172" s="7" t="n">
        <v>6061</v>
      </c>
      <c r="K2172" s="8">
        <f>IF(H2172=0,0,I2172/H2172)</f>
        <v/>
      </c>
      <c r="L2172" s="9" t="inlineStr">
        <is>
          <t>In Progress</t>
        </is>
      </c>
    </row>
    <row r="2173">
      <c r="A2173" t="inlineStr">
        <is>
          <t>The Vibe</t>
        </is>
      </c>
      <c r="B2173" t="n">
        <v>2025</v>
      </c>
      <c r="C2173" t="inlineStr">
        <is>
          <t>Replace swimming pool deck</t>
        </is>
      </c>
      <c r="D2173" s="4" t="inlineStr">
        <is>
          <t>PNA - address existing cracking on pool decks and cosmetic enhacement</t>
        </is>
      </c>
      <c r="E2173" t="inlineStr">
        <is>
          <t>84095</t>
        </is>
      </c>
      <c r="F2173" s="10" t="inlineStr">
        <is>
          <t>GC</t>
        </is>
      </c>
      <c r="G2173" t="inlineStr">
        <is>
          <t>Project</t>
        </is>
      </c>
      <c r="H2173" s="6" t="n">
        <v>40000</v>
      </c>
      <c r="I2173" s="6" t="n">
        <v>12000</v>
      </c>
      <c r="J2173" s="7" t="n">
        <v>28000</v>
      </c>
      <c r="K2173" s="8">
        <f>IF(H2173=0,0,I2173/H2173)</f>
        <v/>
      </c>
      <c r="L2173" s="9" t="inlineStr">
        <is>
          <t>In Progress</t>
        </is>
      </c>
    </row>
    <row r="2174">
      <c r="A2174" t="inlineStr">
        <is>
          <t>The Vibe</t>
        </is>
      </c>
      <c r="B2174" t="n">
        <v>2025</v>
      </c>
      <c r="C2174" t="inlineStr">
        <is>
          <t>Playground area</t>
        </is>
      </c>
      <c r="D2174" s="4" t="inlineStr">
        <is>
          <t>HPCA - Add ADA path of travel to playground</t>
        </is>
      </c>
      <c r="E2174" t="inlineStr">
        <is>
          <t>84122</t>
        </is>
      </c>
      <c r="F2174" s="10" t="inlineStr">
        <is>
          <t>GC</t>
        </is>
      </c>
      <c r="G2174" t="inlineStr">
        <is>
          <t>Project</t>
        </is>
      </c>
      <c r="H2174" s="6" t="n">
        <v>3500</v>
      </c>
      <c r="I2174" s="6" t="n">
        <v>1050</v>
      </c>
      <c r="J2174" s="7" t="n">
        <v>2450</v>
      </c>
      <c r="K2174" s="8">
        <f>IF(H2174=0,0,I2174/H2174)</f>
        <v/>
      </c>
      <c r="L2174" s="9" t="inlineStr">
        <is>
          <t>In Progress</t>
        </is>
      </c>
    </row>
    <row r="2175">
      <c r="A2175" t="inlineStr">
        <is>
          <t>The Vibe</t>
        </is>
      </c>
      <c r="B2175" t="n">
        <v>2025</v>
      </c>
      <c r="C2175" t="inlineStr">
        <is>
          <t>Dumpster enclosures</t>
        </is>
      </c>
      <c r="D2175" s="4" t="inlineStr">
        <is>
          <t>PNA - Replace fencing on all dumpster enclosures</t>
        </is>
      </c>
      <c r="E2175" t="inlineStr">
        <is>
          <t>84125</t>
        </is>
      </c>
      <c r="F2175" s="10" t="inlineStr">
        <is>
          <t>GC</t>
        </is>
      </c>
      <c r="G2175" t="inlineStr">
        <is>
          <t>Project</t>
        </is>
      </c>
      <c r="H2175" s="6" t="n">
        <v>12000</v>
      </c>
      <c r="I2175" s="6" t="n">
        <v>12000</v>
      </c>
      <c r="J2175" s="7" t="n">
        <v>0</v>
      </c>
      <c r="K2175" s="8">
        <f>IF(H2175=0,0,I2175/H2175)</f>
        <v/>
      </c>
      <c r="L2175" s="10" t="inlineStr">
        <is>
          <t>Completed</t>
        </is>
      </c>
    </row>
    <row r="2176">
      <c r="A2176" t="inlineStr">
        <is>
          <t>The Vibe</t>
        </is>
      </c>
      <c r="B2176" t="n">
        <v>2025</v>
      </c>
      <c r="C2176" t="inlineStr">
        <is>
          <t>Carports / Garages</t>
        </is>
      </c>
      <c r="D2176" s="4" t="inlineStr">
        <is>
          <t>PNA - Replace rotted facia on carports</t>
        </is>
      </c>
      <c r="E2176" t="inlineStr">
        <is>
          <t>84085</t>
        </is>
      </c>
      <c r="F2176" s="10" t="inlineStr">
        <is>
          <t>GC</t>
        </is>
      </c>
      <c r="G2176" t="inlineStr">
        <is>
          <t>Project</t>
        </is>
      </c>
      <c r="H2176" s="6" t="n">
        <v>17000</v>
      </c>
      <c r="I2176" s="6" t="n">
        <v>17000</v>
      </c>
      <c r="J2176" s="7" t="n">
        <v>0</v>
      </c>
      <c r="K2176" s="8">
        <f>IF(H2176=0,0,I2176/H2176)</f>
        <v/>
      </c>
      <c r="L2176" s="10" t="inlineStr">
        <is>
          <t>Completed</t>
        </is>
      </c>
    </row>
    <row r="2177">
      <c r="A2177" t="inlineStr">
        <is>
          <t>The Vibe</t>
        </is>
      </c>
      <c r="B2177" t="n">
        <v>2025</v>
      </c>
      <c r="C2177" t="inlineStr">
        <is>
          <t>Drainage correction</t>
        </is>
      </c>
      <c r="D2177" s="4" t="inlineStr">
        <is>
          <t>HPCA - Drainage corrections at carports</t>
        </is>
      </c>
      <c r="E2177" t="inlineStr">
        <is>
          <t>84432</t>
        </is>
      </c>
      <c r="F2177" s="10" t="inlineStr">
        <is>
          <t>GC</t>
        </is>
      </c>
      <c r="G2177" t="inlineStr">
        <is>
          <t>Project</t>
        </is>
      </c>
      <c r="H2177" s="6" t="n">
        <v>5000</v>
      </c>
      <c r="I2177" s="6" t="n">
        <v>5000</v>
      </c>
      <c r="J2177" s="7" t="n">
        <v>0</v>
      </c>
      <c r="K2177" s="8">
        <f>IF(H2177=0,0,I2177/H2177)</f>
        <v/>
      </c>
      <c r="L2177" s="10" t="inlineStr">
        <is>
          <t>Completed</t>
        </is>
      </c>
    </row>
    <row r="2178">
      <c r="A2178" t="inlineStr">
        <is>
          <t>The Vibe</t>
        </is>
      </c>
      <c r="B2178" t="n">
        <v>2025</v>
      </c>
      <c r="C2178" t="inlineStr">
        <is>
          <t>Concrete deck / floor fill</t>
        </is>
      </c>
      <c r="D2178" s="4" t="inlineStr">
        <is>
          <t>PNA - seal cracks in landings</t>
        </is>
      </c>
      <c r="E2178" t="inlineStr">
        <is>
          <t>84102</t>
        </is>
      </c>
      <c r="F2178" s="10" t="inlineStr">
        <is>
          <t>GC</t>
        </is>
      </c>
      <c r="G2178" t="inlineStr">
        <is>
          <t>Project</t>
        </is>
      </c>
      <c r="H2178" s="6" t="n">
        <v>26000</v>
      </c>
      <c r="I2178" s="6" t="n">
        <v>18200</v>
      </c>
      <c r="J2178" s="7" t="n">
        <v>7800</v>
      </c>
      <c r="K2178" s="8">
        <f>IF(H2178=0,0,I2178/H2178)</f>
        <v/>
      </c>
      <c r="L2178" s="9" t="inlineStr">
        <is>
          <t>In Progress</t>
        </is>
      </c>
    </row>
    <row r="2179">
      <c r="A2179" t="inlineStr">
        <is>
          <t>The Vibe</t>
        </is>
      </c>
      <c r="B2179" t="n">
        <v>2025</v>
      </c>
      <c r="C2179" t="inlineStr">
        <is>
          <t>Unit Deck Resurfacing</t>
        </is>
      </c>
      <c r="D2179" s="4" t="inlineStr">
        <is>
          <t>HPCA - Bldg. M Unit 302 Deck resurfacing. Exposed painted plywood at unit deck surface</t>
        </is>
      </c>
      <c r="E2179" t="inlineStr">
        <is>
          <t>84105</t>
        </is>
      </c>
      <c r="F2179" s="10" t="inlineStr">
        <is>
          <t>GC</t>
        </is>
      </c>
      <c r="G2179" t="inlineStr">
        <is>
          <t>Project</t>
        </is>
      </c>
      <c r="H2179" s="6" t="n">
        <v>1200</v>
      </c>
      <c r="I2179" s="6" t="n">
        <v>360</v>
      </c>
      <c r="J2179" s="7" t="n">
        <v>840</v>
      </c>
      <c r="K2179" s="8">
        <f>IF(H2179=0,0,I2179/H2179)</f>
        <v/>
      </c>
      <c r="L2179" s="9" t="inlineStr">
        <is>
          <t>In Progress</t>
        </is>
      </c>
    </row>
    <row r="2180">
      <c r="A2180" t="inlineStr">
        <is>
          <t>The Vibe</t>
        </is>
      </c>
      <c r="B2180" t="n">
        <v>2025</v>
      </c>
      <c r="C2180" t="inlineStr">
        <is>
          <t>Repair exterior stair treads and stringers</t>
        </is>
      </c>
      <c r="D2180" s="4" t="inlineStr">
        <is>
          <t>PNA - repair stair tread and stringers</t>
        </is>
      </c>
      <c r="E2180" t="inlineStr">
        <is>
          <t>84114</t>
        </is>
      </c>
      <c r="F2180" s="10" t="inlineStr">
        <is>
          <t>GC</t>
        </is>
      </c>
      <c r="G2180" t="inlineStr">
        <is>
          <t>Project</t>
        </is>
      </c>
      <c r="H2180" s="6" t="n">
        <v>16000</v>
      </c>
      <c r="I2180" s="6" t="n">
        <v>16000</v>
      </c>
      <c r="J2180" s="7" t="n">
        <v>0</v>
      </c>
      <c r="K2180" s="8">
        <f>IF(H2180=0,0,I2180/H2180)</f>
        <v/>
      </c>
      <c r="L2180" s="10" t="inlineStr">
        <is>
          <t>Completed</t>
        </is>
      </c>
    </row>
    <row r="2181">
      <c r="A2181" t="inlineStr">
        <is>
          <t>The Vibe</t>
        </is>
      </c>
      <c r="B2181" t="n">
        <v>2025</v>
      </c>
      <c r="C2181" t="inlineStr">
        <is>
          <t>Repair exterior stair railings</t>
        </is>
      </c>
      <c r="D2181" s="4" t="inlineStr">
        <is>
          <t>PNA - repair and secure stair railings</t>
        </is>
      </c>
      <c r="E2181" t="inlineStr">
        <is>
          <t>84205</t>
        </is>
      </c>
      <c r="F2181" s="10" t="inlineStr">
        <is>
          <t>GC</t>
        </is>
      </c>
      <c r="G2181" t="inlineStr">
        <is>
          <t>Project</t>
        </is>
      </c>
      <c r="H2181" s="6" t="n">
        <v>12000</v>
      </c>
      <c r="I2181" s="6" t="n">
        <v>12000</v>
      </c>
      <c r="J2181" s="7" t="n">
        <v>0</v>
      </c>
      <c r="K2181" s="8">
        <f>IF(H2181=0,0,I2181/H2181)</f>
        <v/>
      </c>
      <c r="L2181" s="10" t="inlineStr">
        <is>
          <t>Completed</t>
        </is>
      </c>
    </row>
    <row r="2182">
      <c r="A2182" t="inlineStr">
        <is>
          <t>The Vibe</t>
        </is>
      </c>
      <c r="B2182" t="n">
        <v>2025</v>
      </c>
      <c r="C2182" t="inlineStr">
        <is>
          <t>Repair balcony framing &amp; decking</t>
        </is>
      </c>
      <c r="D2182" s="4" t="inlineStr">
        <is>
          <t>PNA - repair damaged patio framing</t>
        </is>
      </c>
      <c r="E2182" t="inlineStr">
        <is>
          <t>84104</t>
        </is>
      </c>
      <c r="F2182" s="10" t="inlineStr">
        <is>
          <t>GC</t>
        </is>
      </c>
      <c r="G2182" t="inlineStr">
        <is>
          <t>Project</t>
        </is>
      </c>
      <c r="H2182" s="6" t="n">
        <v>18000</v>
      </c>
      <c r="I2182" s="6" t="n">
        <v>18000</v>
      </c>
      <c r="J2182" s="7" t="n">
        <v>0</v>
      </c>
      <c r="K2182" s="8">
        <f>IF(H2182=0,0,I2182/H2182)</f>
        <v/>
      </c>
      <c r="L2182" s="10" t="inlineStr">
        <is>
          <t>Completed</t>
        </is>
      </c>
    </row>
    <row r="2183">
      <c r="A2183" t="inlineStr">
        <is>
          <t>The Vibe</t>
        </is>
      </c>
      <c r="B2183" t="n">
        <v>2025</v>
      </c>
      <c r="C2183" t="inlineStr">
        <is>
          <t>Repair patio/balcony railings</t>
        </is>
      </c>
      <c r="D2183" s="4" t="inlineStr">
        <is>
          <t>PNA - secure all balcony railings</t>
        </is>
      </c>
      <c r="E2183" t="inlineStr">
        <is>
          <t>84205</t>
        </is>
      </c>
      <c r="F2183" s="10" t="inlineStr">
        <is>
          <t>GC</t>
        </is>
      </c>
      <c r="G2183" t="inlineStr">
        <is>
          <t>Project</t>
        </is>
      </c>
      <c r="H2183" s="6" t="n">
        <v>16000</v>
      </c>
      <c r="I2183" s="6" t="n">
        <v>16000</v>
      </c>
      <c r="J2183" s="7" t="n">
        <v>0</v>
      </c>
      <c r="K2183" s="8">
        <f>IF(H2183=0,0,I2183/H2183)</f>
        <v/>
      </c>
      <c r="L2183" s="10" t="inlineStr">
        <is>
          <t>Completed</t>
        </is>
      </c>
    </row>
    <row r="2184">
      <c r="A2184" t="inlineStr">
        <is>
          <t>The Vibe</t>
        </is>
      </c>
      <c r="B2184" t="n">
        <v>2025</v>
      </c>
      <c r="C2184" t="inlineStr">
        <is>
          <t>Asphalt composite shingle roofing</t>
        </is>
      </c>
      <c r="D2184" s="4" t="inlineStr">
        <is>
          <t>PNA - Roof tune up on 37 buildings</t>
        </is>
      </c>
      <c r="E2184" t="inlineStr">
        <is>
          <t>84050</t>
        </is>
      </c>
      <c r="F2184" s="10" t="inlineStr">
        <is>
          <t>GC</t>
        </is>
      </c>
      <c r="G2184" t="inlineStr">
        <is>
          <t>Project</t>
        </is>
      </c>
      <c r="H2184" s="6" t="n">
        <v>40000</v>
      </c>
      <c r="I2184" s="6" t="n">
        <v>40000</v>
      </c>
      <c r="J2184" s="7" t="n">
        <v>0</v>
      </c>
      <c r="K2184" s="8">
        <f>IF(H2184=0,0,I2184/H2184)</f>
        <v/>
      </c>
      <c r="L2184" s="10" t="inlineStr">
        <is>
          <t>Completed</t>
        </is>
      </c>
    </row>
    <row r="2185">
      <c r="A2185" t="inlineStr">
        <is>
          <t>The Vibe</t>
        </is>
      </c>
      <c r="B2185" t="n">
        <v>2025</v>
      </c>
      <c r="C2185" t="inlineStr">
        <is>
          <t>Gutters &amp; downspouts</t>
        </is>
      </c>
      <c r="D2185" s="4" t="inlineStr">
        <is>
          <t xml:space="preserve">PNA - Clean and secure gutters and down spouts
HPCA - Repair selective areas of damaged gutter; reconnect Downspouts to </t>
        </is>
      </c>
      <c r="E2185" t="inlineStr">
        <is>
          <t>84050</t>
        </is>
      </c>
      <c r="F2185" s="10" t="inlineStr">
        <is>
          <t>GC</t>
        </is>
      </c>
      <c r="G2185" t="inlineStr">
        <is>
          <t>Project</t>
        </is>
      </c>
      <c r="H2185" s="6" t="n">
        <v>32000</v>
      </c>
      <c r="I2185" s="6" t="n">
        <v>32000</v>
      </c>
      <c r="J2185" s="7" t="n">
        <v>0</v>
      </c>
      <c r="K2185" s="8">
        <f>IF(H2185=0,0,I2185/H2185)</f>
        <v/>
      </c>
      <c r="L2185" s="10" t="inlineStr">
        <is>
          <t>Completed</t>
        </is>
      </c>
    </row>
    <row r="2186">
      <c r="A2186" t="inlineStr">
        <is>
          <t>The Vibe</t>
        </is>
      </c>
      <c r="B2186" t="n">
        <v>2025</v>
      </c>
      <c r="C2186" t="inlineStr">
        <is>
          <t>Flashing</t>
        </is>
      </c>
      <c r="D2186" s="4" t="inlineStr">
        <is>
          <t>PNA - Replace damaged drip edge on balconies</t>
        </is>
      </c>
      <c r="E2186" t="inlineStr">
        <is>
          <t>84050</t>
        </is>
      </c>
      <c r="F2186" s="10" t="inlineStr">
        <is>
          <t>GC</t>
        </is>
      </c>
      <c r="G2186" t="inlineStr">
        <is>
          <t>Project</t>
        </is>
      </c>
      <c r="H2186" s="6" t="n">
        <v>12000</v>
      </c>
      <c r="I2186" s="6" t="n">
        <v>12000</v>
      </c>
      <c r="J2186" s="7" t="n">
        <v>0</v>
      </c>
      <c r="K2186" s="8">
        <f>IF(H2186=0,0,I2186/H2186)</f>
        <v/>
      </c>
      <c r="L2186" s="10" t="inlineStr">
        <is>
          <t>Completed</t>
        </is>
      </c>
    </row>
    <row r="2187">
      <c r="A2187" t="inlineStr">
        <is>
          <t>The Vibe</t>
        </is>
      </c>
      <c r="B2187" t="n">
        <v>2025</v>
      </c>
      <c r="C2187" t="inlineStr">
        <is>
          <t>Sealants &amp; caulking</t>
        </is>
      </c>
      <c r="D2187" s="4" t="inlineStr">
        <is>
          <t>Roof Sealant &amp; Caulking</t>
        </is>
      </c>
      <c r="E2187" t="inlineStr">
        <is>
          <t>84050</t>
        </is>
      </c>
      <c r="F2187" s="10" t="inlineStr">
        <is>
          <t>GC</t>
        </is>
      </c>
      <c r="G2187" t="inlineStr">
        <is>
          <t>Project</t>
        </is>
      </c>
      <c r="H2187" s="6" t="n">
        <v>26000</v>
      </c>
      <c r="I2187" s="6" t="n">
        <v>26000</v>
      </c>
      <c r="J2187" s="7" t="n">
        <v>0</v>
      </c>
      <c r="K2187" s="8">
        <f>IF(H2187=0,0,I2187/H2187)</f>
        <v/>
      </c>
      <c r="L2187" s="10" t="inlineStr">
        <is>
          <t>Completed</t>
        </is>
      </c>
    </row>
    <row r="2188">
      <c r="A2188" t="inlineStr">
        <is>
          <t>The Vibe</t>
        </is>
      </c>
      <c r="B2188" t="n">
        <v>2025</v>
      </c>
      <c r="C2188" t="inlineStr">
        <is>
          <t>Repair / replace wood siding</t>
        </is>
      </c>
      <c r="D2188" s="4" t="inlineStr">
        <is>
          <t>PNA - Replace rotted siding and scrape and paint Cedar siding</t>
        </is>
      </c>
      <c r="E2188" t="inlineStr">
        <is>
          <t>84105</t>
        </is>
      </c>
      <c r="F2188" s="10" t="inlineStr">
        <is>
          <t>GC</t>
        </is>
      </c>
      <c r="G2188" t="inlineStr">
        <is>
          <t>Project</t>
        </is>
      </c>
      <c r="H2188" s="6" t="n">
        <v>18000</v>
      </c>
      <c r="I2188" s="6" t="n">
        <v>18000</v>
      </c>
      <c r="J2188" s="7" t="n">
        <v>0</v>
      </c>
      <c r="K2188" s="8">
        <f>IF(H2188=0,0,I2188/H2188)</f>
        <v/>
      </c>
      <c r="L2188" s="10" t="inlineStr">
        <is>
          <t>Completed</t>
        </is>
      </c>
    </row>
    <row r="2189">
      <c r="A2189" t="inlineStr">
        <is>
          <t>The Vibe</t>
        </is>
      </c>
      <c r="B2189" t="n">
        <v>2025</v>
      </c>
      <c r="C2189" t="inlineStr">
        <is>
          <t>Repair stucco</t>
        </is>
      </c>
      <c r="D2189" s="4" t="inlineStr">
        <is>
          <t>Exterior Stucco Repair</t>
        </is>
      </c>
      <c r="E2189" t="inlineStr">
        <is>
          <t>84105</t>
        </is>
      </c>
      <c r="F2189" s="10" t="inlineStr">
        <is>
          <t>GC</t>
        </is>
      </c>
      <c r="G2189" t="inlineStr">
        <is>
          <t>Project</t>
        </is>
      </c>
      <c r="H2189" s="6" t="n">
        <v>5000</v>
      </c>
      <c r="I2189" s="6" t="n">
        <v>5000</v>
      </c>
      <c r="J2189" s="7" t="n">
        <v>0</v>
      </c>
      <c r="K2189" s="8">
        <f>IF(H2189=0,0,I2189/H2189)</f>
        <v/>
      </c>
      <c r="L2189" s="10" t="inlineStr">
        <is>
          <t>Completed</t>
        </is>
      </c>
    </row>
    <row r="2190">
      <c r="A2190" t="inlineStr">
        <is>
          <t>The Vibe</t>
        </is>
      </c>
      <c r="B2190" t="n">
        <v>2025</v>
      </c>
      <c r="C2190" t="inlineStr">
        <is>
          <t>Exterior building</t>
        </is>
      </c>
      <c r="D2190" s="4" t="inlineStr">
        <is>
          <t xml:space="preserve">PNA - Paint community including peal stop on all delaminated cedar LPCA - Faded paint finishes were observed at several </t>
        </is>
      </c>
      <c r="E2190" t="inlineStr">
        <is>
          <t>84101</t>
        </is>
      </c>
      <c r="F2190" s="10" t="inlineStr">
        <is>
          <t>GC</t>
        </is>
      </c>
      <c r="G2190" t="inlineStr">
        <is>
          <t>Project</t>
        </is>
      </c>
      <c r="H2190" s="6" t="n">
        <v>592200</v>
      </c>
      <c r="I2190" s="6" t="n">
        <v>532980</v>
      </c>
      <c r="J2190" s="7" t="n">
        <v>59220</v>
      </c>
      <c r="K2190" s="8">
        <f>IF(H2190=0,0,I2190/H2190)</f>
        <v/>
      </c>
      <c r="L2190" s="9" t="inlineStr">
        <is>
          <t>In Progress</t>
        </is>
      </c>
    </row>
    <row r="2191">
      <c r="A2191" t="inlineStr">
        <is>
          <t>The Vibe</t>
        </is>
      </c>
      <c r="B2191" t="n">
        <v>2025</v>
      </c>
      <c r="C2191" t="inlineStr">
        <is>
          <t>Repair / replace wood trim</t>
        </is>
      </c>
      <c r="D2191" s="4" t="inlineStr">
        <is>
          <t>PNA - Replace all rotted trim throughout property</t>
        </is>
      </c>
      <c r="E2191" t="inlineStr">
        <is>
          <t>84105</t>
        </is>
      </c>
      <c r="F2191" s="10" t="inlineStr">
        <is>
          <t>GC</t>
        </is>
      </c>
      <c r="G2191" t="inlineStr">
        <is>
          <t>Project</t>
        </is>
      </c>
      <c r="H2191" s="6" t="n">
        <v>35000</v>
      </c>
      <c r="I2191" s="6" t="n">
        <v>35000</v>
      </c>
      <c r="J2191" s="7" t="n">
        <v>0</v>
      </c>
      <c r="K2191" s="8">
        <f>IF(H2191=0,0,I2191/H2191)</f>
        <v/>
      </c>
      <c r="L2191" s="10" t="inlineStr">
        <is>
          <t>Completed</t>
        </is>
      </c>
    </row>
    <row r="2192">
      <c r="A2192" t="inlineStr">
        <is>
          <t>The Vibe</t>
        </is>
      </c>
      <c r="B2192" t="n">
        <v>2025</v>
      </c>
      <c r="C2192" t="inlineStr">
        <is>
          <t>Fire Protection</t>
        </is>
      </c>
      <c r="D2192" s="4" t="inlineStr">
        <is>
          <t>Fire Stops</t>
        </is>
      </c>
      <c r="E2192" t="inlineStr">
        <is>
          <t>84239</t>
        </is>
      </c>
      <c r="F2192" s="5" t="inlineStr">
        <is>
          <t>PMC</t>
        </is>
      </c>
      <c r="G2192" t="inlineStr">
        <is>
          <t>Project</t>
        </is>
      </c>
      <c r="H2192" s="6" t="n">
        <v>24675</v>
      </c>
      <c r="I2192" s="6" t="n">
        <v>2798</v>
      </c>
      <c r="J2192" s="7" t="n">
        <v>21877</v>
      </c>
      <c r="K2192" s="8">
        <f>IF(H2192=0,0,I2192/H2192)</f>
        <v/>
      </c>
      <c r="L2192" s="9" t="inlineStr">
        <is>
          <t>In Progress</t>
        </is>
      </c>
    </row>
    <row r="2193">
      <c r="A2193" t="inlineStr">
        <is>
          <t>The Vibe</t>
        </is>
      </c>
      <c r="B2193" t="n">
        <v>2025</v>
      </c>
      <c r="C2193" t="inlineStr">
        <is>
          <t>Unit Water Leak Repairs</t>
        </is>
      </c>
      <c r="D2193" s="4" t="inlineStr">
        <is>
          <t>HPCA - Unit P104 Bathroom Water Leak Repairs</t>
        </is>
      </c>
      <c r="E2193" t="inlineStr">
        <is>
          <t>84470</t>
        </is>
      </c>
      <c r="F2193" s="5" t="inlineStr">
        <is>
          <t>PMC</t>
        </is>
      </c>
      <c r="G2193" t="inlineStr">
        <is>
          <t>Project</t>
        </is>
      </c>
      <c r="H2193" s="6" t="n">
        <v>3000</v>
      </c>
      <c r="I2193" s="6" t="n">
        <v>0</v>
      </c>
      <c r="J2193" s="7" t="n">
        <v>3000</v>
      </c>
      <c r="K2193" s="8">
        <f>IF(H2193=0,0,I2193/H2193)</f>
        <v/>
      </c>
      <c r="L2193" s="11" t="inlineStr">
        <is>
          <t>Not Started</t>
        </is>
      </c>
    </row>
    <row r="2194">
      <c r="A2194" t="inlineStr">
        <is>
          <t>The Vibe</t>
        </is>
      </c>
      <c r="B2194" t="n">
        <v>2025</v>
      </c>
      <c r="C2194" t="inlineStr">
        <is>
          <t>Bathroom cleaning/klitz/painting with organic growth</t>
        </is>
      </c>
      <c r="D2194" s="4" t="inlineStr">
        <is>
          <t>HPCA - Excessive damage repair and repainting</t>
        </is>
      </c>
      <c r="E2194" t="inlineStr">
        <is>
          <t>84304</t>
        </is>
      </c>
      <c r="F2194" s="5" t="inlineStr">
        <is>
          <t>PMC</t>
        </is>
      </c>
      <c r="G2194" t="inlineStr">
        <is>
          <t>Project</t>
        </is>
      </c>
      <c r="H2194" s="6" t="n">
        <v>12000</v>
      </c>
      <c r="I2194" s="6" t="n">
        <v>0</v>
      </c>
      <c r="J2194" s="7" t="n">
        <v>12000</v>
      </c>
      <c r="K2194" s="8">
        <f>IF(H2194=0,0,I2194/H2194)</f>
        <v/>
      </c>
      <c r="L2194" s="11" t="inlineStr">
        <is>
          <t>Not Started</t>
        </is>
      </c>
    </row>
    <row r="2195">
      <c r="A2195" t="inlineStr">
        <is>
          <t>The Vibe</t>
        </is>
      </c>
      <c r="B2195" t="n">
        <v>2025</v>
      </c>
      <c r="C2195" t="inlineStr">
        <is>
          <t>Security Camera System</t>
        </is>
      </c>
      <c r="D2195" s="4" t="inlineStr">
        <is>
          <t>Adding 9 security cameras (inc. installation, labor, etc.)</t>
        </is>
      </c>
      <c r="E2195" t="inlineStr">
        <is>
          <t>84450</t>
        </is>
      </c>
      <c r="F2195" s="5" t="inlineStr">
        <is>
          <t>PMC</t>
        </is>
      </c>
      <c r="G2195" t="inlineStr">
        <is>
          <t>Project</t>
        </is>
      </c>
      <c r="H2195" s="6" t="n">
        <v>37000</v>
      </c>
      <c r="I2195" s="6" t="n">
        <v>0</v>
      </c>
      <c r="J2195" s="7" t="n">
        <v>37000</v>
      </c>
      <c r="K2195" s="8">
        <f>IF(H2195=0,0,I2195/H2195)</f>
        <v/>
      </c>
      <c r="L2195" s="11" t="inlineStr">
        <is>
          <t>Not Started</t>
        </is>
      </c>
    </row>
    <row r="2196">
      <c r="A2196" t="inlineStr">
        <is>
          <t>The Vibe</t>
        </is>
      </c>
      <c r="B2196" t="n">
        <v>2025</v>
      </c>
      <c r="C2196" t="inlineStr">
        <is>
          <t>Water Distribution and Domestic Hot Water</t>
        </is>
      </c>
      <c r="D2196" s="4" t="inlineStr">
        <is>
          <t>Discuss with maintenace manager</t>
        </is>
      </c>
      <c r="E2196" t="inlineStr">
        <is>
          <t>84470</t>
        </is>
      </c>
      <c r="F2196" s="5" t="inlineStr">
        <is>
          <t>PMC</t>
        </is>
      </c>
      <c r="G2196" t="inlineStr">
        <is>
          <t>Project</t>
        </is>
      </c>
      <c r="H2196" s="6" t="n">
        <v>2250</v>
      </c>
      <c r="I2196" s="6" t="n">
        <v>0</v>
      </c>
      <c r="J2196" s="7" t="n">
        <v>2250</v>
      </c>
      <c r="K2196" s="8">
        <f>IF(H2196=0,0,I2196/H2196)</f>
        <v/>
      </c>
      <c r="L2196" s="11" t="inlineStr">
        <is>
          <t>Not Started</t>
        </is>
      </c>
    </row>
    <row r="2197">
      <c r="A2197" t="inlineStr">
        <is>
          <t>The Vibe</t>
        </is>
      </c>
      <c r="B2197" t="n">
        <v>2025</v>
      </c>
      <c r="C2197" t="inlineStr">
        <is>
          <t>Inspect defective heaters</t>
        </is>
      </c>
      <c r="D2197" s="4" t="inlineStr">
        <is>
          <t>HPCA - Review Cadet Heaters and replace any Models installed between 1982 through 1999 Modles: FW, FX, LX, TK, ZA, Z, RA</t>
        </is>
      </c>
      <c r="E2197" t="inlineStr">
        <is>
          <t>84218</t>
        </is>
      </c>
      <c r="F2197" s="10" t="inlineStr">
        <is>
          <t>GC</t>
        </is>
      </c>
      <c r="G2197" t="inlineStr">
        <is>
          <t>Project</t>
        </is>
      </c>
      <c r="H2197" s="6" t="n">
        <v>5250</v>
      </c>
      <c r="I2197" s="6" t="n">
        <v>5250</v>
      </c>
      <c r="J2197" s="7" t="n">
        <v>0</v>
      </c>
      <c r="K2197" s="8">
        <f>IF(H2197=0,0,I2197/H2197)</f>
        <v/>
      </c>
      <c r="L2197" s="10" t="inlineStr">
        <is>
          <t>Completed</t>
        </is>
      </c>
    </row>
    <row r="2198">
      <c r="A2198" t="inlineStr">
        <is>
          <t>The Vibe</t>
        </is>
      </c>
      <c r="B2198" t="n">
        <v>2025</v>
      </c>
      <c r="C2198" t="inlineStr">
        <is>
          <t>Inspect defective ITE electrical panels</t>
        </is>
      </c>
      <c r="D2198" s="4" t="inlineStr">
        <is>
          <t>HPCA - Given the Bldg.'s were constructed between 1985 and 1986 there is the potential some of the Unit ITE Electrical P</t>
        </is>
      </c>
      <c r="E2198" t="inlineStr">
        <is>
          <t>84210</t>
        </is>
      </c>
      <c r="F2198" s="10" t="inlineStr">
        <is>
          <t>GC</t>
        </is>
      </c>
      <c r="G2198" t="inlineStr">
        <is>
          <t>Project</t>
        </is>
      </c>
      <c r="H2198" s="6" t="n">
        <v>5250</v>
      </c>
      <c r="I2198" s="6" t="n">
        <v>5250</v>
      </c>
      <c r="J2198" s="7" t="n">
        <v>0</v>
      </c>
      <c r="K2198" s="8">
        <f>IF(H2198=0,0,I2198/H2198)</f>
        <v/>
      </c>
      <c r="L2198" s="10" t="inlineStr">
        <is>
          <t>Completed</t>
        </is>
      </c>
    </row>
    <row r="2199">
      <c r="A2199" t="inlineStr">
        <is>
          <t>The Vibe</t>
        </is>
      </c>
      <c r="B2199" t="n">
        <v>2025</v>
      </c>
      <c r="C2199" t="inlineStr">
        <is>
          <t>Replace recalled heaters</t>
        </is>
      </c>
      <c r="D2199" s="4" t="inlineStr">
        <is>
          <t>HPCA - Replace 16 Recalled Heaters (Estimated Potential Recalled Heaters)</t>
        </is>
      </c>
      <c r="E2199" t="inlineStr">
        <is>
          <t>842220</t>
        </is>
      </c>
      <c r="F2199" s="10" t="inlineStr">
        <is>
          <t>GC</t>
        </is>
      </c>
      <c r="G2199" t="inlineStr">
        <is>
          <t>Project</t>
        </is>
      </c>
      <c r="H2199" s="6" t="n">
        <v>3200</v>
      </c>
      <c r="I2199" s="6" t="n">
        <v>960</v>
      </c>
      <c r="J2199" s="7" t="n">
        <v>2240</v>
      </c>
      <c r="K2199" s="8">
        <f>IF(H2199=0,0,I2199/H2199)</f>
        <v/>
      </c>
      <c r="L2199" s="9" t="inlineStr">
        <is>
          <t>In Progress</t>
        </is>
      </c>
    </row>
    <row r="2200">
      <c r="A2200" t="inlineStr">
        <is>
          <t>The Vibe</t>
        </is>
      </c>
      <c r="B2200" t="n">
        <v>2025</v>
      </c>
      <c r="C2200" t="inlineStr">
        <is>
          <t>Replace electrical panels</t>
        </is>
      </c>
      <c r="D2200" s="4" t="inlineStr">
        <is>
          <t>HPCA - Replace 8 Electrical Panels (Estimated Potential Recalled Heaters)</t>
        </is>
      </c>
      <c r="E2200" t="inlineStr">
        <is>
          <t>84210</t>
        </is>
      </c>
      <c r="F2200" s="10" t="inlineStr">
        <is>
          <t>GC</t>
        </is>
      </c>
      <c r="G2200" t="inlineStr">
        <is>
          <t>Project</t>
        </is>
      </c>
      <c r="H2200" s="6" t="n">
        <v>36000</v>
      </c>
      <c r="I2200" s="6" t="n">
        <v>10800</v>
      </c>
      <c r="J2200" s="7" t="n">
        <v>25200</v>
      </c>
      <c r="K2200" s="8">
        <f>IF(H2200=0,0,I2200/H2200)</f>
        <v/>
      </c>
      <c r="L2200" s="9" t="inlineStr">
        <is>
          <t>In Progress</t>
        </is>
      </c>
    </row>
    <row r="2201">
      <c r="A2201" t="inlineStr">
        <is>
          <t>The Vibe</t>
        </is>
      </c>
      <c r="B2201" t="n">
        <v>2025</v>
      </c>
      <c r="C2201" t="inlineStr">
        <is>
          <t>Electrical distribution</t>
        </is>
      </c>
      <c r="D2201" s="4" t="inlineStr">
        <is>
          <t>PNA - Repair electric to pole lights and photo cells</t>
        </is>
      </c>
      <c r="E2201" t="inlineStr">
        <is>
          <t>84210</t>
        </is>
      </c>
      <c r="F2201" s="10" t="inlineStr">
        <is>
          <t>GC</t>
        </is>
      </c>
      <c r="G2201" t="inlineStr">
        <is>
          <t>Project</t>
        </is>
      </c>
      <c r="H2201" s="6" t="n">
        <v>12000</v>
      </c>
      <c r="I2201" s="6" t="n">
        <v>12000</v>
      </c>
      <c r="J2201" s="7" t="n">
        <v>0</v>
      </c>
      <c r="K2201" s="8">
        <f>IF(H2201=0,0,I2201/H2201)</f>
        <v/>
      </c>
      <c r="L2201" s="10" t="inlineStr">
        <is>
          <t>Completed</t>
        </is>
      </c>
    </row>
    <row r="2202">
      <c r="A2202" t="inlineStr">
        <is>
          <t>The Vibe</t>
        </is>
      </c>
      <c r="B2202" t="n">
        <v>2025</v>
      </c>
      <c r="C2202" t="inlineStr">
        <is>
          <t>Common area light fixtures</t>
        </is>
      </c>
      <c r="D2202" s="4" t="inlineStr">
        <is>
          <t>PNA - Replace pole lights around pool</t>
        </is>
      </c>
      <c r="E2202" t="inlineStr">
        <is>
          <t>84210</t>
        </is>
      </c>
      <c r="F2202" s="10" t="inlineStr">
        <is>
          <t>GC</t>
        </is>
      </c>
      <c r="G2202" t="inlineStr">
        <is>
          <t>Project</t>
        </is>
      </c>
      <c r="H2202" s="6" t="n">
        <v>7500</v>
      </c>
      <c r="I2202" s="6" t="n">
        <v>7500</v>
      </c>
      <c r="J2202" s="7" t="n">
        <v>0</v>
      </c>
      <c r="K2202" s="8">
        <f>IF(H2202=0,0,I2202/H2202)</f>
        <v/>
      </c>
      <c r="L2202" s="10" t="inlineStr">
        <is>
          <t>Completed</t>
        </is>
      </c>
    </row>
    <row r="2203">
      <c r="A2203" t="inlineStr">
        <is>
          <t>The Vibe</t>
        </is>
      </c>
      <c r="B2203" t="n">
        <v>2025</v>
      </c>
      <c r="C2203" t="inlineStr">
        <is>
          <t>Outlets &amp; Dryer Vents</t>
        </is>
      </c>
      <c r="D2203" s="4" t="inlineStr">
        <is>
          <t>Contingent as needed</t>
        </is>
      </c>
      <c r="E2203" t="inlineStr">
        <is>
          <t>84210</t>
        </is>
      </c>
      <c r="F2203" s="5" t="inlineStr">
        <is>
          <t>PMC</t>
        </is>
      </c>
      <c r="G2203" t="inlineStr">
        <is>
          <t>Project</t>
        </is>
      </c>
      <c r="H2203" s="6" t="n">
        <v>2000</v>
      </c>
      <c r="I2203" s="6" t="n">
        <v>5003</v>
      </c>
      <c r="J2203" s="7" t="n">
        <v>-3003</v>
      </c>
      <c r="K2203" s="8">
        <f>IF(H2203=0,0,I2203/H2203)</f>
        <v/>
      </c>
      <c r="L2203" s="10" t="inlineStr">
        <is>
          <t>Completed</t>
        </is>
      </c>
    </row>
    <row r="2204">
      <c r="A2204" t="inlineStr">
        <is>
          <t>The Vibe</t>
        </is>
      </c>
      <c r="B2204" t="n">
        <v>2025</v>
      </c>
      <c r="C2204" t="inlineStr">
        <is>
          <t>Contingency</t>
        </is>
      </c>
      <c r="D2204" s="4" t="inlineStr">
        <is>
          <t>Contingency Amount</t>
        </is>
      </c>
      <c r="E2204" t="inlineStr">
        <is>
          <t>84510</t>
        </is>
      </c>
      <c r="F2204" s="10" t="inlineStr">
        <is>
          <t>GC</t>
        </is>
      </c>
      <c r="G2204" s="2" t="inlineStr">
        <is>
          <t>Contingency</t>
        </is>
      </c>
      <c r="H2204" s="6" t="n">
        <v>229733</v>
      </c>
      <c r="I2204" s="6" t="n">
        <v>0</v>
      </c>
      <c r="J2204" s="7" t="n">
        <v>229733</v>
      </c>
      <c r="K2204" s="8">
        <f>IF(H2204=0,0,I2204/H2204)</f>
        <v/>
      </c>
      <c r="L2204" s="5" t="inlineStr">
        <is>
          <t>Reserve</t>
        </is>
      </c>
    </row>
    <row r="2205">
      <c r="A2205" t="inlineStr">
        <is>
          <t>The Vibe</t>
        </is>
      </c>
      <c r="B2205" t="n">
        <v>2025</v>
      </c>
      <c r="C2205" t="inlineStr">
        <is>
          <t>Construction Management Fee</t>
        </is>
      </c>
      <c r="D2205" s="4" t="inlineStr">
        <is>
          <t>CM Fees</t>
        </is>
      </c>
      <c r="E2205" t="inlineStr">
        <is>
          <t>84505</t>
        </is>
      </c>
      <c r="F2205" s="10" t="inlineStr">
        <is>
          <t>GC</t>
        </is>
      </c>
      <c r="G2205" s="2" t="inlineStr">
        <is>
          <t>CM Fee</t>
        </is>
      </c>
      <c r="H2205" s="6" t="n">
        <v>78333</v>
      </c>
      <c r="I2205" s="6" t="n">
        <v>0</v>
      </c>
      <c r="J2205" s="7" t="n">
        <v>78333</v>
      </c>
      <c r="K2205" s="8">
        <f>IF(H2205=0,0,I2205/H2205)</f>
        <v/>
      </c>
      <c r="L2205" s="5" t="inlineStr">
        <is>
          <t>Reserve</t>
        </is>
      </c>
    </row>
    <row r="2206">
      <c r="A2206" t="inlineStr">
        <is>
          <t>Valera Riverside</t>
        </is>
      </c>
      <c r="B2206" t="n">
        <v>2025</v>
      </c>
      <c r="C2206" t="inlineStr">
        <is>
          <t>Repair / replace swimming pool pumps</t>
        </is>
      </c>
      <c r="D2206" s="4" t="inlineStr">
        <is>
          <t>seal small cracks on pool deck</t>
        </is>
      </c>
      <c r="E2206" t="inlineStr">
        <is>
          <t>84361.0</t>
        </is>
      </c>
      <c r="F2206" s="10" t="inlineStr">
        <is>
          <t>GC</t>
        </is>
      </c>
      <c r="G2206" t="inlineStr">
        <is>
          <t>Project</t>
        </is>
      </c>
      <c r="H2206" s="6" t="n">
        <v>6500</v>
      </c>
      <c r="I2206" s="6" t="n">
        <v>0</v>
      </c>
      <c r="J2206" s="7" t="n">
        <v>6500</v>
      </c>
      <c r="K2206" s="8">
        <f>IF(H2206=0,0,I2206/H2206)</f>
        <v/>
      </c>
      <c r="L2206" s="11" t="inlineStr">
        <is>
          <t>Not Started</t>
        </is>
      </c>
    </row>
    <row r="2207">
      <c r="A2207" t="inlineStr">
        <is>
          <t>Valera Riverside</t>
        </is>
      </c>
      <c r="B2207" t="n">
        <v>2025</v>
      </c>
      <c r="C2207" t="inlineStr">
        <is>
          <t xml:space="preserve">Retaining walls </t>
        </is>
      </c>
      <c r="D2207" s="4" t="inlineStr">
        <is>
          <t>Paint mural on retaining wall outside pool</t>
        </is>
      </c>
      <c r="E2207" t="inlineStr">
        <is>
          <t>84434.0</t>
        </is>
      </c>
      <c r="F2207" s="5" t="inlineStr">
        <is>
          <t>PMC</t>
        </is>
      </c>
      <c r="G2207" t="inlineStr">
        <is>
          <t>Project</t>
        </is>
      </c>
      <c r="H2207" s="6" t="n">
        <v>25000</v>
      </c>
      <c r="I2207" s="6" t="n">
        <v>0</v>
      </c>
      <c r="J2207" s="7" t="n">
        <v>25000</v>
      </c>
      <c r="K2207" s="8">
        <f>IF(H2207=0,0,I2207/H2207)</f>
        <v/>
      </c>
      <c r="L2207" s="11" t="inlineStr">
        <is>
          <t>Not Started</t>
        </is>
      </c>
    </row>
    <row r="2208">
      <c r="A2208" t="inlineStr">
        <is>
          <t>Valera Riverside</t>
        </is>
      </c>
      <c r="B2208" t="n">
        <v>2025</v>
      </c>
      <c r="C2208" t="inlineStr">
        <is>
          <t>Pergola</t>
        </is>
      </c>
      <c r="D2208" s="4" t="inlineStr">
        <is>
          <t>repair and stain bar and deck</t>
        </is>
      </c>
      <c r="E2208" t="inlineStr">
        <is>
          <t>84195.0</t>
        </is>
      </c>
      <c r="F2208" s="10" t="inlineStr">
        <is>
          <t>GC</t>
        </is>
      </c>
      <c r="G2208" t="inlineStr">
        <is>
          <t>Project</t>
        </is>
      </c>
      <c r="H2208" s="6" t="n">
        <v>9500</v>
      </c>
      <c r="I2208" s="6" t="n">
        <v>0</v>
      </c>
      <c r="J2208" s="7" t="n">
        <v>9500</v>
      </c>
      <c r="K2208" s="8">
        <f>IF(H2208=0,0,I2208/H2208)</f>
        <v/>
      </c>
      <c r="L2208" s="11" t="inlineStr">
        <is>
          <t>Not Started</t>
        </is>
      </c>
    </row>
    <row r="2209">
      <c r="A2209" t="inlineStr">
        <is>
          <t>Valera Riverside</t>
        </is>
      </c>
      <c r="B2209" t="n">
        <v>2025</v>
      </c>
      <c r="C2209" t="inlineStr">
        <is>
          <t>Outdoor Kitchen</t>
        </is>
      </c>
      <c r="D2209" s="4" t="inlineStr">
        <is>
          <t>replace broken gas valve</t>
        </is>
      </c>
      <c r="E2209" t="inlineStr">
        <is>
          <t>84203.0</t>
        </is>
      </c>
      <c r="F2209" s="10" t="inlineStr">
        <is>
          <t>GC</t>
        </is>
      </c>
      <c r="G2209" t="inlineStr">
        <is>
          <t>Project</t>
        </is>
      </c>
      <c r="H2209" s="6" t="n">
        <v>3000</v>
      </c>
      <c r="I2209" s="6" t="n">
        <v>0</v>
      </c>
      <c r="J2209" s="7" t="n">
        <v>3000</v>
      </c>
      <c r="K2209" s="8">
        <f>IF(H2209=0,0,I2209/H2209)</f>
        <v/>
      </c>
      <c r="L2209" s="11" t="inlineStr">
        <is>
          <t>Not Started</t>
        </is>
      </c>
    </row>
    <row r="2210">
      <c r="A2210" t="inlineStr">
        <is>
          <t>Valera Riverside</t>
        </is>
      </c>
      <c r="B2210" t="n">
        <v>2025</v>
      </c>
      <c r="C2210" t="inlineStr">
        <is>
          <t>Fire Stops</t>
        </is>
      </c>
      <c r="D2210" s="4" t="inlineStr">
        <is>
          <t>Fire stops</t>
        </is>
      </c>
      <c r="E2210" t="inlineStr">
        <is>
          <t>84239.0</t>
        </is>
      </c>
      <c r="F2210" s="5" t="inlineStr">
        <is>
          <t>PMC</t>
        </is>
      </c>
      <c r="G2210" t="inlineStr">
        <is>
          <t>Project</t>
        </is>
      </c>
      <c r="H2210" s="6" t="n">
        <v>25480</v>
      </c>
      <c r="I2210" s="6" t="n">
        <v>3345</v>
      </c>
      <c r="J2210" s="7" t="n">
        <v>22135</v>
      </c>
      <c r="K2210" s="8">
        <f>IF(H2210=0,0,I2210/H2210)</f>
        <v/>
      </c>
      <c r="L2210" s="9" t="inlineStr">
        <is>
          <t>In Progress</t>
        </is>
      </c>
    </row>
    <row r="2211">
      <c r="A2211" t="inlineStr">
        <is>
          <t>Valera Riverside</t>
        </is>
      </c>
      <c r="B2211" t="n">
        <v>2025</v>
      </c>
      <c r="C2211" t="inlineStr">
        <is>
          <t>Signage - Building identification</t>
        </is>
      </c>
      <c r="D2211" s="4" t="inlineStr">
        <is>
          <t>*Per Kevin for Signage Change/Rebrand</t>
        </is>
      </c>
      <c r="E2211" t="inlineStr">
        <is>
          <t>84103.0</t>
        </is>
      </c>
      <c r="F2211" s="5" t="inlineStr">
        <is>
          <t>PMC</t>
        </is>
      </c>
      <c r="G2211" t="inlineStr">
        <is>
          <t>Project</t>
        </is>
      </c>
      <c r="H2211" s="6" t="n">
        <v>50000</v>
      </c>
      <c r="I2211" s="6" t="n">
        <v>3833</v>
      </c>
      <c r="J2211" s="7" t="n">
        <v>46167</v>
      </c>
      <c r="K2211" s="8">
        <f>IF(H2211=0,0,I2211/H2211)</f>
        <v/>
      </c>
      <c r="L2211" s="9" t="inlineStr">
        <is>
          <t>In Progress</t>
        </is>
      </c>
    </row>
    <row r="2212">
      <c r="A2212" t="inlineStr">
        <is>
          <t>Valera Riverside</t>
        </is>
      </c>
      <c r="B2212" t="n">
        <v>2025</v>
      </c>
      <c r="C2212" t="inlineStr">
        <is>
          <t>Fitness Center Remodel</t>
        </is>
      </c>
      <c r="D2212" s="4" t="inlineStr">
        <is>
          <t>additional equipment</t>
        </is>
      </c>
      <c r="E2212" t="inlineStr">
        <is>
          <t>84190.0</t>
        </is>
      </c>
      <c r="F2212" s="5" t="inlineStr">
        <is>
          <t>PMC</t>
        </is>
      </c>
      <c r="G2212" t="inlineStr">
        <is>
          <t>Project</t>
        </is>
      </c>
      <c r="H2212" s="6" t="n">
        <v>20000</v>
      </c>
      <c r="I2212" s="6" t="n">
        <v>1814</v>
      </c>
      <c r="J2212" s="7" t="n">
        <v>18186</v>
      </c>
      <c r="K2212" s="8">
        <f>IF(H2212=0,0,I2212/H2212)</f>
        <v/>
      </c>
      <c r="L2212" s="9" t="inlineStr">
        <is>
          <t>In Progress</t>
        </is>
      </c>
    </row>
    <row r="2213">
      <c r="A2213" t="inlineStr">
        <is>
          <t>Valera Riverside</t>
        </is>
      </c>
      <c r="B2213" t="n">
        <v>2025</v>
      </c>
      <c r="C2213" t="inlineStr">
        <is>
          <t>Security/ fire alarm systems</t>
        </is>
      </c>
      <c r="D2213" s="4" t="inlineStr">
        <is>
          <t>Yellow, Non-Compliance tags were observed affixed to the sprinkler risers, dated May 2025.</t>
        </is>
      </c>
      <c r="E2213" t="inlineStr">
        <is>
          <t>84211.0</t>
        </is>
      </c>
      <c r="F2213" s="5" t="inlineStr">
        <is>
          <t>PMC</t>
        </is>
      </c>
      <c r="G2213" t="inlineStr">
        <is>
          <t>Project</t>
        </is>
      </c>
      <c r="H2213" s="6" t="n">
        <v>5000</v>
      </c>
      <c r="I2213" s="6" t="n">
        <v>8924</v>
      </c>
      <c r="J2213" s="7" t="n">
        <v>-3924</v>
      </c>
      <c r="K2213" s="8">
        <f>IF(H2213=0,0,I2213/H2213)</f>
        <v/>
      </c>
      <c r="L2213" s="10" t="inlineStr">
        <is>
          <t>Completed</t>
        </is>
      </c>
    </row>
    <row r="2214">
      <c r="A2214" t="inlineStr">
        <is>
          <t>Valera Riverside</t>
        </is>
      </c>
      <c r="B2214" t="n">
        <v>2025</v>
      </c>
      <c r="C2214" t="inlineStr">
        <is>
          <t>Contingency</t>
        </is>
      </c>
      <c r="D2214" s="4" t="inlineStr">
        <is>
          <t>Contingency Amount</t>
        </is>
      </c>
      <c r="E2214" t="inlineStr">
        <is>
          <t>84510.0</t>
        </is>
      </c>
      <c r="F2214" s="10" t="inlineStr">
        <is>
          <t>GC</t>
        </is>
      </c>
      <c r="G2214" s="2" t="inlineStr">
        <is>
          <t>Contingency</t>
        </is>
      </c>
      <c r="H2214" s="6" t="n">
        <v>7224</v>
      </c>
      <c r="I2214" s="6" t="n">
        <v>0</v>
      </c>
      <c r="J2214" s="7" t="n">
        <v>7224</v>
      </c>
      <c r="K2214" s="8">
        <f>IF(H2214=0,0,I2214/H2214)</f>
        <v/>
      </c>
      <c r="L2214" s="5" t="inlineStr">
        <is>
          <t>Reserve</t>
        </is>
      </c>
    </row>
    <row r="2215">
      <c r="A2215" t="inlineStr">
        <is>
          <t>Valera Riverside</t>
        </is>
      </c>
      <c r="B2215" t="n">
        <v>2025</v>
      </c>
      <c r="C2215" t="inlineStr">
        <is>
          <t>Construction Management Fee</t>
        </is>
      </c>
      <c r="D2215" s="4" t="inlineStr">
        <is>
          <t>CM Fees</t>
        </is>
      </c>
      <c r="E2215" t="inlineStr">
        <is>
          <t>84505.0</t>
        </is>
      </c>
      <c r="F2215" s="10" t="inlineStr">
        <is>
          <t>GC</t>
        </is>
      </c>
      <c r="G2215" s="2" t="inlineStr">
        <is>
          <t>CM Fee</t>
        </is>
      </c>
      <c r="H2215" s="6" t="n">
        <v>7585</v>
      </c>
      <c r="I2215" s="6" t="n">
        <v>0</v>
      </c>
      <c r="J2215" s="7" t="n">
        <v>7585</v>
      </c>
      <c r="K2215" s="8">
        <f>IF(H2215=0,0,I2215/H2215)</f>
        <v/>
      </c>
      <c r="L2215" s="5" t="inlineStr">
        <is>
          <t>Reserve</t>
        </is>
      </c>
    </row>
    <row r="2216">
      <c r="A2216" t="inlineStr">
        <is>
          <t>Windward</t>
        </is>
      </c>
      <c r="B2216" t="n">
        <v>2025</v>
      </c>
      <c r="C2216" t="inlineStr">
        <is>
          <t>Landscape Cleanup and Enhancements</t>
        </is>
      </c>
      <c r="D2216" s="4" t="inlineStr">
        <is>
          <t>Tree trimming (Added in after PNA/Site Visit)</t>
        </is>
      </c>
      <c r="E2216" t="inlineStr">
        <is>
          <t>84303</t>
        </is>
      </c>
      <c r="F2216" s="5" t="inlineStr">
        <is>
          <t>PMC</t>
        </is>
      </c>
      <c r="G2216" t="inlineStr">
        <is>
          <t>Project</t>
        </is>
      </c>
      <c r="H2216" s="6" t="n">
        <v>50000</v>
      </c>
      <c r="I2216" s="6" t="n">
        <v>19200</v>
      </c>
      <c r="J2216" s="7" t="n">
        <v>30800</v>
      </c>
      <c r="K2216" s="8">
        <f>IF(H2216=0,0,I2216/H2216)</f>
        <v/>
      </c>
      <c r="L2216" s="9" t="inlineStr">
        <is>
          <t>In Progress</t>
        </is>
      </c>
    </row>
    <row r="2217">
      <c r="A2217" t="inlineStr">
        <is>
          <t>Windward</t>
        </is>
      </c>
      <c r="B2217" t="n">
        <v>2025</v>
      </c>
      <c r="C2217" t="inlineStr">
        <is>
          <t xml:space="preserve">Asphalt Coating </t>
        </is>
      </c>
      <c r="D2217" s="4" t="inlineStr">
        <is>
          <t>PNA: Seal Coat and Crack Fill (Decreased by $127380 and moved BTL in Yr 5)</t>
        </is>
      </c>
      <c r="E2217" t="inlineStr">
        <is>
          <t>84204</t>
        </is>
      </c>
      <c r="F2217" s="10" t="inlineStr">
        <is>
          <t>GC</t>
        </is>
      </c>
      <c r="G2217" t="inlineStr">
        <is>
          <t>Project</t>
        </is>
      </c>
      <c r="H2217" s="6" t="n">
        <v>144000</v>
      </c>
      <c r="I2217" s="6" t="n">
        <v>43200</v>
      </c>
      <c r="J2217" s="7" t="n">
        <v>100800</v>
      </c>
      <c r="K2217" s="8">
        <f>IF(H2217=0,0,I2217/H2217)</f>
        <v/>
      </c>
      <c r="L2217" s="9" t="inlineStr">
        <is>
          <t>In Progress</t>
        </is>
      </c>
    </row>
    <row r="2218">
      <c r="A2218" t="inlineStr">
        <is>
          <t>Windward</t>
        </is>
      </c>
      <c r="B2218" t="n">
        <v>2025</v>
      </c>
      <c r="C2218" t="inlineStr">
        <is>
          <t>Stripe parking areas</t>
        </is>
      </c>
      <c r="D2218" s="4" t="inlineStr">
        <is>
          <t>Stripe Parking Lot
Decreased $34,115 and moved BTL in Yr 9</t>
        </is>
      </c>
      <c r="E2218" t="inlineStr">
        <is>
          <t>84201</t>
        </is>
      </c>
      <c r="F2218" s="10" t="inlineStr">
        <is>
          <t>GC</t>
        </is>
      </c>
      <c r="G2218" t="inlineStr">
        <is>
          <t>Project</t>
        </is>
      </c>
      <c r="H2218" s="6" t="n">
        <v>28000</v>
      </c>
      <c r="I2218" s="6" t="n">
        <v>8400</v>
      </c>
      <c r="J2218" s="7" t="n">
        <v>19600</v>
      </c>
      <c r="K2218" s="8">
        <f>IF(H2218=0,0,I2218/H2218)</f>
        <v/>
      </c>
      <c r="L2218" s="9" t="inlineStr">
        <is>
          <t>In Progress</t>
        </is>
      </c>
    </row>
    <row r="2219">
      <c r="A2219" t="inlineStr">
        <is>
          <t>Windward</t>
        </is>
      </c>
      <c r="B2219" t="n">
        <v>2025</v>
      </c>
      <c r="C2219" t="inlineStr">
        <is>
          <t>Pavement Repairs</t>
        </is>
      </c>
      <c r="D2219" s="4" t="inlineStr">
        <is>
          <t>PNA: Repair potholes
Lender PCA/Equity PCA: Damaged pavement consisting of linear cracking and alligator cracking, was o</t>
        </is>
      </c>
      <c r="E2219" t="inlineStr">
        <is>
          <t>84204</t>
        </is>
      </c>
      <c r="F2219" s="10" t="inlineStr">
        <is>
          <t>GC</t>
        </is>
      </c>
      <c r="G2219" t="inlineStr">
        <is>
          <t>Project</t>
        </is>
      </c>
      <c r="H2219" s="6" t="n">
        <v>25000</v>
      </c>
      <c r="I2219" s="6" t="n">
        <v>7500</v>
      </c>
      <c r="J2219" s="7" t="n">
        <v>17500</v>
      </c>
      <c r="K2219" s="8">
        <f>IF(H2219=0,0,I2219/H2219)</f>
        <v/>
      </c>
      <c r="L2219" s="9" t="inlineStr">
        <is>
          <t>In Progress</t>
        </is>
      </c>
    </row>
    <row r="2220">
      <c r="A2220" t="inlineStr">
        <is>
          <t>Windward</t>
        </is>
      </c>
      <c r="B2220" t="n">
        <v>2025</v>
      </c>
      <c r="C2220" t="inlineStr">
        <is>
          <t>ADA parking &amp; curb cuts</t>
        </is>
      </c>
      <c r="D2220" s="4" t="inlineStr">
        <is>
          <t xml:space="preserve">Equity PCA: No van-accessible parking space was present at the leasing office. Installation of one van-accessible space </t>
        </is>
      </c>
      <c r="E2220" t="inlineStr">
        <is>
          <t>83520</t>
        </is>
      </c>
      <c r="F2220" s="5" t="inlineStr">
        <is>
          <t>PMC</t>
        </is>
      </c>
      <c r="G2220" t="inlineStr">
        <is>
          <t>Project</t>
        </is>
      </c>
      <c r="H2220" s="6" t="n">
        <v>1000</v>
      </c>
      <c r="I2220" s="6" t="n">
        <v>0</v>
      </c>
      <c r="J2220" s="7" t="n">
        <v>1000</v>
      </c>
      <c r="K2220" s="8">
        <f>IF(H2220=0,0,I2220/H2220)</f>
        <v/>
      </c>
      <c r="L2220" s="11" t="inlineStr">
        <is>
          <t>Not Started</t>
        </is>
      </c>
    </row>
    <row r="2221">
      <c r="A2221" t="inlineStr">
        <is>
          <t>Windward</t>
        </is>
      </c>
      <c r="B2221" t="n">
        <v>2025</v>
      </c>
      <c r="C2221" t="inlineStr">
        <is>
          <t>Exterior Stairs - Repair exterior stair railings</t>
        </is>
      </c>
      <c r="D2221" s="4" t="inlineStr">
        <is>
          <t>Post: Adding in painting of exterior railings</t>
        </is>
      </c>
      <c r="E2221" t="inlineStr">
        <is>
          <t>84121</t>
        </is>
      </c>
      <c r="F2221" s="10" t="inlineStr">
        <is>
          <t>GC</t>
        </is>
      </c>
      <c r="G2221" t="inlineStr">
        <is>
          <t>Project</t>
        </is>
      </c>
      <c r="H2221" s="6" t="n">
        <v>10000</v>
      </c>
      <c r="I2221" s="6" t="n">
        <v>3000</v>
      </c>
      <c r="J2221" s="7" t="n">
        <v>7000</v>
      </c>
      <c r="K2221" s="8">
        <f>IF(H2221=0,0,I2221/H2221)</f>
        <v/>
      </c>
      <c r="L2221" s="9" t="inlineStr">
        <is>
          <t>In Progress</t>
        </is>
      </c>
    </row>
    <row r="2222">
      <c r="A2222" t="inlineStr">
        <is>
          <t>Windward</t>
        </is>
      </c>
      <c r="B2222" t="n">
        <v>2025</v>
      </c>
      <c r="C2222" t="inlineStr">
        <is>
          <t>Asphalt composite shingle roofing</t>
        </is>
      </c>
      <c r="D2222" s="4" t="inlineStr">
        <is>
          <t>PNA: Standard roof tune up on ridge, vallt and pipe jacks; Equity PCA: Roof replacement - asphalt shingles (Yr 10) (Decr</t>
        </is>
      </c>
      <c r="E2222" t="inlineStr">
        <is>
          <t>84433</t>
        </is>
      </c>
      <c r="F2222" s="10" t="inlineStr">
        <is>
          <t>GC</t>
        </is>
      </c>
      <c r="G2222" t="inlineStr">
        <is>
          <t>Project</t>
        </is>
      </c>
      <c r="H2222" s="6" t="n">
        <v>22000</v>
      </c>
      <c r="I2222" s="6" t="n">
        <v>6600</v>
      </c>
      <c r="J2222" s="7" t="n">
        <v>15400</v>
      </c>
      <c r="K2222" s="8">
        <f>IF(H2222=0,0,I2222/H2222)</f>
        <v/>
      </c>
      <c r="L2222" s="9" t="inlineStr">
        <is>
          <t>In Progress</t>
        </is>
      </c>
    </row>
    <row r="2223">
      <c r="A2223" t="inlineStr">
        <is>
          <t>Windward</t>
        </is>
      </c>
      <c r="B2223" t="n">
        <v>2025</v>
      </c>
      <c r="C2223" t="inlineStr">
        <is>
          <t>Gutters &amp; downspouts</t>
        </is>
      </c>
      <c r="D2223" s="4" t="inlineStr">
        <is>
          <t>PNA: Clean and repitch gutters throughout property</t>
        </is>
      </c>
      <c r="E2223" t="inlineStr">
        <is>
          <t>84202.0</t>
        </is>
      </c>
      <c r="F2223" s="10" t="inlineStr">
        <is>
          <t>GC</t>
        </is>
      </c>
      <c r="G2223" t="inlineStr">
        <is>
          <t>Project</t>
        </is>
      </c>
      <c r="H2223" s="6" t="n">
        <v>16000</v>
      </c>
      <c r="I2223" s="6" t="n">
        <v>4800</v>
      </c>
      <c r="J2223" s="7" t="n">
        <v>11200</v>
      </c>
      <c r="K2223" s="8">
        <f>IF(H2223=0,0,I2223/H2223)</f>
        <v/>
      </c>
      <c r="L2223" s="9" t="inlineStr">
        <is>
          <t>In Progress</t>
        </is>
      </c>
    </row>
    <row r="2224">
      <c r="A2224" t="inlineStr">
        <is>
          <t>Windward</t>
        </is>
      </c>
      <c r="B2224" t="n">
        <v>2025</v>
      </c>
      <c r="C2224" t="inlineStr">
        <is>
          <t>Exterior building</t>
        </is>
      </c>
      <c r="D2224" s="4" t="inlineStr">
        <is>
          <t>Capitalized year 5 work: exterior painting, repairing stucco, replacing wood trim, replacing siding (Decreased by $38,01</t>
        </is>
      </c>
      <c r="E2224" t="inlineStr">
        <is>
          <t>84206</t>
        </is>
      </c>
      <c r="F2224" s="5" t="inlineStr">
        <is>
          <t>PMC</t>
        </is>
      </c>
      <c r="G2224" t="inlineStr">
        <is>
          <t>Project</t>
        </is>
      </c>
      <c r="H2224" s="6" t="n">
        <v>359000</v>
      </c>
      <c r="I2224" s="6" t="n">
        <v>371</v>
      </c>
      <c r="J2224" s="7" t="n">
        <v>358629</v>
      </c>
      <c r="K2224" s="8">
        <f>IF(H2224=0,0,I2224/H2224)</f>
        <v/>
      </c>
      <c r="L2224" s="9" t="inlineStr">
        <is>
          <t>In Progress</t>
        </is>
      </c>
    </row>
    <row r="2225">
      <c r="A2225" t="inlineStr">
        <is>
          <t>Windward</t>
        </is>
      </c>
      <c r="B2225" t="n">
        <v>2025</v>
      </c>
      <c r="C2225" t="inlineStr">
        <is>
          <t>Appliances Package</t>
        </is>
      </c>
      <c r="D2225" s="4" t="inlineStr">
        <is>
          <t>Cost Reallocation from BTL Yr1: Adjusted amount to reflect appliance actuals on Cortland's past BTL</t>
        </is>
      </c>
      <c r="E2225" t="inlineStr">
        <is>
          <t>84431.0</t>
        </is>
      </c>
      <c r="F2225" s="5" t="inlineStr">
        <is>
          <t>PMC</t>
        </is>
      </c>
      <c r="G2225" t="inlineStr">
        <is>
          <t>Project</t>
        </is>
      </c>
      <c r="H2225" s="6" t="n">
        <v>29680</v>
      </c>
      <c r="I2225" s="6" t="n">
        <v>0</v>
      </c>
      <c r="J2225" s="7" t="n">
        <v>29680</v>
      </c>
      <c r="K2225" s="8">
        <f>IF(H2225=0,0,I2225/H2225)</f>
        <v/>
      </c>
      <c r="L2225" s="11" t="inlineStr">
        <is>
          <t>Not Started</t>
        </is>
      </c>
    </row>
    <row r="2226">
      <c r="A2226" t="inlineStr">
        <is>
          <t>Windward</t>
        </is>
      </c>
      <c r="B2226" t="n">
        <v>2025</v>
      </c>
      <c r="C2226" t="inlineStr">
        <is>
          <t xml:space="preserve">Flooring </t>
        </is>
      </c>
      <c r="D2226" s="4" t="inlineStr">
        <is>
          <t>Cost Reallocation from BTL Yr1: Adjusted amount to reflect replacing one unit's floors per month ($3k per turn)</t>
        </is>
      </c>
      <c r="E2226" t="inlineStr">
        <is>
          <t>84431.0</t>
        </is>
      </c>
      <c r="F2226" s="5" t="inlineStr">
        <is>
          <t>PMC</t>
        </is>
      </c>
      <c r="G2226" t="inlineStr">
        <is>
          <t>Project</t>
        </is>
      </c>
      <c r="H2226" s="6" t="n">
        <v>36000</v>
      </c>
      <c r="I2226" s="6" t="n">
        <v>0</v>
      </c>
      <c r="J2226" s="7" t="n">
        <v>36000</v>
      </c>
      <c r="K2226" s="8">
        <f>IF(H2226=0,0,I2226/H2226)</f>
        <v/>
      </c>
      <c r="L2226" s="11" t="inlineStr">
        <is>
          <t>Not Started</t>
        </is>
      </c>
    </row>
    <row r="2227">
      <c r="A2227" t="inlineStr">
        <is>
          <t>Windward</t>
        </is>
      </c>
      <c r="B2227" t="n">
        <v>2025</v>
      </c>
      <c r="C2227" t="inlineStr">
        <is>
          <t>Clean Dryer vents</t>
        </is>
      </c>
      <c r="D2227" s="4" t="inlineStr">
        <is>
          <t>Clean vents and replace missing covers (Added in after PNA/Site Visit)</t>
        </is>
      </c>
      <c r="E2227" t="inlineStr">
        <is>
          <t>84106</t>
        </is>
      </c>
      <c r="F2227" s="10" t="inlineStr">
        <is>
          <t>GC</t>
        </is>
      </c>
      <c r="G2227" t="inlineStr">
        <is>
          <t>Project</t>
        </is>
      </c>
      <c r="H2227" s="6" t="n">
        <v>16170</v>
      </c>
      <c r="I2227" s="6" t="n">
        <v>4851</v>
      </c>
      <c r="J2227" s="7" t="n">
        <v>11319</v>
      </c>
      <c r="K2227" s="8">
        <f>IF(H2227=0,0,I2227/H2227)</f>
        <v/>
      </c>
      <c r="L2227" s="9" t="inlineStr">
        <is>
          <t>In Progress</t>
        </is>
      </c>
    </row>
    <row r="2228">
      <c r="A2228" t="inlineStr">
        <is>
          <t>Windward</t>
        </is>
      </c>
      <c r="B2228" t="n">
        <v>2025</v>
      </c>
      <c r="C2228" t="inlineStr">
        <is>
          <t>Water Heaters</t>
        </is>
      </c>
      <c r="D2228" s="4" t="inlineStr">
        <is>
          <t>Cost Reallocation from BTL Yr1: Adjusted amount to reflect water heater actuals on Cortland's past BTL</t>
        </is>
      </c>
      <c r="E2228" t="inlineStr">
        <is>
          <t>84476.0</t>
        </is>
      </c>
      <c r="F2228" s="5" t="inlineStr">
        <is>
          <t>PMC</t>
        </is>
      </c>
      <c r="G2228" t="inlineStr">
        <is>
          <t>Project</t>
        </is>
      </c>
      <c r="H2228" s="6" t="n">
        <v>16000</v>
      </c>
      <c r="I2228" s="6" t="n">
        <v>0</v>
      </c>
      <c r="J2228" s="7" t="n">
        <v>16000</v>
      </c>
      <c r="K2228" s="8">
        <f>IF(H2228=0,0,I2228/H2228)</f>
        <v/>
      </c>
      <c r="L2228" s="11" t="inlineStr">
        <is>
          <t>Not Started</t>
        </is>
      </c>
    </row>
    <row r="2229">
      <c r="A2229" t="inlineStr">
        <is>
          <t>Windward</t>
        </is>
      </c>
      <c r="B2229" t="n">
        <v>2025</v>
      </c>
      <c r="C2229" t="inlineStr">
        <is>
          <t xml:space="preserve">HVAC inspection and maintenance </t>
        </is>
      </c>
      <c r="D2229" s="4" t="inlineStr">
        <is>
          <t>Cost Reallocation from BTL Yr1: Adjusted amount to reflect HVAC actuals on Cortland's past BTL</t>
        </is>
      </c>
      <c r="E2229" t="inlineStr">
        <is>
          <t>84218.0</t>
        </is>
      </c>
      <c r="F2229" s="5" t="inlineStr">
        <is>
          <t>PMC</t>
        </is>
      </c>
      <c r="G2229" t="inlineStr">
        <is>
          <t>Project</t>
        </is>
      </c>
      <c r="H2229" s="6" t="n">
        <v>16000</v>
      </c>
      <c r="I2229" s="6" t="n">
        <v>9522</v>
      </c>
      <c r="J2229" s="7" t="n">
        <v>6478</v>
      </c>
      <c r="K2229" s="8">
        <f>IF(H2229=0,0,I2229/H2229)</f>
        <v/>
      </c>
      <c r="L2229" s="9" t="inlineStr">
        <is>
          <t>In Progress</t>
        </is>
      </c>
    </row>
    <row r="2230">
      <c r="A2230" t="inlineStr">
        <is>
          <t>Windward</t>
        </is>
      </c>
      <c r="B2230" t="n">
        <v>2025</v>
      </c>
      <c r="C2230" t="inlineStr">
        <is>
          <t>Doors</t>
        </is>
      </c>
      <c r="D2230" s="4" t="inlineStr">
        <is>
          <t xml:space="preserve">Cost Reallocation from BTL Yr1: replace sliding doors at turnover (40% in Yr 1, 30% in Yr 2, 20% in Yr 3, and 10% in Yr </t>
        </is>
      </c>
      <c r="E2230" t="inlineStr">
        <is>
          <t>84304.0</t>
        </is>
      </c>
      <c r="F2230" s="5" t="inlineStr">
        <is>
          <t>PMC</t>
        </is>
      </c>
      <c r="G2230" t="inlineStr">
        <is>
          <t>Project</t>
        </is>
      </c>
      <c r="H2230" s="6" t="n">
        <v>180000</v>
      </c>
      <c r="I2230" s="6" t="n">
        <v>1022</v>
      </c>
      <c r="J2230" s="7" t="n">
        <v>178978</v>
      </c>
      <c r="K2230" s="8">
        <f>IF(H2230=0,0,I2230/H2230)</f>
        <v/>
      </c>
      <c r="L2230" s="9" t="inlineStr">
        <is>
          <t>In Progress</t>
        </is>
      </c>
    </row>
    <row r="2231">
      <c r="A2231" t="inlineStr">
        <is>
          <t>Windward</t>
        </is>
      </c>
      <c r="B2231" t="n">
        <v>2025</v>
      </c>
      <c r="C2231" t="inlineStr">
        <is>
          <t>Fire Stops</t>
        </is>
      </c>
      <c r="D2231" s="4" t="inlineStr">
        <is>
          <t>PNA: Fire stops</t>
        </is>
      </c>
      <c r="E2231" t="inlineStr">
        <is>
          <t>84211</t>
        </is>
      </c>
      <c r="F2231" s="5" t="inlineStr">
        <is>
          <t>PMC</t>
        </is>
      </c>
      <c r="G2231" t="inlineStr">
        <is>
          <t>Project</t>
        </is>
      </c>
      <c r="H2231" s="6" t="n">
        <v>28812</v>
      </c>
      <c r="I2231" s="6" t="n">
        <v>24990</v>
      </c>
      <c r="J2231" s="7" t="n">
        <v>3822</v>
      </c>
      <c r="K2231" s="8">
        <f>IF(H2231=0,0,I2231/H2231)</f>
        <v/>
      </c>
      <c r="L2231" s="9" t="inlineStr">
        <is>
          <t>In Progress</t>
        </is>
      </c>
    </row>
    <row r="2232">
      <c r="A2232" t="inlineStr">
        <is>
          <t>Windward</t>
        </is>
      </c>
      <c r="B2232" t="n">
        <v>2025</v>
      </c>
      <c r="C2232" t="inlineStr">
        <is>
          <t>Carbon Monoxide/Smoke Detectors</t>
        </is>
      </c>
      <c r="D2232" s="4" t="inlineStr">
        <is>
          <t>Lender PCA: Two smoke-only detectors were observed in Units 16014 and 2004. This appeared to be a rare exception, and th</t>
        </is>
      </c>
      <c r="E2232" t="inlineStr">
        <is>
          <t>83236</t>
        </is>
      </c>
      <c r="F2232" s="5" t="inlineStr">
        <is>
          <t>PMC</t>
        </is>
      </c>
      <c r="G2232" t="inlineStr">
        <is>
          <t>Project</t>
        </is>
      </c>
      <c r="H2232" s="6" t="n">
        <v>450</v>
      </c>
      <c r="I2232" s="6" t="n">
        <v>0</v>
      </c>
      <c r="J2232" s="7" t="n">
        <v>450</v>
      </c>
      <c r="K2232" s="8">
        <f>IF(H2232=0,0,I2232/H2232)</f>
        <v/>
      </c>
      <c r="L2232" s="11" t="inlineStr">
        <is>
          <t>Not Started</t>
        </is>
      </c>
    </row>
    <row r="2233">
      <c r="A2233" t="inlineStr">
        <is>
          <t>Windward</t>
        </is>
      </c>
      <c r="B2233" t="n">
        <v>2025</v>
      </c>
      <c r="C2233" t="inlineStr">
        <is>
          <t>Signage - Site</t>
        </is>
      </c>
      <c r="D2233" s="4" t="inlineStr">
        <is>
          <t>Post: Adding in signage to account for switching from Cortland signage</t>
        </is>
      </c>
      <c r="E2233" t="inlineStr">
        <is>
          <t>84103</t>
        </is>
      </c>
      <c r="F2233" s="5" t="inlineStr">
        <is>
          <t>PMC</t>
        </is>
      </c>
      <c r="G2233" t="inlineStr">
        <is>
          <t>Project</t>
        </is>
      </c>
      <c r="H2233" s="6" t="n">
        <v>50000</v>
      </c>
      <c r="I2233" s="6" t="n">
        <v>1032</v>
      </c>
      <c r="J2233" s="7" t="n">
        <v>48968</v>
      </c>
      <c r="K2233" s="8">
        <f>IF(H2233=0,0,I2233/H2233)</f>
        <v/>
      </c>
      <c r="L2233" s="9" t="inlineStr">
        <is>
          <t>In Progress</t>
        </is>
      </c>
    </row>
    <row r="2234">
      <c r="A2234" t="inlineStr">
        <is>
          <t>Windward</t>
        </is>
      </c>
      <c r="B2234" t="n">
        <v>2025</v>
      </c>
      <c r="C2234" t="inlineStr">
        <is>
          <t>Security Camera System</t>
        </is>
      </c>
      <c r="D2234" s="4" t="inlineStr">
        <is>
          <t>Vistria: address adding security cameras to mailbox area</t>
        </is>
      </c>
      <c r="E2234" t="inlineStr">
        <is>
          <t>84450</t>
        </is>
      </c>
      <c r="F2234" s="5" t="inlineStr">
        <is>
          <t>PMC</t>
        </is>
      </c>
      <c r="G2234" t="inlineStr">
        <is>
          <t>Project</t>
        </is>
      </c>
      <c r="H2234" s="6" t="n">
        <v>10000</v>
      </c>
      <c r="I2234" s="6" t="n">
        <v>0</v>
      </c>
      <c r="J2234" s="7" t="n">
        <v>10000</v>
      </c>
      <c r="K2234" s="8">
        <f>IF(H2234=0,0,I2234/H2234)</f>
        <v/>
      </c>
      <c r="L2234" s="11" t="inlineStr">
        <is>
          <t>Not Started</t>
        </is>
      </c>
    </row>
    <row r="2235">
      <c r="A2235" t="inlineStr">
        <is>
          <t>Windward</t>
        </is>
      </c>
      <c r="B2235" t="n">
        <v>2025</v>
      </c>
      <c r="C2235" t="inlineStr">
        <is>
          <t>Golf Cart</t>
        </is>
      </c>
      <c r="D2235" s="4" t="inlineStr">
        <is>
          <t>Post: Adding in new leasing golf cart</t>
        </is>
      </c>
      <c r="E2235" t="inlineStr">
        <is>
          <t>83375</t>
        </is>
      </c>
      <c r="F2235" s="5" t="inlineStr">
        <is>
          <t>PMC</t>
        </is>
      </c>
      <c r="G2235" t="inlineStr">
        <is>
          <t>Project</t>
        </is>
      </c>
      <c r="H2235" s="6" t="n">
        <v>15000</v>
      </c>
      <c r="I2235" s="6" t="n">
        <v>5814</v>
      </c>
      <c r="J2235" s="7" t="n">
        <v>9186</v>
      </c>
      <c r="K2235" s="8">
        <f>IF(H2235=0,0,I2235/H2235)</f>
        <v/>
      </c>
      <c r="L2235" s="9" t="inlineStr">
        <is>
          <t>In Progress</t>
        </is>
      </c>
    </row>
    <row r="2236">
      <c r="A2236" t="inlineStr">
        <is>
          <t>Windward</t>
        </is>
      </c>
      <c r="B2236" t="n">
        <v>2025</v>
      </c>
      <c r="C2236" t="inlineStr">
        <is>
          <t>Replace AC condenser</t>
        </is>
      </c>
      <c r="D2236" s="4" t="inlineStr">
        <is>
          <t>PNA: Add insulation to Condensing unit lines</t>
        </is>
      </c>
      <c r="E2236" t="inlineStr">
        <is>
          <t>84218.0</t>
        </is>
      </c>
      <c r="F2236" s="10" t="inlineStr">
        <is>
          <t>GC</t>
        </is>
      </c>
      <c r="G2236" t="inlineStr">
        <is>
          <t>Project</t>
        </is>
      </c>
      <c r="H2236" s="6" t="n">
        <v>26000</v>
      </c>
      <c r="I2236" s="6" t="n">
        <v>7800</v>
      </c>
      <c r="J2236" s="7" t="n">
        <v>18200</v>
      </c>
      <c r="K2236" s="8">
        <f>IF(H2236=0,0,I2236/H2236)</f>
        <v/>
      </c>
      <c r="L2236" s="9" t="inlineStr">
        <is>
          <t>In Progress</t>
        </is>
      </c>
    </row>
    <row r="2237">
      <c r="A2237" t="inlineStr">
        <is>
          <t>Windward</t>
        </is>
      </c>
      <c r="B2237" t="n">
        <v>2025</v>
      </c>
      <c r="C2237" t="inlineStr">
        <is>
          <t>Electrical Panel Disconnects &amp; Meter Banks</t>
        </is>
      </c>
      <c r="D2237" s="4" t="inlineStr">
        <is>
          <t>Vistria: raise electrical panel replacements up front @ $2,300 a unit</t>
        </is>
      </c>
      <c r="E2237" t="inlineStr">
        <is>
          <t>84330</t>
        </is>
      </c>
      <c r="F2237" s="10" t="inlineStr">
        <is>
          <t>GC</t>
        </is>
      </c>
      <c r="G2237" t="inlineStr">
        <is>
          <t>Project</t>
        </is>
      </c>
      <c r="H2237" s="6" t="n">
        <v>676200</v>
      </c>
      <c r="I2237" s="6" t="n">
        <v>202860</v>
      </c>
      <c r="J2237" s="7" t="n">
        <v>473340</v>
      </c>
      <c r="K2237" s="8">
        <f>IF(H2237=0,0,I2237/H2237)</f>
        <v/>
      </c>
      <c r="L2237" s="9" t="inlineStr">
        <is>
          <t>In Progress</t>
        </is>
      </c>
    </row>
    <row r="2238">
      <c r="A2238" t="inlineStr">
        <is>
          <t>Windward</t>
        </is>
      </c>
      <c r="B2238" t="n">
        <v>2025</v>
      </c>
      <c r="C2238" t="inlineStr">
        <is>
          <t>Common area light fixtures</t>
        </is>
      </c>
      <c r="D2238" s="4" t="inlineStr">
        <is>
          <t>Vistria: address adding exterior lighting around mailbox area (includes other lighting enhancements)</t>
        </is>
      </c>
      <c r="E2238" t="inlineStr">
        <is>
          <t>84210</t>
        </is>
      </c>
      <c r="F2238" s="10" t="inlineStr">
        <is>
          <t>GC</t>
        </is>
      </c>
      <c r="G2238" t="inlineStr">
        <is>
          <t>Project</t>
        </is>
      </c>
      <c r="H2238" s="6" t="n">
        <v>35000</v>
      </c>
      <c r="I2238" s="6" t="n">
        <v>10500</v>
      </c>
      <c r="J2238" s="7" t="n">
        <v>24500</v>
      </c>
      <c r="K2238" s="8">
        <f>IF(H2238=0,0,I2238/H2238)</f>
        <v/>
      </c>
      <c r="L2238" s="9" t="inlineStr">
        <is>
          <t>In Progress</t>
        </is>
      </c>
    </row>
    <row r="2239">
      <c r="A2239" t="inlineStr">
        <is>
          <t>Windward</t>
        </is>
      </c>
      <c r="B2239" t="n">
        <v>2025</v>
      </c>
      <c r="C2239" t="inlineStr">
        <is>
          <t>Contingency</t>
        </is>
      </c>
      <c r="D2239" s="4" t="inlineStr">
        <is>
          <t>Contingency Amount</t>
        </is>
      </c>
      <c r="E2239" t="inlineStr">
        <is>
          <t>84510</t>
        </is>
      </c>
      <c r="F2239" s="10" t="inlineStr">
        <is>
          <t>GC</t>
        </is>
      </c>
      <c r="G2239" s="2" t="inlineStr">
        <is>
          <t>Contingency</t>
        </is>
      </c>
      <c r="H2239" s="6" t="n">
        <v>89516</v>
      </c>
      <c r="I2239" s="6" t="n">
        <v>0</v>
      </c>
      <c r="J2239" s="7" t="n">
        <v>89516</v>
      </c>
      <c r="K2239" s="8">
        <f>IF(H2239=0,0,I2239/H2239)</f>
        <v/>
      </c>
      <c r="L2239" s="5" t="inlineStr">
        <is>
          <t>Reserve</t>
        </is>
      </c>
    </row>
    <row r="2240">
      <c r="A2240" t="inlineStr">
        <is>
          <t>Windward</t>
        </is>
      </c>
      <c r="B2240" t="n">
        <v>2025</v>
      </c>
      <c r="C2240" t="inlineStr">
        <is>
          <t>Construction Management Fee</t>
        </is>
      </c>
      <c r="D2240" s="4" t="inlineStr">
        <is>
          <t>CM Fees</t>
        </is>
      </c>
      <c r="E2240" t="inlineStr">
        <is>
          <t>84505</t>
        </is>
      </c>
      <c r="F2240" s="10" t="inlineStr">
        <is>
          <t>GC</t>
        </is>
      </c>
      <c r="G2240" s="2" t="inlineStr">
        <is>
          <t>CM Fee</t>
        </is>
      </c>
      <c r="H2240" s="6" t="n">
        <v>93991</v>
      </c>
      <c r="I2240" s="6" t="n">
        <v>0</v>
      </c>
      <c r="J2240" s="7" t="n">
        <v>93991</v>
      </c>
      <c r="K2240" s="8">
        <f>IF(H2240=0,0,I2240/H2240)</f>
        <v/>
      </c>
      <c r="L2240" s="5" t="inlineStr">
        <is>
          <t>Reserve</t>
        </is>
      </c>
    </row>
    <row r="2241">
      <c r="A2241" t="inlineStr">
        <is>
          <t>Almaden 1930</t>
        </is>
      </c>
      <c r="B2241" t="n">
        <v>2026</v>
      </c>
      <c r="C2241" t="inlineStr">
        <is>
          <t>Landscape Cleanup and Enhancements</t>
        </is>
      </c>
      <c r="D2241" s="4" t="inlineStr">
        <is>
          <t>Post: General curb appeal enhancement</t>
        </is>
      </c>
      <c r="E2241" t="inlineStr">
        <is>
          <t>51045-00</t>
        </is>
      </c>
      <c r="F2241" s="10" t="inlineStr">
        <is>
          <t>GC</t>
        </is>
      </c>
      <c r="G2241" t="inlineStr">
        <is>
          <t>Project</t>
        </is>
      </c>
      <c r="H2241" s="6" t="n">
        <v>35000</v>
      </c>
      <c r="I2241" s="6" t="n">
        <v>96250</v>
      </c>
      <c r="J2241" s="7" t="n">
        <v>-61250</v>
      </c>
      <c r="K2241" s="8">
        <f>IF(H2241=0,0,I2241/H2241)</f>
        <v/>
      </c>
      <c r="L2241" s="10" t="inlineStr">
        <is>
          <t>Completed</t>
        </is>
      </c>
    </row>
    <row r="2242">
      <c r="A2242" t="inlineStr">
        <is>
          <t>Almaden 1930</t>
        </is>
      </c>
      <c r="B2242" t="n">
        <v>2026</v>
      </c>
      <c r="C2242" t="inlineStr">
        <is>
          <t xml:space="preserve">Asphalt Coating </t>
        </is>
      </c>
      <c r="D2242" s="4" t="inlineStr">
        <is>
          <t>PNA: Repair asphalt, seal coat, and stripe. Lender PCA: The asphalt pavement has localized alligator cracking, and gener</t>
        </is>
      </c>
      <c r="E2242" t="inlineStr">
        <is>
          <t>51051-00</t>
        </is>
      </c>
      <c r="F2242" s="10" t="inlineStr">
        <is>
          <t>GC</t>
        </is>
      </c>
      <c r="G2242" t="inlineStr">
        <is>
          <t>Project</t>
        </is>
      </c>
      <c r="H2242" s="6" t="n">
        <v>32970</v>
      </c>
      <c r="I2242" s="6" t="n">
        <v>700</v>
      </c>
      <c r="J2242" s="7" t="n">
        <v>32270</v>
      </c>
      <c r="K2242" s="8">
        <f>IF(H2242=0,0,I2242/H2242)</f>
        <v/>
      </c>
      <c r="L2242" s="9" t="inlineStr">
        <is>
          <t>In Progress</t>
        </is>
      </c>
    </row>
    <row r="2243">
      <c r="A2243" t="inlineStr">
        <is>
          <t>Almaden 1930</t>
        </is>
      </c>
      <c r="B2243" t="n">
        <v>2026</v>
      </c>
      <c r="C2243" t="inlineStr">
        <is>
          <t>Repair / replace swimming pool pumps</t>
        </is>
      </c>
      <c r="D2243" s="4" t="inlineStr">
        <is>
          <t>PNA: Anti entrapment devices</t>
        </is>
      </c>
      <c r="E2243" t="inlineStr">
        <is>
          <t>51025-00</t>
        </is>
      </c>
      <c r="F2243" s="10" t="inlineStr">
        <is>
          <t>GC</t>
        </is>
      </c>
      <c r="G2243" t="inlineStr">
        <is>
          <t>Project</t>
        </is>
      </c>
      <c r="H2243" s="6" t="n">
        <v>7140</v>
      </c>
      <c r="I2243" s="6" t="n">
        <v>63158</v>
      </c>
      <c r="J2243" s="7" t="n">
        <v>-56018</v>
      </c>
      <c r="K2243" s="8">
        <f>IF(H2243=0,0,I2243/H2243)</f>
        <v/>
      </c>
      <c r="L2243" s="10" t="inlineStr">
        <is>
          <t>Completed</t>
        </is>
      </c>
    </row>
    <row r="2244">
      <c r="A2244" t="inlineStr">
        <is>
          <t>Almaden 1930</t>
        </is>
      </c>
      <c r="B2244" t="n">
        <v>2026</v>
      </c>
      <c r="C2244" t="inlineStr">
        <is>
          <t>Fences &amp; gates - swimming pool</t>
        </is>
      </c>
      <c r="D2244" s="4" t="inlineStr">
        <is>
          <t xml:space="preserve">PNA: Repair and paint pool fence                                                                                        </t>
        </is>
      </c>
      <c r="E2244" t="inlineStr">
        <is>
          <t>51025-00</t>
        </is>
      </c>
      <c r="F2244" s="10" t="inlineStr">
        <is>
          <t>GC</t>
        </is>
      </c>
      <c r="G2244" t="inlineStr">
        <is>
          <t>Project</t>
        </is>
      </c>
      <c r="H2244" s="6" t="n">
        <v>22050</v>
      </c>
      <c r="I2244" s="6" t="n">
        <v>0</v>
      </c>
      <c r="J2244" s="7" t="n">
        <v>22050</v>
      </c>
      <c r="K2244" s="8">
        <f>IF(H2244=0,0,I2244/H2244)</f>
        <v/>
      </c>
      <c r="L2244" s="11" t="inlineStr">
        <is>
          <t>Not Started</t>
        </is>
      </c>
    </row>
    <row r="2245">
      <c r="A2245" t="inlineStr">
        <is>
          <t>Almaden 1930</t>
        </is>
      </c>
      <c r="B2245" t="n">
        <v>2026</v>
      </c>
      <c r="C2245" t="inlineStr">
        <is>
          <t>Carports / Garages</t>
        </is>
      </c>
      <c r="D2245" s="4" t="inlineStr">
        <is>
          <t xml:space="preserve">PNA: Repair car ports and paint posts and pearling                                                                      </t>
        </is>
      </c>
      <c r="E2245" t="inlineStr">
        <is>
          <t>51172-00</t>
        </is>
      </c>
      <c r="F2245" s="10" t="inlineStr">
        <is>
          <t>GC</t>
        </is>
      </c>
      <c r="G2245" t="inlineStr">
        <is>
          <t>Project</t>
        </is>
      </c>
      <c r="H2245" s="6" t="n">
        <v>13650</v>
      </c>
      <c r="I2245" s="6" t="n">
        <v>0</v>
      </c>
      <c r="J2245" s="7" t="n">
        <v>13650</v>
      </c>
      <c r="K2245" s="8">
        <f>IF(H2245=0,0,I2245/H2245)</f>
        <v/>
      </c>
      <c r="L2245" s="11" t="inlineStr">
        <is>
          <t>Not Started</t>
        </is>
      </c>
    </row>
    <row r="2246">
      <c r="A2246" t="inlineStr">
        <is>
          <t>Almaden 1930</t>
        </is>
      </c>
      <c r="B2246" t="n">
        <v>2026</v>
      </c>
      <c r="C2246" t="inlineStr">
        <is>
          <t>ADA parking &amp; curb cuts</t>
        </is>
      </c>
      <c r="D2246" s="4" t="inlineStr">
        <is>
          <t>Lender PCA: One van accessible space should be added at the leasing office. The restroom at the leasing office has acces</t>
        </is>
      </c>
      <c r="E2246" t="inlineStr">
        <is>
          <t>51091-00</t>
        </is>
      </c>
      <c r="F2246" s="10" t="inlineStr">
        <is>
          <t>GC</t>
        </is>
      </c>
      <c r="G2246" t="inlineStr">
        <is>
          <t>Project</t>
        </is>
      </c>
      <c r="H2246" s="6" t="n">
        <v>2000</v>
      </c>
      <c r="I2246" s="6" t="n">
        <v>0</v>
      </c>
      <c r="J2246" s="7" t="n">
        <v>2000</v>
      </c>
      <c r="K2246" s="8">
        <f>IF(H2246=0,0,I2246/H2246)</f>
        <v/>
      </c>
      <c r="L2246" s="11" t="inlineStr">
        <is>
          <t>Not Started</t>
        </is>
      </c>
    </row>
    <row r="2247">
      <c r="A2247" t="inlineStr">
        <is>
          <t>Almaden 1930</t>
        </is>
      </c>
      <c r="B2247" t="n">
        <v>2026</v>
      </c>
      <c r="C2247" t="inlineStr">
        <is>
          <t>Sidewalks</t>
        </is>
      </c>
      <c r="D2247" s="4" t="inlineStr">
        <is>
          <t>Lender PCA: A cracked walkway was observed. Immediate repairs are recommended to repair the walkway.</t>
        </is>
      </c>
      <c r="E2247" t="inlineStr">
        <is>
          <t>51091-00</t>
        </is>
      </c>
      <c r="F2247" s="10" t="inlineStr">
        <is>
          <t>GC</t>
        </is>
      </c>
      <c r="G2247" t="inlineStr">
        <is>
          <t>Project</t>
        </is>
      </c>
      <c r="H2247" s="6" t="n">
        <v>500</v>
      </c>
      <c r="I2247" s="6" t="n">
        <v>0</v>
      </c>
      <c r="J2247" s="7" t="n">
        <v>500</v>
      </c>
      <c r="K2247" s="8">
        <f>IF(H2247=0,0,I2247/H2247)</f>
        <v/>
      </c>
      <c r="L2247" s="11" t="inlineStr">
        <is>
          <t>Not Started</t>
        </is>
      </c>
    </row>
    <row r="2248">
      <c r="A2248" t="inlineStr">
        <is>
          <t>Almaden 1930</t>
        </is>
      </c>
      <c r="B2248" t="n">
        <v>2026</v>
      </c>
      <c r="C2248" t="inlineStr">
        <is>
          <t>Landscape irrigation</t>
        </is>
      </c>
      <c r="D2248" s="4" t="inlineStr">
        <is>
          <t xml:space="preserve">PNA: Inspect and repair irrigation                                                                                      </t>
        </is>
      </c>
      <c r="E2248" t="inlineStr">
        <is>
          <t>51045-00</t>
        </is>
      </c>
      <c r="F2248" s="10" t="inlineStr">
        <is>
          <t>GC</t>
        </is>
      </c>
      <c r="G2248" t="inlineStr">
        <is>
          <t>Project</t>
        </is>
      </c>
      <c r="H2248" s="6" t="n">
        <v>29400</v>
      </c>
      <c r="I2248" s="6" t="n">
        <v>0</v>
      </c>
      <c r="J2248" s="7" t="n">
        <v>29400</v>
      </c>
      <c r="K2248" s="8">
        <f>IF(H2248=0,0,I2248/H2248)</f>
        <v/>
      </c>
      <c r="L2248" s="11" t="inlineStr">
        <is>
          <t>Not Started</t>
        </is>
      </c>
    </row>
    <row r="2249">
      <c r="A2249" t="inlineStr">
        <is>
          <t>Almaden 1930</t>
        </is>
      </c>
      <c r="B2249" t="n">
        <v>2026</v>
      </c>
      <c r="C2249" t="inlineStr">
        <is>
          <t>Fences &amp; gates - site perimeter</t>
        </is>
      </c>
      <c r="D2249" s="4" t="inlineStr">
        <is>
          <t>PNA: Overlay wood fence on back of community. Lender PCA: Some of the chain link has been bowed slightly where cars have</t>
        </is>
      </c>
      <c r="E2249" t="inlineStr">
        <is>
          <t>51077-00</t>
        </is>
      </c>
      <c r="F2249" s="10" t="inlineStr">
        <is>
          <t>GC</t>
        </is>
      </c>
      <c r="G2249" t="inlineStr">
        <is>
          <t>Project</t>
        </is>
      </c>
      <c r="H2249" s="6" t="n">
        <v>19950</v>
      </c>
      <c r="I2249" s="6" t="n">
        <v>0</v>
      </c>
      <c r="J2249" s="7" t="n">
        <v>19950</v>
      </c>
      <c r="K2249" s="8">
        <f>IF(H2249=0,0,I2249/H2249)</f>
        <v/>
      </c>
      <c r="L2249" s="11" t="inlineStr">
        <is>
          <t>Not Started</t>
        </is>
      </c>
    </row>
    <row r="2250">
      <c r="A2250" t="inlineStr">
        <is>
          <t>Almaden 1930</t>
        </is>
      </c>
      <c r="B2250" t="n">
        <v>2026</v>
      </c>
      <c r="C2250" t="inlineStr">
        <is>
          <t xml:space="preserve">Retaining walls </t>
        </is>
      </c>
      <c r="D2250" s="4" t="inlineStr">
        <is>
          <t>PNA: Rebuild one section of retaining wall</t>
        </is>
      </c>
      <c r="E2250" t="inlineStr">
        <is>
          <t>51085-00</t>
        </is>
      </c>
      <c r="F2250" s="10" t="inlineStr">
        <is>
          <t>GC</t>
        </is>
      </c>
      <c r="G2250" t="inlineStr">
        <is>
          <t>Project</t>
        </is>
      </c>
      <c r="H2250" s="6" t="n">
        <v>16800</v>
      </c>
      <c r="I2250" s="6" t="n">
        <v>0</v>
      </c>
      <c r="J2250" s="7" t="n">
        <v>16800</v>
      </c>
      <c r="K2250" s="8">
        <f>IF(H2250=0,0,I2250/H2250)</f>
        <v/>
      </c>
      <c r="L2250" s="11" t="inlineStr">
        <is>
          <t>Not Started</t>
        </is>
      </c>
    </row>
    <row r="2251">
      <c r="A2251" t="inlineStr">
        <is>
          <t>Almaden 1930</t>
        </is>
      </c>
      <c r="B2251" t="n">
        <v>2026</v>
      </c>
      <c r="C2251" t="inlineStr">
        <is>
          <t>Landscaping</t>
        </is>
      </c>
      <c r="D2251" s="4" t="inlineStr">
        <is>
          <t>PNA: Remove dead tree branches and trim trees. EPCA: Trees were observed impeding on the building rooftops and facades o</t>
        </is>
      </c>
      <c r="E2251" t="inlineStr">
        <is>
          <t>51043-00</t>
        </is>
      </c>
      <c r="F2251" s="10" t="inlineStr">
        <is>
          <t>GC</t>
        </is>
      </c>
      <c r="G2251" t="inlineStr">
        <is>
          <t>Project</t>
        </is>
      </c>
      <c r="H2251" s="6" t="n">
        <v>91350</v>
      </c>
      <c r="I2251" s="6" t="n">
        <v>0</v>
      </c>
      <c r="J2251" s="7" t="n">
        <v>91350</v>
      </c>
      <c r="K2251" s="8">
        <f>IF(H2251=0,0,I2251/H2251)</f>
        <v/>
      </c>
      <c r="L2251" s="11" t="inlineStr">
        <is>
          <t>Not Started</t>
        </is>
      </c>
    </row>
    <row r="2252">
      <c r="A2252" t="inlineStr">
        <is>
          <t>Almaden 1930</t>
        </is>
      </c>
      <c r="B2252" t="n">
        <v>2026</v>
      </c>
      <c r="C2252" t="inlineStr">
        <is>
          <t>Resurface swimming pool</t>
        </is>
      </c>
      <c r="D2252" s="4" t="inlineStr">
        <is>
          <t>PNA: Repair to pool shell and resurface pool</t>
        </is>
      </c>
      <c r="E2252" t="inlineStr">
        <is>
          <t>51025-00</t>
        </is>
      </c>
      <c r="F2252" s="10" t="inlineStr">
        <is>
          <t>GC</t>
        </is>
      </c>
      <c r="G2252" t="inlineStr">
        <is>
          <t>Project</t>
        </is>
      </c>
      <c r="H2252" s="6" t="n">
        <v>68250</v>
      </c>
      <c r="I2252" s="6" t="n">
        <v>0</v>
      </c>
      <c r="J2252" s="7" t="n">
        <v>68250</v>
      </c>
      <c r="K2252" s="8">
        <f>IF(H2252=0,0,I2252/H2252)</f>
        <v/>
      </c>
      <c r="L2252" s="11" t="inlineStr">
        <is>
          <t>Not Started</t>
        </is>
      </c>
    </row>
    <row r="2253">
      <c r="A2253" t="inlineStr">
        <is>
          <t>Almaden 1930</t>
        </is>
      </c>
      <c r="B2253" t="n">
        <v>2026</v>
      </c>
      <c r="C2253" t="inlineStr">
        <is>
          <t>Replace swimming pool coping</t>
        </is>
      </c>
      <c r="D2253" s="4" t="inlineStr">
        <is>
          <t xml:space="preserve">PNA: Replace decko seal                                                                                                 </t>
        </is>
      </c>
      <c r="E2253" t="inlineStr">
        <is>
          <t>51025-00</t>
        </is>
      </c>
      <c r="F2253" s="10" t="inlineStr">
        <is>
          <t>GC</t>
        </is>
      </c>
      <c r="G2253" t="inlineStr">
        <is>
          <t>Project</t>
        </is>
      </c>
      <c r="H2253" s="6" t="n">
        <v>9975</v>
      </c>
      <c r="I2253" s="6" t="n">
        <v>0</v>
      </c>
      <c r="J2253" s="7" t="n">
        <v>9975</v>
      </c>
      <c r="K2253" s="8">
        <f>IF(H2253=0,0,I2253/H2253)</f>
        <v/>
      </c>
      <c r="L2253" s="11" t="inlineStr">
        <is>
          <t>Not Started</t>
        </is>
      </c>
    </row>
    <row r="2254">
      <c r="A2254" t="inlineStr">
        <is>
          <t>Almaden 1930</t>
        </is>
      </c>
      <c r="B2254" t="n">
        <v>2026</v>
      </c>
      <c r="C2254" t="inlineStr">
        <is>
          <t>Replace swimming pool deck</t>
        </is>
      </c>
      <c r="D2254" s="4" t="inlineStr">
        <is>
          <t>PNA: Pressure wash and seal brick pool deck</t>
        </is>
      </c>
      <c r="E2254" t="inlineStr">
        <is>
          <t>51025-00</t>
        </is>
      </c>
      <c r="F2254" s="10" t="inlineStr">
        <is>
          <t>GC</t>
        </is>
      </c>
      <c r="G2254" t="inlineStr">
        <is>
          <t>Project</t>
        </is>
      </c>
      <c r="H2254" s="6" t="n">
        <v>18900</v>
      </c>
      <c r="I2254" s="6" t="n">
        <v>0</v>
      </c>
      <c r="J2254" s="7" t="n">
        <v>18900</v>
      </c>
      <c r="K2254" s="8">
        <f>IF(H2254=0,0,I2254/H2254)</f>
        <v/>
      </c>
      <c r="L2254" s="11" t="inlineStr">
        <is>
          <t>Not Started</t>
        </is>
      </c>
    </row>
    <row r="2255">
      <c r="A2255" t="inlineStr">
        <is>
          <t>Almaden 1930</t>
        </is>
      </c>
      <c r="B2255" t="n">
        <v>2026</v>
      </c>
      <c r="C2255" t="inlineStr">
        <is>
          <t>Storm sewer piping</t>
        </is>
      </c>
      <c r="D2255" s="4" t="inlineStr">
        <is>
          <t>PNA: Clean storm drains. EPCA: Debris was observed clogging storm drains. Clearing the debris is recommended</t>
        </is>
      </c>
      <c r="E2255" t="inlineStr">
        <is>
          <t>51130-00</t>
        </is>
      </c>
      <c r="F2255" s="10" t="inlineStr">
        <is>
          <t>GC</t>
        </is>
      </c>
      <c r="G2255" t="inlineStr">
        <is>
          <t>Project</t>
        </is>
      </c>
      <c r="H2255" s="6" t="n">
        <v>18900</v>
      </c>
      <c r="I2255" s="6" t="n">
        <v>0</v>
      </c>
      <c r="J2255" s="7" t="n">
        <v>18900</v>
      </c>
      <c r="K2255" s="8">
        <f>IF(H2255=0,0,I2255/H2255)</f>
        <v/>
      </c>
      <c r="L2255" s="11" t="inlineStr">
        <is>
          <t>Not Started</t>
        </is>
      </c>
    </row>
    <row r="2256">
      <c r="A2256" t="inlineStr">
        <is>
          <t>Almaden 1930</t>
        </is>
      </c>
      <c r="B2256" t="n">
        <v>2026</v>
      </c>
      <c r="C2256" t="inlineStr">
        <is>
          <t xml:space="preserve">Termite Remediation </t>
        </is>
      </c>
      <c r="D2256" s="4" t="inlineStr">
        <is>
          <t>EPCA: Partner engaged Terminix for a termite and fungus/dryrot inspection at the subject property. Based on their findin</t>
        </is>
      </c>
      <c r="E2256" t="inlineStr">
        <is>
          <t>51992-00</t>
        </is>
      </c>
      <c r="F2256" s="10" t="inlineStr">
        <is>
          <t>GC</t>
        </is>
      </c>
      <c r="G2256" t="inlineStr">
        <is>
          <t>Project</t>
        </is>
      </c>
      <c r="H2256" s="6" t="n">
        <v>35000</v>
      </c>
      <c r="I2256" s="6" t="n">
        <v>17500</v>
      </c>
      <c r="J2256" s="7" t="n">
        <v>17500</v>
      </c>
      <c r="K2256" s="8">
        <f>IF(H2256=0,0,I2256/H2256)</f>
        <v/>
      </c>
      <c r="L2256" s="9" t="inlineStr">
        <is>
          <t>In Progress</t>
        </is>
      </c>
    </row>
    <row r="2257">
      <c r="A2257" t="inlineStr">
        <is>
          <t>Almaden 1930</t>
        </is>
      </c>
      <c r="B2257" t="n">
        <v>2026</v>
      </c>
      <c r="C2257" t="inlineStr">
        <is>
          <t>Water distribution piping</t>
        </is>
      </c>
      <c r="D2257" s="4" t="inlineStr">
        <is>
          <t>PNA: Install sewer covers</t>
        </is>
      </c>
      <c r="E2257" t="inlineStr">
        <is>
          <t>51134-00</t>
        </is>
      </c>
      <c r="F2257" s="10" t="inlineStr">
        <is>
          <t>GC</t>
        </is>
      </c>
      <c r="G2257" t="inlineStr">
        <is>
          <t>Project</t>
        </is>
      </c>
      <c r="H2257" s="6" t="n">
        <v>10500</v>
      </c>
      <c r="I2257" s="6" t="n">
        <v>14700</v>
      </c>
      <c r="J2257" s="7" t="n">
        <v>-4200</v>
      </c>
      <c r="K2257" s="8">
        <f>IF(H2257=0,0,I2257/H2257)</f>
        <v/>
      </c>
      <c r="L2257" s="10" t="inlineStr">
        <is>
          <t>Completed</t>
        </is>
      </c>
    </row>
    <row r="2258">
      <c r="A2258" t="inlineStr">
        <is>
          <t>Almaden 1930</t>
        </is>
      </c>
      <c r="B2258" t="n">
        <v>2026</v>
      </c>
      <c r="C2258" t="inlineStr">
        <is>
          <t>Concrete deck / floor fill</t>
        </is>
      </c>
      <c r="D2258" s="4" t="inlineStr">
        <is>
          <t>PNA: Rebuild 20% of balconies</t>
        </is>
      </c>
      <c r="E2258" t="inlineStr">
        <is>
          <t>51072-00</t>
        </is>
      </c>
      <c r="F2258" s="10" t="inlineStr">
        <is>
          <t>GC</t>
        </is>
      </c>
      <c r="G2258" t="inlineStr">
        <is>
          <t>Project</t>
        </is>
      </c>
      <c r="H2258" s="6" t="n">
        <v>124488</v>
      </c>
      <c r="I2258" s="6" t="n">
        <v>0</v>
      </c>
      <c r="J2258" s="7" t="n">
        <v>124488</v>
      </c>
      <c r="K2258" s="8">
        <f>IF(H2258=0,0,I2258/H2258)</f>
        <v/>
      </c>
      <c r="L2258" s="11" t="inlineStr">
        <is>
          <t>Not Started</t>
        </is>
      </c>
    </row>
    <row r="2259">
      <c r="A2259" t="inlineStr">
        <is>
          <t>Almaden 1930</t>
        </is>
      </c>
      <c r="B2259" t="n">
        <v>2026</v>
      </c>
      <c r="C2259" t="inlineStr">
        <is>
          <t>Wall framing</t>
        </is>
      </c>
      <c r="D2259" s="4" t="inlineStr">
        <is>
          <t>PNA: Replace damaged framing in gable ends</t>
        </is>
      </c>
      <c r="E2259" t="inlineStr">
        <is>
          <t>51070-00</t>
        </is>
      </c>
      <c r="F2259" s="10" t="inlineStr">
        <is>
          <t>GC</t>
        </is>
      </c>
      <c r="G2259" t="inlineStr">
        <is>
          <t>Project</t>
        </is>
      </c>
      <c r="H2259" s="6" t="n">
        <v>14700</v>
      </c>
      <c r="I2259" s="6" t="n">
        <v>0</v>
      </c>
      <c r="J2259" s="7" t="n">
        <v>14700</v>
      </c>
      <c r="K2259" s="8">
        <f>IF(H2259=0,0,I2259/H2259)</f>
        <v/>
      </c>
      <c r="L2259" s="11" t="inlineStr">
        <is>
          <t>Not Started</t>
        </is>
      </c>
    </row>
    <row r="2260">
      <c r="A2260" t="inlineStr">
        <is>
          <t>Almaden 1930</t>
        </is>
      </c>
      <c r="B2260" t="n">
        <v>2026</v>
      </c>
      <c r="C2260" t="inlineStr">
        <is>
          <t>Balcony inspection</t>
        </is>
      </c>
      <c r="D2260" s="4" t="inlineStr">
        <is>
          <t>Lender PCA: Based on exterior appurtenances, this Property is subject to the State of California Law. According to a rec</t>
        </is>
      </c>
      <c r="E2260" t="inlineStr">
        <is>
          <t>51072-00</t>
        </is>
      </c>
      <c r="F2260" s="10" t="inlineStr">
        <is>
          <t>GC</t>
        </is>
      </c>
      <c r="G2260" t="inlineStr">
        <is>
          <t>Project</t>
        </is>
      </c>
      <c r="H2260" s="6" t="n">
        <v>10000</v>
      </c>
      <c r="I2260" s="6" t="n">
        <v>0</v>
      </c>
      <c r="J2260" s="7" t="n">
        <v>10000</v>
      </c>
      <c r="K2260" s="8">
        <f>IF(H2260=0,0,I2260/H2260)</f>
        <v/>
      </c>
      <c r="L2260" s="11" t="inlineStr">
        <is>
          <t>Not Started</t>
        </is>
      </c>
    </row>
    <row r="2261">
      <c r="A2261" t="inlineStr">
        <is>
          <t>Almaden 1930</t>
        </is>
      </c>
      <c r="B2261" t="n">
        <v>2026</v>
      </c>
      <c r="C2261" t="inlineStr">
        <is>
          <t>Repair exterior stair treads and stringers</t>
        </is>
      </c>
      <c r="D2261" s="4" t="inlineStr">
        <is>
          <t>PNA: Repair stair treads and stringers</t>
        </is>
      </c>
      <c r="E2261" t="inlineStr">
        <is>
          <t>51093-00</t>
        </is>
      </c>
      <c r="F2261" s="10" t="inlineStr">
        <is>
          <t>GC</t>
        </is>
      </c>
      <c r="G2261" t="inlineStr">
        <is>
          <t>Project</t>
        </is>
      </c>
      <c r="H2261" s="6" t="n">
        <v>9975</v>
      </c>
      <c r="I2261" s="6" t="n">
        <v>0</v>
      </c>
      <c r="J2261" s="7" t="n">
        <v>9975</v>
      </c>
      <c r="K2261" s="8">
        <f>IF(H2261=0,0,I2261/H2261)</f>
        <v/>
      </c>
      <c r="L2261" s="11" t="inlineStr">
        <is>
          <t>Not Started</t>
        </is>
      </c>
    </row>
    <row r="2262">
      <c r="A2262" t="inlineStr">
        <is>
          <t>Almaden 1930</t>
        </is>
      </c>
      <c r="B2262" t="n">
        <v>2026</v>
      </c>
      <c r="C2262" t="inlineStr">
        <is>
          <t>Repair exterior stair railings</t>
        </is>
      </c>
      <c r="D2262" s="4" t="inlineStr">
        <is>
          <t>PNA: Secure railings</t>
        </is>
      </c>
      <c r="E2262" t="inlineStr">
        <is>
          <t>51077-00</t>
        </is>
      </c>
      <c r="F2262" s="10" t="inlineStr">
        <is>
          <t>GC</t>
        </is>
      </c>
      <c r="G2262" t="inlineStr">
        <is>
          <t>Project</t>
        </is>
      </c>
      <c r="H2262" s="6" t="n">
        <v>10500</v>
      </c>
      <c r="I2262" s="6" t="n">
        <v>0</v>
      </c>
      <c r="J2262" s="7" t="n">
        <v>10500</v>
      </c>
      <c r="K2262" s="8">
        <f>IF(H2262=0,0,I2262/H2262)</f>
        <v/>
      </c>
      <c r="L2262" s="11" t="inlineStr">
        <is>
          <t>Not Started</t>
        </is>
      </c>
    </row>
    <row r="2263">
      <c r="A2263" t="inlineStr">
        <is>
          <t>Almaden 1930</t>
        </is>
      </c>
      <c r="B2263" t="n">
        <v>2026</v>
      </c>
      <c r="C2263" t="inlineStr">
        <is>
          <t>Repair balcony framing &amp; decking</t>
        </is>
      </c>
      <c r="D2263" s="4" t="inlineStr">
        <is>
          <t>PNA: Add joist hangers to balcony joists</t>
        </is>
      </c>
      <c r="E2263" t="inlineStr">
        <is>
          <t>51072-00</t>
        </is>
      </c>
      <c r="F2263" s="10" t="inlineStr">
        <is>
          <t>GC</t>
        </is>
      </c>
      <c r="G2263" t="inlineStr">
        <is>
          <t>Project</t>
        </is>
      </c>
      <c r="H2263" s="6" t="n">
        <v>30450</v>
      </c>
      <c r="I2263" s="6" t="n">
        <v>5000</v>
      </c>
      <c r="J2263" s="7" t="n">
        <v>25450</v>
      </c>
      <c r="K2263" s="8">
        <f>IF(H2263=0,0,I2263/H2263)</f>
        <v/>
      </c>
      <c r="L2263" s="9" t="inlineStr">
        <is>
          <t>In Progress</t>
        </is>
      </c>
    </row>
    <row r="2264">
      <c r="A2264" t="inlineStr">
        <is>
          <t>Almaden 1930</t>
        </is>
      </c>
      <c r="B2264" t="n">
        <v>2026</v>
      </c>
      <c r="C2264" t="inlineStr">
        <is>
          <t>Repair balcony railings</t>
        </is>
      </c>
      <c r="D2264" s="4" t="inlineStr">
        <is>
          <t xml:space="preserve">PNA: Secure railings                                                                                                    </t>
        </is>
      </c>
      <c r="E2264" t="inlineStr">
        <is>
          <t>51077-00</t>
        </is>
      </c>
      <c r="F2264" s="10" t="inlineStr">
        <is>
          <t>GC</t>
        </is>
      </c>
      <c r="G2264" t="inlineStr">
        <is>
          <t>Project</t>
        </is>
      </c>
      <c r="H2264" s="6" t="n">
        <v>9975</v>
      </c>
      <c r="I2264" s="6" t="n">
        <v>0</v>
      </c>
      <c r="J2264" s="7" t="n">
        <v>9975</v>
      </c>
      <c r="K2264" s="8">
        <f>IF(H2264=0,0,I2264/H2264)</f>
        <v/>
      </c>
      <c r="L2264" s="11" t="inlineStr">
        <is>
          <t>Not Started</t>
        </is>
      </c>
    </row>
    <row r="2265">
      <c r="A2265" t="inlineStr">
        <is>
          <t>Almaden 1930</t>
        </is>
      </c>
      <c r="B2265" t="n">
        <v>2026</v>
      </c>
      <c r="C2265" t="inlineStr">
        <is>
          <t>Asphalt composite shingle roofing</t>
        </is>
      </c>
      <c r="D2265" s="4" t="inlineStr">
        <is>
          <t>PNA: Roof tune up and Roof replacements (Yr. 8):</t>
        </is>
      </c>
      <c r="E2265" t="inlineStr">
        <is>
          <t>51061-00</t>
        </is>
      </c>
      <c r="F2265" s="10" t="inlineStr">
        <is>
          <t>GC</t>
        </is>
      </c>
      <c r="G2265" t="inlineStr">
        <is>
          <t>Project</t>
        </is>
      </c>
      <c r="H2265" s="6" t="n">
        <v>40950</v>
      </c>
      <c r="I2265" s="6" t="n">
        <v>29675</v>
      </c>
      <c r="J2265" s="7" t="n">
        <v>11275</v>
      </c>
      <c r="K2265" s="8">
        <f>IF(H2265=0,0,I2265/H2265)</f>
        <v/>
      </c>
      <c r="L2265" s="9" t="inlineStr">
        <is>
          <t>In Progress</t>
        </is>
      </c>
    </row>
    <row r="2266">
      <c r="A2266" t="inlineStr">
        <is>
          <t>Almaden 1930</t>
        </is>
      </c>
      <c r="B2266" t="n">
        <v>2026</v>
      </c>
      <c r="C2266" t="inlineStr">
        <is>
          <t>Gutters &amp; downspouts</t>
        </is>
      </c>
      <c r="D2266" s="4" t="inlineStr">
        <is>
          <t>PNA: Secure and clean gutters. Lender PCA: Ac cracked concrete gutter was observed at the driveway entrance to the prope</t>
        </is>
      </c>
      <c r="E2266" t="inlineStr">
        <is>
          <t>51071-00</t>
        </is>
      </c>
      <c r="F2266" s="10" t="inlineStr">
        <is>
          <t>GC</t>
        </is>
      </c>
      <c r="G2266" t="inlineStr">
        <is>
          <t>Project</t>
        </is>
      </c>
      <c r="H2266" s="6" t="n">
        <v>10551</v>
      </c>
      <c r="I2266" s="6" t="n">
        <v>0</v>
      </c>
      <c r="J2266" s="7" t="n">
        <v>10551</v>
      </c>
      <c r="K2266" s="8">
        <f>IF(H2266=0,0,I2266/H2266)</f>
        <v/>
      </c>
      <c r="L2266" s="11" t="inlineStr">
        <is>
          <t>Not Started</t>
        </is>
      </c>
    </row>
    <row r="2267">
      <c r="A2267" t="inlineStr">
        <is>
          <t>Almaden 1930</t>
        </is>
      </c>
      <c r="B2267" t="n">
        <v>2026</v>
      </c>
      <c r="C2267" t="inlineStr">
        <is>
          <t xml:space="preserve">Sealants &amp; caulking </t>
        </is>
      </c>
      <c r="D2267" s="4" t="inlineStr">
        <is>
          <t>PNA: Seal between T-111 siding</t>
        </is>
      </c>
      <c r="E2267" t="inlineStr">
        <is>
          <t>51062-00</t>
        </is>
      </c>
      <c r="F2267" s="10" t="inlineStr">
        <is>
          <t>GC</t>
        </is>
      </c>
      <c r="G2267" t="inlineStr">
        <is>
          <t>Project</t>
        </is>
      </c>
      <c r="H2267" s="6" t="n">
        <v>37800</v>
      </c>
      <c r="I2267" s="6" t="n">
        <v>0</v>
      </c>
      <c r="J2267" s="7" t="n">
        <v>37800</v>
      </c>
      <c r="K2267" s="8">
        <f>IF(H2267=0,0,I2267/H2267)</f>
        <v/>
      </c>
      <c r="L2267" s="11" t="inlineStr">
        <is>
          <t>Not Started</t>
        </is>
      </c>
    </row>
    <row r="2268">
      <c r="A2268" t="inlineStr">
        <is>
          <t>Almaden 1930</t>
        </is>
      </c>
      <c r="B2268" t="n">
        <v>2026</v>
      </c>
      <c r="C2268" t="inlineStr">
        <is>
          <t>Flashing</t>
        </is>
      </c>
      <c r="D2268" s="4" t="inlineStr">
        <is>
          <t>PNA: Add z flash to replacement siding</t>
        </is>
      </c>
      <c r="E2268" t="inlineStr">
        <is>
          <t>51062-00</t>
        </is>
      </c>
      <c r="F2268" s="10" t="inlineStr">
        <is>
          <t>GC</t>
        </is>
      </c>
      <c r="G2268" t="inlineStr">
        <is>
          <t>Project</t>
        </is>
      </c>
      <c r="H2268" s="6" t="n">
        <v>29400</v>
      </c>
      <c r="I2268" s="6" t="n">
        <v>0</v>
      </c>
      <c r="J2268" s="7" t="n">
        <v>29400</v>
      </c>
      <c r="K2268" s="8">
        <f>IF(H2268=0,0,I2268/H2268)</f>
        <v/>
      </c>
      <c r="L2268" s="11" t="inlineStr">
        <is>
          <t>Not Started</t>
        </is>
      </c>
    </row>
    <row r="2269">
      <c r="A2269" t="inlineStr">
        <is>
          <t>Almaden 1930</t>
        </is>
      </c>
      <c r="B2269" t="n">
        <v>2026</v>
      </c>
      <c r="C2269" t="inlineStr">
        <is>
          <t>Repair / replace wood siding</t>
        </is>
      </c>
      <c r="D2269" s="4" t="inlineStr">
        <is>
          <t>PNA: Replace rotted siding. EPCA: Partner observed deteriorated siding located below and near dryer vents at the communa</t>
        </is>
      </c>
      <c r="E2269" t="inlineStr">
        <is>
          <t>51070-00</t>
        </is>
      </c>
      <c r="F2269" s="10" t="inlineStr">
        <is>
          <t>GC</t>
        </is>
      </c>
      <c r="G2269" t="inlineStr">
        <is>
          <t>Project</t>
        </is>
      </c>
      <c r="H2269" s="6" t="n">
        <v>69250</v>
      </c>
      <c r="I2269" s="6" t="n">
        <v>0</v>
      </c>
      <c r="J2269" s="7" t="n">
        <v>69250</v>
      </c>
      <c r="K2269" s="8">
        <f>IF(H2269=0,0,I2269/H2269)</f>
        <v/>
      </c>
      <c r="L2269" s="11" t="inlineStr">
        <is>
          <t>Not Started</t>
        </is>
      </c>
    </row>
    <row r="2270">
      <c r="A2270" t="inlineStr">
        <is>
          <t>Almaden 1930</t>
        </is>
      </c>
      <c r="B2270" t="n">
        <v>2026</v>
      </c>
      <c r="C2270" t="inlineStr">
        <is>
          <t>Repair / replace wood trim</t>
        </is>
      </c>
      <c r="D2270" s="4" t="inlineStr">
        <is>
          <t>PNA: Replace rotted fascia and trim</t>
        </is>
      </c>
      <c r="E2270" t="inlineStr">
        <is>
          <t>51070-00</t>
        </is>
      </c>
      <c r="F2270" s="10" t="inlineStr">
        <is>
          <t>GC</t>
        </is>
      </c>
      <c r="G2270" t="inlineStr">
        <is>
          <t>Project</t>
        </is>
      </c>
      <c r="H2270" s="6" t="n">
        <v>58800</v>
      </c>
      <c r="I2270" s="6" t="n">
        <v>0</v>
      </c>
      <c r="J2270" s="7" t="n">
        <v>58800</v>
      </c>
      <c r="K2270" s="8">
        <f>IF(H2270=0,0,I2270/H2270)</f>
        <v/>
      </c>
      <c r="L2270" s="11" t="inlineStr">
        <is>
          <t>Not Started</t>
        </is>
      </c>
    </row>
    <row r="2271">
      <c r="A2271" t="inlineStr">
        <is>
          <t>Almaden 1930</t>
        </is>
      </c>
      <c r="B2271" t="n">
        <v>2026</v>
      </c>
      <c r="C2271" t="inlineStr">
        <is>
          <t>Paint community</t>
        </is>
      </c>
      <c r="D2271" s="4" t="inlineStr">
        <is>
          <t>PNA: Paint community - LRR</t>
        </is>
      </c>
      <c r="E2271" t="inlineStr">
        <is>
          <t>51080-00</t>
        </is>
      </c>
      <c r="F2271" s="10" t="inlineStr">
        <is>
          <t>GC</t>
        </is>
      </c>
      <c r="G2271" t="inlineStr">
        <is>
          <t>Project</t>
        </is>
      </c>
      <c r="H2271" s="6" t="n">
        <v>239400</v>
      </c>
      <c r="I2271" s="6" t="n">
        <v>0</v>
      </c>
      <c r="J2271" s="7" t="n">
        <v>239400</v>
      </c>
      <c r="K2271" s="8">
        <f>IF(H2271=0,0,I2271/H2271)</f>
        <v/>
      </c>
      <c r="L2271" s="11" t="inlineStr">
        <is>
          <t>Not Started</t>
        </is>
      </c>
    </row>
    <row r="2272">
      <c r="A2272" t="inlineStr">
        <is>
          <t>Almaden 1930</t>
        </is>
      </c>
      <c r="B2272" t="n">
        <v>2026</v>
      </c>
      <c r="C2272" t="inlineStr">
        <is>
          <t>Designer Fees</t>
        </is>
      </c>
      <c r="D2272" s="4" t="inlineStr">
        <is>
          <t>Post:  Leasing office refresh</t>
        </is>
      </c>
      <c r="E2272" t="inlineStr">
        <is>
          <t>51200-00</t>
        </is>
      </c>
      <c r="F2272" s="10" t="inlineStr">
        <is>
          <t>GC</t>
        </is>
      </c>
      <c r="G2272" t="inlineStr">
        <is>
          <t>Project</t>
        </is>
      </c>
      <c r="H2272" s="6" t="n">
        <v>32500</v>
      </c>
      <c r="I2272" s="6" t="n">
        <v>16250</v>
      </c>
      <c r="J2272" s="7" t="n">
        <v>16250</v>
      </c>
      <c r="K2272" s="8">
        <f>IF(H2272=0,0,I2272/H2272)</f>
        <v/>
      </c>
      <c r="L2272" s="9" t="inlineStr">
        <is>
          <t>In Progress</t>
        </is>
      </c>
    </row>
    <row r="2273">
      <c r="A2273" t="inlineStr">
        <is>
          <t>Almaden 1930</t>
        </is>
      </c>
      <c r="B2273" t="n">
        <v>2026</v>
      </c>
      <c r="C2273" t="inlineStr">
        <is>
          <t>Pool Furniture</t>
        </is>
      </c>
      <c r="D2273" s="4" t="inlineStr">
        <is>
          <t>Post:  Pool furniture replacement</t>
        </is>
      </c>
      <c r="E2273" t="inlineStr">
        <is>
          <t>51011-00</t>
        </is>
      </c>
      <c r="F2273" s="5" t="inlineStr">
        <is>
          <t>PMC</t>
        </is>
      </c>
      <c r="G2273" t="inlineStr">
        <is>
          <t>Project</t>
        </is>
      </c>
      <c r="H2273" s="6" t="n">
        <v>20000</v>
      </c>
      <c r="I2273" s="6" t="n">
        <v>0</v>
      </c>
      <c r="J2273" s="7" t="n">
        <v>20000</v>
      </c>
      <c r="K2273" s="8">
        <f>IF(H2273=0,0,I2273/H2273)</f>
        <v/>
      </c>
      <c r="L2273" s="11" t="inlineStr">
        <is>
          <t>Not Started</t>
        </is>
      </c>
    </row>
    <row r="2274">
      <c r="A2274" t="inlineStr">
        <is>
          <t>Almaden 1930</t>
        </is>
      </c>
      <c r="B2274" t="n">
        <v>2026</v>
      </c>
      <c r="C2274" t="inlineStr">
        <is>
          <t>Smoke/fire detection</t>
        </is>
      </c>
      <c r="D2274" s="4" t="inlineStr">
        <is>
          <t xml:space="preserve">Lender PCA: Smoke detectors were generally present where required, however several units were observed where the tenant </t>
        </is>
      </c>
      <c r="E2274" t="inlineStr">
        <is>
          <t>51990-00</t>
        </is>
      </c>
      <c r="F2274" s="10" t="inlineStr">
        <is>
          <t>GC</t>
        </is>
      </c>
      <c r="G2274" t="inlineStr">
        <is>
          <t>Project</t>
        </is>
      </c>
      <c r="H2274" s="6" t="n">
        <v>1000</v>
      </c>
      <c r="I2274" s="6" t="n">
        <v>1000</v>
      </c>
      <c r="J2274" s="7" t="n">
        <v>0</v>
      </c>
      <c r="K2274" s="8">
        <f>IF(H2274=0,0,I2274/H2274)</f>
        <v/>
      </c>
      <c r="L2274" s="10" t="inlineStr">
        <is>
          <t>Completed</t>
        </is>
      </c>
    </row>
    <row r="2275">
      <c r="A2275" t="inlineStr">
        <is>
          <t>Almaden 1930</t>
        </is>
      </c>
      <c r="B2275" t="n">
        <v>2026</v>
      </c>
      <c r="C2275" t="inlineStr">
        <is>
          <t>Sanitary Sewer Piping</t>
        </is>
      </c>
      <c r="D2275" s="4" t="inlineStr">
        <is>
          <t>Jet main drain lines per scope</t>
        </is>
      </c>
      <c r="E2275" t="inlineStr">
        <is>
          <t>51131-00</t>
        </is>
      </c>
      <c r="F2275" s="10" t="inlineStr">
        <is>
          <t>GC</t>
        </is>
      </c>
      <c r="G2275" t="inlineStr">
        <is>
          <t>Project</t>
        </is>
      </c>
      <c r="H2275" s="6" t="n">
        <v>28896</v>
      </c>
      <c r="I2275" s="6" t="n">
        <v>11000</v>
      </c>
      <c r="J2275" s="7" t="n">
        <v>17896</v>
      </c>
      <c r="K2275" s="8">
        <f>IF(H2275=0,0,I2275/H2275)</f>
        <v/>
      </c>
      <c r="L2275" s="9" t="inlineStr">
        <is>
          <t>In Progress</t>
        </is>
      </c>
    </row>
    <row r="2276">
      <c r="A2276" t="inlineStr">
        <is>
          <t>Almaden 1930</t>
        </is>
      </c>
      <c r="B2276" t="n">
        <v>2026</v>
      </c>
      <c r="C2276" t="inlineStr">
        <is>
          <t>Electrical Panel Disconnects &amp; Meter Banks</t>
        </is>
      </c>
      <c r="D2276" s="4" t="inlineStr">
        <is>
          <t>Lender PCA: At unit electric panels, some panels did not have the breakers labeled. Immediate repairs are recommended fo</t>
        </is>
      </c>
      <c r="E2276" t="inlineStr">
        <is>
          <t>51140-00</t>
        </is>
      </c>
      <c r="F2276" s="5" t="inlineStr">
        <is>
          <t>PMC</t>
        </is>
      </c>
      <c r="G2276" t="inlineStr">
        <is>
          <t>Project</t>
        </is>
      </c>
      <c r="H2276" s="6" t="n">
        <v>150000</v>
      </c>
      <c r="I2276" s="6" t="n">
        <v>0</v>
      </c>
      <c r="J2276" s="7" t="n">
        <v>150000</v>
      </c>
      <c r="K2276" s="8">
        <f>IF(H2276=0,0,I2276/H2276)</f>
        <v/>
      </c>
      <c r="L2276" s="11" t="inlineStr">
        <is>
          <t>Not Started</t>
        </is>
      </c>
    </row>
    <row r="2277">
      <c r="A2277" t="inlineStr">
        <is>
          <t>Almaden 1930</t>
        </is>
      </c>
      <c r="B2277" t="n">
        <v>2026</v>
      </c>
      <c r="C2277" t="inlineStr">
        <is>
          <t>Electrical IR Inspection</t>
        </is>
      </c>
      <c r="D2277" s="4" t="inlineStr">
        <is>
          <t>EPCA: Based on the age of the property and some of the electrical equipment, an IR survey is recommended.</t>
        </is>
      </c>
      <c r="E2277" t="inlineStr">
        <is>
          <t>51140-00</t>
        </is>
      </c>
      <c r="F2277" s="10" t="inlineStr">
        <is>
          <t>GC</t>
        </is>
      </c>
      <c r="G2277" t="inlineStr">
        <is>
          <t>Project</t>
        </is>
      </c>
      <c r="H2277" s="6" t="n">
        <v>6130</v>
      </c>
      <c r="I2277" s="6" t="n">
        <v>0</v>
      </c>
      <c r="J2277" s="7" t="n">
        <v>6130</v>
      </c>
      <c r="K2277" s="8">
        <f>IF(H2277=0,0,I2277/H2277)</f>
        <v/>
      </c>
      <c r="L2277" s="11" t="inlineStr">
        <is>
          <t>Not Started</t>
        </is>
      </c>
    </row>
    <row r="2278">
      <c r="A2278" t="inlineStr">
        <is>
          <t>Almaden 1930</t>
        </is>
      </c>
      <c r="B2278" t="n">
        <v>2026</v>
      </c>
      <c r="C2278" t="inlineStr">
        <is>
          <t>Electrical distribution</t>
        </is>
      </c>
      <c r="D2278" s="4" t="inlineStr">
        <is>
          <t>PNA: Inspect and repair lighting controllers on all buildings</t>
        </is>
      </c>
      <c r="E2278" t="inlineStr">
        <is>
          <t>51140-00</t>
        </is>
      </c>
      <c r="F2278" s="10" t="inlineStr">
        <is>
          <t>GC</t>
        </is>
      </c>
      <c r="G2278" t="inlineStr">
        <is>
          <t>Project</t>
        </is>
      </c>
      <c r="H2278" s="6" t="n">
        <v>18900</v>
      </c>
      <c r="I2278" s="6" t="n">
        <v>0</v>
      </c>
      <c r="J2278" s="7" t="n">
        <v>18900</v>
      </c>
      <c r="K2278" s="8">
        <f>IF(H2278=0,0,I2278/H2278)</f>
        <v/>
      </c>
      <c r="L2278" s="11" t="inlineStr">
        <is>
          <t>Not Started</t>
        </is>
      </c>
    </row>
    <row r="2279">
      <c r="A2279" t="inlineStr">
        <is>
          <t>Almaden 1930</t>
        </is>
      </c>
      <c r="B2279" t="n">
        <v>2026</v>
      </c>
      <c r="C2279" t="inlineStr">
        <is>
          <t>Contingency</t>
        </is>
      </c>
      <c r="D2279" s="4" t="inlineStr">
        <is>
          <t>Contingency Amount</t>
        </is>
      </c>
      <c r="E2279" t="inlineStr">
        <is>
          <t>51175-00</t>
        </is>
      </c>
      <c r="F2279" s="10" t="inlineStr">
        <is>
          <t>GC</t>
        </is>
      </c>
      <c r="G2279" s="2" t="inlineStr">
        <is>
          <t>Contingency</t>
        </is>
      </c>
      <c r="H2279" s="6" t="n">
        <v>87089</v>
      </c>
      <c r="I2279" s="6" t="n">
        <v>0</v>
      </c>
      <c r="J2279" s="7" t="n">
        <v>87089</v>
      </c>
      <c r="K2279" s="8">
        <f>IF(H2279=0,0,I2279/H2279)</f>
        <v/>
      </c>
      <c r="L2279" s="5" t="inlineStr">
        <is>
          <t>Reserve</t>
        </is>
      </c>
    </row>
    <row r="2280">
      <c r="A2280" t="inlineStr">
        <is>
          <t>Almaden 1930</t>
        </is>
      </c>
      <c r="B2280" t="n">
        <v>2026</v>
      </c>
      <c r="C2280" t="inlineStr">
        <is>
          <t>Construction Management Fee</t>
        </is>
      </c>
      <c r="D2280" s="4" t="inlineStr">
        <is>
          <t>CM Fee</t>
        </is>
      </c>
      <c r="E2280" t="inlineStr">
        <is>
          <t>51190-00</t>
        </is>
      </c>
      <c r="F2280" s="10" t="inlineStr">
        <is>
          <t>GC</t>
        </is>
      </c>
      <c r="G2280" s="2" t="inlineStr">
        <is>
          <t>CM Fee</t>
        </is>
      </c>
      <c r="H2280" s="6" t="n">
        <v>73654</v>
      </c>
      <c r="I2280" s="6" t="n">
        <v>0</v>
      </c>
      <c r="J2280" s="7" t="n">
        <v>73654</v>
      </c>
      <c r="K2280" s="8">
        <f>IF(H2280=0,0,I2280/H2280)</f>
        <v/>
      </c>
      <c r="L2280" s="5" t="inlineStr">
        <is>
          <t>Reserve</t>
        </is>
      </c>
    </row>
    <row r="2281">
      <c r="A2281" t="inlineStr">
        <is>
          <t>Ardmore Springs</t>
        </is>
      </c>
      <c r="B2281" t="n">
        <v>2026</v>
      </c>
      <c r="C2281" t="inlineStr">
        <is>
          <t xml:space="preserve">Asphalt Coating </t>
        </is>
      </c>
      <c r="D2281" s="4" t="inlineStr">
        <is>
          <t>PNA: Repair potholes. Lender PCA: One area with a failed asphalt patch was noted in front of Building 11. Priority repai</t>
        </is>
      </c>
      <c r="E2281" t="inlineStr">
        <is>
          <t>84204.0</t>
        </is>
      </c>
      <c r="F2281" s="10" t="inlineStr">
        <is>
          <t>GC</t>
        </is>
      </c>
      <c r="G2281" t="inlineStr">
        <is>
          <t>Project</t>
        </is>
      </c>
      <c r="H2281" s="6" t="n">
        <v>30000</v>
      </c>
      <c r="I2281" s="6" t="n">
        <v>9000</v>
      </c>
      <c r="J2281" s="7" t="n">
        <v>21000</v>
      </c>
      <c r="K2281" s="8">
        <f>IF(H2281=0,0,I2281/H2281)</f>
        <v/>
      </c>
      <c r="L2281" s="9" t="inlineStr">
        <is>
          <t>In Progress</t>
        </is>
      </c>
    </row>
    <row r="2282">
      <c r="A2282" t="inlineStr">
        <is>
          <t>Ardmore Springs</t>
        </is>
      </c>
      <c r="B2282" t="n">
        <v>2026</v>
      </c>
      <c r="C2282" t="inlineStr">
        <is>
          <t>ADA parking &amp; curb cuts</t>
        </is>
      </c>
      <c r="D2282" s="4" t="inlineStr">
        <is>
          <t>Lender PCA: One ADA parking space at the leasing office has a post for an ADA sign, but the face is blank and missing th</t>
        </is>
      </c>
      <c r="E2282" t="inlineStr">
        <is>
          <t>84221.0</t>
        </is>
      </c>
      <c r="F2282" s="5" t="inlineStr">
        <is>
          <t>PMC</t>
        </is>
      </c>
      <c r="G2282" t="inlineStr">
        <is>
          <t>Project</t>
        </is>
      </c>
      <c r="H2282" s="6" t="n">
        <v>150</v>
      </c>
      <c r="I2282" s="6" t="n">
        <v>0</v>
      </c>
      <c r="J2282" s="7" t="n">
        <v>150</v>
      </c>
      <c r="K2282" s="8">
        <f>IF(H2282=0,0,I2282/H2282)</f>
        <v/>
      </c>
      <c r="L2282" s="11" t="inlineStr">
        <is>
          <t>Not Started</t>
        </is>
      </c>
    </row>
    <row r="2283">
      <c r="A2283" t="inlineStr">
        <is>
          <t>Ardmore Springs</t>
        </is>
      </c>
      <c r="B2283" t="n">
        <v>2026</v>
      </c>
      <c r="C2283" t="inlineStr">
        <is>
          <t>Sidewalks</t>
        </is>
      </c>
      <c r="D2283" s="4" t="inlineStr">
        <is>
          <t xml:space="preserve">PNA: Repair trip hazards                                                                                                </t>
        </is>
      </c>
      <c r="E2283" t="inlineStr">
        <is>
          <t>84221.0</t>
        </is>
      </c>
      <c r="F2283" s="10" t="inlineStr">
        <is>
          <t>GC</t>
        </is>
      </c>
      <c r="G2283" t="inlineStr">
        <is>
          <t>Project</t>
        </is>
      </c>
      <c r="H2283" s="6" t="n">
        <v>8500</v>
      </c>
      <c r="I2283" s="6" t="n">
        <v>2550</v>
      </c>
      <c r="J2283" s="7" t="n">
        <v>5950</v>
      </c>
      <c r="K2283" s="8">
        <f>IF(H2283=0,0,I2283/H2283)</f>
        <v/>
      </c>
      <c r="L2283" s="9" t="inlineStr">
        <is>
          <t>In Progress</t>
        </is>
      </c>
    </row>
    <row r="2284">
      <c r="A2284" t="inlineStr">
        <is>
          <t>Ardmore Springs</t>
        </is>
      </c>
      <c r="B2284" t="n">
        <v>2026</v>
      </c>
      <c r="C2284" t="inlineStr">
        <is>
          <t>Landscape irrigation</t>
        </is>
      </c>
      <c r="D2284" s="4" t="inlineStr">
        <is>
          <t>Lender PCA: A broken irrigation line was observed at Building 6. Priorty repairs are recommended to repair the broken ir</t>
        </is>
      </c>
      <c r="E2284" t="inlineStr">
        <is>
          <t>84302.0</t>
        </is>
      </c>
      <c r="F2284" s="5" t="inlineStr">
        <is>
          <t>PMC</t>
        </is>
      </c>
      <c r="G2284" t="inlineStr">
        <is>
          <t>Project</t>
        </is>
      </c>
      <c r="H2284" s="6" t="n">
        <v>500</v>
      </c>
      <c r="I2284" s="6" t="n">
        <v>0</v>
      </c>
      <c r="J2284" s="7" t="n">
        <v>500</v>
      </c>
      <c r="K2284" s="8">
        <f>IF(H2284=0,0,I2284/H2284)</f>
        <v/>
      </c>
      <c r="L2284" s="11" t="inlineStr">
        <is>
          <t>Not Started</t>
        </is>
      </c>
    </row>
    <row r="2285">
      <c r="A2285" t="inlineStr">
        <is>
          <t>Ardmore Springs</t>
        </is>
      </c>
      <c r="B2285" t="n">
        <v>2026</v>
      </c>
      <c r="C2285" t="inlineStr">
        <is>
          <t xml:space="preserve">Erosion control </t>
        </is>
      </c>
      <c r="D2285" s="4" t="inlineStr">
        <is>
          <t>PNA: Add rocks at downspout in eroded areas</t>
        </is>
      </c>
      <c r="E2285" t="inlineStr">
        <is>
          <t>83517.0</t>
        </is>
      </c>
      <c r="F2285" s="10" t="inlineStr">
        <is>
          <t>GC</t>
        </is>
      </c>
      <c r="G2285" t="inlineStr">
        <is>
          <t>Project</t>
        </is>
      </c>
      <c r="H2285" s="6" t="n">
        <v>10000</v>
      </c>
      <c r="I2285" s="6" t="n">
        <v>3000</v>
      </c>
      <c r="J2285" s="7" t="n">
        <v>7000</v>
      </c>
      <c r="K2285" s="8">
        <f>IF(H2285=0,0,I2285/H2285)</f>
        <v/>
      </c>
      <c r="L2285" s="9" t="inlineStr">
        <is>
          <t>In Progress</t>
        </is>
      </c>
    </row>
    <row r="2286">
      <c r="A2286" t="inlineStr">
        <is>
          <t>Ardmore Springs</t>
        </is>
      </c>
      <c r="B2286" t="n">
        <v>2026</v>
      </c>
      <c r="C2286" t="inlineStr">
        <is>
          <t>Fences &amp; gates - site perimeter</t>
        </is>
      </c>
      <c r="D2286" s="4" t="inlineStr">
        <is>
          <t>Lender PCA: The site fencing near the pet wash station near the operable gate is damaged. Priority repairs are recommend</t>
        </is>
      </c>
      <c r="E2286" t="inlineStr">
        <is>
          <t>84205.0</t>
        </is>
      </c>
      <c r="F2286" s="5" t="inlineStr">
        <is>
          <t>PMC</t>
        </is>
      </c>
      <c r="G2286" t="inlineStr">
        <is>
          <t>Project</t>
        </is>
      </c>
      <c r="H2286" s="6" t="n">
        <v>2000</v>
      </c>
      <c r="I2286" s="6" t="n">
        <v>0</v>
      </c>
      <c r="J2286" s="7" t="n">
        <v>2000</v>
      </c>
      <c r="K2286" s="8">
        <f>IF(H2286=0,0,I2286/H2286)</f>
        <v/>
      </c>
      <c r="L2286" s="11" t="inlineStr">
        <is>
          <t>Not Started</t>
        </is>
      </c>
    </row>
    <row r="2287">
      <c r="A2287" t="inlineStr">
        <is>
          <t>Ardmore Springs</t>
        </is>
      </c>
      <c r="B2287" t="n">
        <v>2026</v>
      </c>
      <c r="C2287" t="inlineStr">
        <is>
          <t xml:space="preserve">Building entrance </t>
        </is>
      </c>
      <c r="D2287" s="4" t="inlineStr">
        <is>
          <t>Post: Signage replacements for rebranding</t>
        </is>
      </c>
      <c r="E2287" t="inlineStr">
        <is>
          <t>84103.0</t>
        </is>
      </c>
      <c r="F2287" s="5" t="inlineStr">
        <is>
          <t>PMC</t>
        </is>
      </c>
      <c r="G2287" t="inlineStr">
        <is>
          <t>Project</t>
        </is>
      </c>
      <c r="H2287" s="6" t="n">
        <v>75000</v>
      </c>
      <c r="I2287" s="6" t="n">
        <v>0</v>
      </c>
      <c r="J2287" s="7" t="n">
        <v>75000</v>
      </c>
      <c r="K2287" s="8">
        <f>IF(H2287=0,0,I2287/H2287)</f>
        <v/>
      </c>
      <c r="L2287" s="11" t="inlineStr">
        <is>
          <t>Not Started</t>
        </is>
      </c>
    </row>
    <row r="2288">
      <c r="A2288" t="inlineStr">
        <is>
          <t>Ardmore Springs</t>
        </is>
      </c>
      <c r="B2288" t="n">
        <v>2026</v>
      </c>
      <c r="C2288" t="inlineStr">
        <is>
          <t>Mold and water remediation</t>
        </is>
      </c>
      <c r="D2288" s="4" t="inlineStr">
        <is>
          <t>Lender PCA: Approximately 12 sf of suspect mold was observed at the fire sprinkler room of Building 8, possibly from tes</t>
        </is>
      </c>
      <c r="E2288" t="inlineStr">
        <is>
          <t>83160.0</t>
        </is>
      </c>
      <c r="F2288" s="5" t="inlineStr">
        <is>
          <t>PMC</t>
        </is>
      </c>
      <c r="G2288" t="inlineStr">
        <is>
          <t>Project</t>
        </is>
      </c>
      <c r="H2288" s="6" t="n">
        <v>2500</v>
      </c>
      <c r="I2288" s="6" t="n">
        <v>0</v>
      </c>
      <c r="J2288" s="7" t="n">
        <v>2500</v>
      </c>
      <c r="K2288" s="8">
        <f>IF(H2288=0,0,I2288/H2288)</f>
        <v/>
      </c>
      <c r="L2288" s="11" t="inlineStr">
        <is>
          <t>Not Started</t>
        </is>
      </c>
    </row>
    <row r="2289">
      <c r="A2289" t="inlineStr">
        <is>
          <t>Ardmore Springs</t>
        </is>
      </c>
      <c r="B2289" t="n">
        <v>2026</v>
      </c>
      <c r="C2289" t="inlineStr">
        <is>
          <t>Repair exterior stair railings</t>
        </is>
      </c>
      <c r="D2289" s="4" t="inlineStr">
        <is>
          <t>PNA: Secure stair rails</t>
        </is>
      </c>
      <c r="E2289" t="inlineStr">
        <is>
          <t>84121.0</t>
        </is>
      </c>
      <c r="F2289" s="10" t="inlineStr">
        <is>
          <t>GC</t>
        </is>
      </c>
      <c r="G2289" t="inlineStr">
        <is>
          <t>Project</t>
        </is>
      </c>
      <c r="H2289" s="6" t="n">
        <v>8500</v>
      </c>
      <c r="I2289" s="6" t="n">
        <v>2550</v>
      </c>
      <c r="J2289" s="7" t="n">
        <v>5950</v>
      </c>
      <c r="K2289" s="8">
        <f>IF(H2289=0,0,I2289/H2289)</f>
        <v/>
      </c>
      <c r="L2289" s="9" t="inlineStr">
        <is>
          <t>In Progress</t>
        </is>
      </c>
    </row>
    <row r="2290">
      <c r="A2290" t="inlineStr">
        <is>
          <t>Ardmore Springs</t>
        </is>
      </c>
      <c r="B2290" t="n">
        <v>2026</v>
      </c>
      <c r="C2290" t="inlineStr">
        <is>
          <t>Repair balcony framing &amp; decking</t>
        </is>
      </c>
      <c r="D2290" s="4" t="inlineStr">
        <is>
          <t>PNA: Repair vinyl on balcony band board ($10,000) and secure all patio railings ($6,500)</t>
        </is>
      </c>
      <c r="E2290" t="inlineStr">
        <is>
          <t>84104.0</t>
        </is>
      </c>
      <c r="F2290" s="10" t="inlineStr">
        <is>
          <t>GC</t>
        </is>
      </c>
      <c r="G2290" t="inlineStr">
        <is>
          <t>Project</t>
        </is>
      </c>
      <c r="H2290" s="6" t="n">
        <v>16500</v>
      </c>
      <c r="I2290" s="6" t="n">
        <v>4950</v>
      </c>
      <c r="J2290" s="7" t="n">
        <v>11550</v>
      </c>
      <c r="K2290" s="8">
        <f>IF(H2290=0,0,I2290/H2290)</f>
        <v/>
      </c>
      <c r="L2290" s="9" t="inlineStr">
        <is>
          <t>In Progress</t>
        </is>
      </c>
    </row>
    <row r="2291">
      <c r="A2291" t="inlineStr">
        <is>
          <t>Ardmore Springs</t>
        </is>
      </c>
      <c r="B2291" t="n">
        <v>2026</v>
      </c>
      <c r="C2291" t="inlineStr">
        <is>
          <t>Expansion joints</t>
        </is>
      </c>
      <c r="D2291" s="4" t="inlineStr">
        <is>
          <t>Expansion Joints</t>
        </is>
      </c>
      <c r="E2291" t="inlineStr">
        <is>
          <t>84206.0</t>
        </is>
      </c>
      <c r="F2291" s="10" t="inlineStr">
        <is>
          <t>GC</t>
        </is>
      </c>
      <c r="G2291" t="inlineStr">
        <is>
          <t>Project</t>
        </is>
      </c>
      <c r="H2291" s="6" t="n">
        <v>8000</v>
      </c>
      <c r="I2291" s="6" t="n">
        <v>2400</v>
      </c>
      <c r="J2291" s="7" t="n">
        <v>5600</v>
      </c>
      <c r="K2291" s="8">
        <f>IF(H2291=0,0,I2291/H2291)</f>
        <v/>
      </c>
      <c r="L2291" s="9" t="inlineStr">
        <is>
          <t>In Progress</t>
        </is>
      </c>
    </row>
    <row r="2292">
      <c r="A2292" t="inlineStr">
        <is>
          <t>Ardmore Springs</t>
        </is>
      </c>
      <c r="B2292" t="n">
        <v>2026</v>
      </c>
      <c r="C2292" t="inlineStr">
        <is>
          <t>Asphalt composite shingle roofing</t>
        </is>
      </c>
      <c r="D2292" s="4" t="inlineStr">
        <is>
          <t>PNA: Roof inspection and tune up</t>
        </is>
      </c>
      <c r="E2292" t="inlineStr">
        <is>
          <t>84433.0</t>
        </is>
      </c>
      <c r="F2292" s="10" t="inlineStr">
        <is>
          <t>GC</t>
        </is>
      </c>
      <c r="G2292" t="inlineStr">
        <is>
          <t>Project</t>
        </is>
      </c>
      <c r="H2292" s="6" t="n">
        <v>22000</v>
      </c>
      <c r="I2292" s="6" t="n">
        <v>6600</v>
      </c>
      <c r="J2292" s="7" t="n">
        <v>15400</v>
      </c>
      <c r="K2292" s="8">
        <f>IF(H2292=0,0,I2292/H2292)</f>
        <v/>
      </c>
      <c r="L2292" s="9" t="inlineStr">
        <is>
          <t>In Progress</t>
        </is>
      </c>
    </row>
    <row r="2293">
      <c r="A2293" t="inlineStr">
        <is>
          <t>Ardmore Springs</t>
        </is>
      </c>
      <c r="B2293" t="n">
        <v>2026</v>
      </c>
      <c r="C2293" t="inlineStr">
        <is>
          <t>Gutters &amp; downspouts</t>
        </is>
      </c>
      <c r="D2293" s="4" t="inlineStr">
        <is>
          <t xml:space="preserve">PNA: Replace damaged gutter and downspouts, clean, re-pitch remaining                                                   </t>
        </is>
      </c>
      <c r="E2293" t="inlineStr">
        <is>
          <t>84202.0</t>
        </is>
      </c>
      <c r="F2293" s="10" t="inlineStr">
        <is>
          <t>GC</t>
        </is>
      </c>
      <c r="G2293" t="inlineStr">
        <is>
          <t>Project</t>
        </is>
      </c>
      <c r="H2293" s="6" t="n">
        <v>11000</v>
      </c>
      <c r="I2293" s="6" t="n">
        <v>3300</v>
      </c>
      <c r="J2293" s="7" t="n">
        <v>7700</v>
      </c>
      <c r="K2293" s="8">
        <f>IF(H2293=0,0,I2293/H2293)</f>
        <v/>
      </c>
      <c r="L2293" s="9" t="inlineStr">
        <is>
          <t>In Progress</t>
        </is>
      </c>
    </row>
    <row r="2294">
      <c r="A2294" t="inlineStr">
        <is>
          <t>Ardmore Springs</t>
        </is>
      </c>
      <c r="B2294" t="n">
        <v>2026</v>
      </c>
      <c r="C2294" t="inlineStr">
        <is>
          <t xml:space="preserve">Sealants &amp; caulking </t>
        </is>
      </c>
      <c r="D2294" s="4" t="inlineStr">
        <is>
          <t>Roof Sealants and Caulking</t>
        </is>
      </c>
      <c r="E2294" t="inlineStr">
        <is>
          <t>84433.0</t>
        </is>
      </c>
      <c r="F2294" s="10" t="inlineStr">
        <is>
          <t>GC</t>
        </is>
      </c>
      <c r="G2294" t="inlineStr">
        <is>
          <t>Project</t>
        </is>
      </c>
      <c r="H2294" s="6" t="n">
        <v>8500</v>
      </c>
      <c r="I2294" s="6" t="n">
        <v>2550</v>
      </c>
      <c r="J2294" s="7" t="n">
        <v>5950</v>
      </c>
      <c r="K2294" s="8">
        <f>IF(H2294=0,0,I2294/H2294)</f>
        <v/>
      </c>
      <c r="L2294" s="9" t="inlineStr">
        <is>
          <t>In Progress</t>
        </is>
      </c>
    </row>
    <row r="2295">
      <c r="A2295" t="inlineStr">
        <is>
          <t>Ardmore Springs</t>
        </is>
      </c>
      <c r="B2295" t="n">
        <v>2026</v>
      </c>
      <c r="C2295" t="inlineStr">
        <is>
          <t>Flashing</t>
        </is>
      </c>
      <c r="D2295" s="4" t="inlineStr">
        <is>
          <t xml:space="preserve">PNA: Replace damaged flashing on breezeway roofs                                                                        </t>
        </is>
      </c>
      <c r="E2295" t="inlineStr">
        <is>
          <t>84433.0</t>
        </is>
      </c>
      <c r="F2295" s="10" t="inlineStr">
        <is>
          <t>GC</t>
        </is>
      </c>
      <c r="G2295" t="inlineStr">
        <is>
          <t>Project</t>
        </is>
      </c>
      <c r="H2295" s="6" t="n">
        <v>12000</v>
      </c>
      <c r="I2295" s="6" t="n">
        <v>3600</v>
      </c>
      <c r="J2295" s="7" t="n">
        <v>8400</v>
      </c>
      <c r="K2295" s="8">
        <f>IF(H2295=0,0,I2295/H2295)</f>
        <v/>
      </c>
      <c r="L2295" s="9" t="inlineStr">
        <is>
          <t>In Progress</t>
        </is>
      </c>
    </row>
    <row r="2296">
      <c r="A2296" t="inlineStr">
        <is>
          <t>Ardmore Springs</t>
        </is>
      </c>
      <c r="B2296" t="n">
        <v>2026</v>
      </c>
      <c r="C2296" t="inlineStr">
        <is>
          <t>Repair / replace cement fiber siding</t>
        </is>
      </c>
      <c r="D2296" s="4" t="inlineStr">
        <is>
          <t>PNA: Replace damaged siding and paint</t>
        </is>
      </c>
      <c r="E2296" t="inlineStr">
        <is>
          <t>84206.0</t>
        </is>
      </c>
      <c r="F2296" s="10" t="inlineStr">
        <is>
          <t>GC</t>
        </is>
      </c>
      <c r="G2296" t="inlineStr">
        <is>
          <t>Project</t>
        </is>
      </c>
      <c r="H2296" s="6" t="n">
        <v>10000</v>
      </c>
      <c r="I2296" s="6" t="n">
        <v>3000</v>
      </c>
      <c r="J2296" s="7" t="n">
        <v>7000</v>
      </c>
      <c r="K2296" s="8">
        <f>IF(H2296=0,0,I2296/H2296)</f>
        <v/>
      </c>
      <c r="L2296" s="9" t="inlineStr">
        <is>
          <t>In Progress</t>
        </is>
      </c>
    </row>
    <row r="2297">
      <c r="A2297" t="inlineStr">
        <is>
          <t>Ardmore Springs</t>
        </is>
      </c>
      <c r="B2297" t="n">
        <v>2026</v>
      </c>
      <c r="C2297" t="inlineStr">
        <is>
          <t>Repair / replace wood shingles</t>
        </is>
      </c>
      <c r="D2297" s="4" t="inlineStr">
        <is>
          <t>PNA: Replace rotted trim and paint to match</t>
        </is>
      </c>
      <c r="E2297" t="inlineStr">
        <is>
          <t>84113.0</t>
        </is>
      </c>
      <c r="F2297" s="10" t="inlineStr">
        <is>
          <t>GC</t>
        </is>
      </c>
      <c r="G2297" t="inlineStr">
        <is>
          <t>Project</t>
        </is>
      </c>
      <c r="H2297" s="6" t="n">
        <v>5000</v>
      </c>
      <c r="I2297" s="6" t="n">
        <v>1500</v>
      </c>
      <c r="J2297" s="7" t="n">
        <v>3500</v>
      </c>
      <c r="K2297" s="8">
        <f>IF(H2297=0,0,I2297/H2297)</f>
        <v/>
      </c>
      <c r="L2297" s="9" t="inlineStr">
        <is>
          <t>In Progress</t>
        </is>
      </c>
    </row>
    <row r="2298">
      <c r="A2298" t="inlineStr">
        <is>
          <t>Ardmore Springs</t>
        </is>
      </c>
      <c r="B2298" t="n">
        <v>2026</v>
      </c>
      <c r="C2298" t="inlineStr">
        <is>
          <t>Dryer Vents</t>
        </is>
      </c>
      <c r="D2298" s="4" t="inlineStr">
        <is>
          <t>Lender PCA: Three locations total, at Building 5 and 10, exhibit missing laundry vent covers which allows for moisture a</t>
        </is>
      </c>
      <c r="E2298" t="inlineStr">
        <is>
          <t>83106.0</t>
        </is>
      </c>
      <c r="F2298" s="5" t="inlineStr">
        <is>
          <t>PMC</t>
        </is>
      </c>
      <c r="G2298" t="inlineStr">
        <is>
          <t>Project</t>
        </is>
      </c>
      <c r="H2298" s="6" t="n">
        <v>225</v>
      </c>
      <c r="I2298" s="6" t="n">
        <v>0</v>
      </c>
      <c r="J2298" s="7" t="n">
        <v>225</v>
      </c>
      <c r="K2298" s="8">
        <f>IF(H2298=0,0,I2298/H2298)</f>
        <v/>
      </c>
      <c r="L2298" s="11" t="inlineStr">
        <is>
          <t>Not Started</t>
        </is>
      </c>
    </row>
    <row r="2299">
      <c r="A2299" t="inlineStr">
        <is>
          <t>Ardmore Springs</t>
        </is>
      </c>
      <c r="B2299" t="n">
        <v>2026</v>
      </c>
      <c r="C2299" t="inlineStr">
        <is>
          <t>Tuck-pointing</t>
        </is>
      </c>
      <c r="D2299" s="4" t="inlineStr">
        <is>
          <t>Lender PCA: One stairstep cracked area was observed in the central part of an entrance arch of brick masonry facade at b</t>
        </is>
      </c>
      <c r="E2299" t="inlineStr">
        <is>
          <t>83212.0</t>
        </is>
      </c>
      <c r="F2299" s="10" t="inlineStr">
        <is>
          <t>GC</t>
        </is>
      </c>
      <c r="G2299" t="inlineStr">
        <is>
          <t>Project</t>
        </is>
      </c>
      <c r="H2299" s="6" t="n">
        <v>1000</v>
      </c>
      <c r="I2299" s="6" t="n">
        <v>300</v>
      </c>
      <c r="J2299" s="7" t="n">
        <v>700</v>
      </c>
      <c r="K2299" s="8">
        <f>IF(H2299=0,0,I2299/H2299)</f>
        <v/>
      </c>
      <c r="L2299" s="9" t="inlineStr">
        <is>
          <t>In Progress</t>
        </is>
      </c>
    </row>
    <row r="2300">
      <c r="A2300" t="inlineStr">
        <is>
          <t>Ardmore Springs</t>
        </is>
      </c>
      <c r="B2300" t="n">
        <v>2026</v>
      </c>
      <c r="C2300" t="inlineStr">
        <is>
          <t xml:space="preserve">Breezeway soffit repairs </t>
        </is>
      </c>
      <c r="D2300" s="4" t="inlineStr">
        <is>
          <t>PNA: Repair breezeway soffit</t>
        </is>
      </c>
      <c r="E2300" t="inlineStr">
        <is>
          <t>84120.0</t>
        </is>
      </c>
      <c r="F2300" s="10" t="inlineStr">
        <is>
          <t>GC</t>
        </is>
      </c>
      <c r="G2300" t="inlineStr">
        <is>
          <t>Project</t>
        </is>
      </c>
      <c r="H2300" s="6" t="n">
        <v>9500</v>
      </c>
      <c r="I2300" s="6" t="n">
        <v>2850</v>
      </c>
      <c r="J2300" s="7" t="n">
        <v>6650</v>
      </c>
      <c r="K2300" s="8">
        <f>IF(H2300=0,0,I2300/H2300)</f>
        <v/>
      </c>
      <c r="L2300" s="9" t="inlineStr">
        <is>
          <t>In Progress</t>
        </is>
      </c>
    </row>
    <row r="2301">
      <c r="A2301" t="inlineStr">
        <is>
          <t>Ardmore Springs</t>
        </is>
      </c>
      <c r="B2301" t="n">
        <v>2026</v>
      </c>
      <c r="C2301" t="inlineStr">
        <is>
          <t>Exterior building</t>
        </is>
      </c>
      <c r="D2301" s="4" t="inlineStr">
        <is>
          <t>PNA: Paint community, iron will require special treatment</t>
        </is>
      </c>
      <c r="E2301" t="inlineStr">
        <is>
          <t>84101.0</t>
        </is>
      </c>
      <c r="F2301" s="10" t="inlineStr">
        <is>
          <t>GC</t>
        </is>
      </c>
      <c r="G2301" t="inlineStr">
        <is>
          <t>Project</t>
        </is>
      </c>
      <c r="H2301" s="6" t="n">
        <v>300000</v>
      </c>
      <c r="I2301" s="6" t="n">
        <v>90000</v>
      </c>
      <c r="J2301" s="7" t="n">
        <v>210000</v>
      </c>
      <c r="K2301" s="8">
        <f>IF(H2301=0,0,I2301/H2301)</f>
        <v/>
      </c>
      <c r="L2301" s="9" t="inlineStr">
        <is>
          <t>In Progress</t>
        </is>
      </c>
    </row>
    <row r="2302">
      <c r="A2302" t="inlineStr">
        <is>
          <t>Ardmore Springs</t>
        </is>
      </c>
      <c r="B2302" t="n">
        <v>2026</v>
      </c>
      <c r="C2302" t="inlineStr">
        <is>
          <t>Masonry Repairs</t>
        </is>
      </c>
      <c r="D2302" s="4" t="inlineStr">
        <is>
          <t xml:space="preserve">PNA: Pressure wash vinyl on posts and balcony head                                                                      </t>
        </is>
      </c>
      <c r="E2302" t="inlineStr">
        <is>
          <t>84102.0</t>
        </is>
      </c>
      <c r="F2302" s="10" t="inlineStr">
        <is>
          <t>GC</t>
        </is>
      </c>
      <c r="G2302" t="inlineStr">
        <is>
          <t>Project</t>
        </is>
      </c>
      <c r="H2302" s="6" t="n">
        <v>10000</v>
      </c>
      <c r="I2302" s="6" t="n">
        <v>3000</v>
      </c>
      <c r="J2302" s="7" t="n">
        <v>7000</v>
      </c>
      <c r="K2302" s="8">
        <f>IF(H2302=0,0,I2302/H2302)</f>
        <v/>
      </c>
      <c r="L2302" s="9" t="inlineStr">
        <is>
          <t>In Progress</t>
        </is>
      </c>
    </row>
    <row r="2303">
      <c r="A2303" t="inlineStr">
        <is>
          <t>Ardmore Springs</t>
        </is>
      </c>
      <c r="B2303" t="n">
        <v>2026</v>
      </c>
      <c r="C2303" t="inlineStr">
        <is>
          <t>Appliances Package</t>
        </is>
      </c>
      <c r="D2303" s="4" t="inlineStr">
        <is>
          <t>Post: Washer/Dryer installs</t>
        </is>
      </c>
      <c r="E2303" t="inlineStr">
        <is>
          <t>82200.0</t>
        </is>
      </c>
      <c r="F2303" s="5" t="inlineStr">
        <is>
          <t>PMC</t>
        </is>
      </c>
      <c r="G2303" t="inlineStr">
        <is>
          <t>Project</t>
        </is>
      </c>
      <c r="H2303" s="6" t="n">
        <v>272400</v>
      </c>
      <c r="I2303" s="6" t="n">
        <v>80321</v>
      </c>
      <c r="J2303" s="7" t="n">
        <v>192079</v>
      </c>
      <c r="K2303" s="8">
        <f>IF(H2303=0,0,I2303/H2303)</f>
        <v/>
      </c>
      <c r="L2303" s="9" t="inlineStr">
        <is>
          <t>In Progress</t>
        </is>
      </c>
    </row>
    <row r="2304">
      <c r="A2304" t="inlineStr">
        <is>
          <t>Ardmore Springs</t>
        </is>
      </c>
      <c r="B2304" t="n">
        <v>2026</v>
      </c>
      <c r="C2304" t="inlineStr">
        <is>
          <t>Radon remediation</t>
        </is>
      </c>
      <c r="D2304" s="4" t="inlineStr">
        <is>
          <t>Per ESA: Radon remediation in 9 areas, ($3,500-$4,500 per location) EBI recommends completing pilot testing, building ch</t>
        </is>
      </c>
      <c r="E2304" t="inlineStr">
        <is>
          <t>84250.0</t>
        </is>
      </c>
      <c r="F2304" s="10" t="inlineStr">
        <is>
          <t>GC</t>
        </is>
      </c>
      <c r="G2304" t="inlineStr">
        <is>
          <t>Project</t>
        </is>
      </c>
      <c r="H2304" s="6" t="n">
        <v>47750</v>
      </c>
      <c r="I2304" s="6" t="n">
        <v>14325</v>
      </c>
      <c r="J2304" s="7" t="n">
        <v>33425</v>
      </c>
      <c r="K2304" s="8">
        <f>IF(H2304=0,0,I2304/H2304)</f>
        <v/>
      </c>
      <c r="L2304" s="9" t="inlineStr">
        <is>
          <t>In Progress</t>
        </is>
      </c>
    </row>
    <row r="2305">
      <c r="A2305" t="inlineStr">
        <is>
          <t>Ardmore Springs</t>
        </is>
      </c>
      <c r="B2305" t="n">
        <v>2026</v>
      </c>
      <c r="C2305" t="inlineStr">
        <is>
          <t>Leasing office floor/wall finishes, Replace Furniture</t>
        </is>
      </c>
      <c r="D2305" s="4" t="inlineStr">
        <is>
          <t>Post: Remodel leasing office (Paint - 1st Call &amp; Furniture - PMC)</t>
        </is>
      </c>
      <c r="E2305" t="inlineStr">
        <is>
          <t>84116.0</t>
        </is>
      </c>
      <c r="F2305" s="10" t="inlineStr">
        <is>
          <t>GC</t>
        </is>
      </c>
      <c r="G2305" t="inlineStr">
        <is>
          <t>Project</t>
        </is>
      </c>
      <c r="H2305" s="6" t="n">
        <v>119850</v>
      </c>
      <c r="I2305" s="6" t="n">
        <v>0</v>
      </c>
      <c r="J2305" s="7" t="n">
        <v>119850</v>
      </c>
      <c r="K2305" s="8">
        <f>IF(H2305=0,0,I2305/H2305)</f>
        <v/>
      </c>
      <c r="L2305" s="11" t="inlineStr">
        <is>
          <t>Not Started</t>
        </is>
      </c>
    </row>
    <row r="2306">
      <c r="A2306" t="inlineStr">
        <is>
          <t>Ardmore Springs</t>
        </is>
      </c>
      <c r="B2306" t="n">
        <v>2026</v>
      </c>
      <c r="C2306" t="inlineStr">
        <is>
          <t>Leasing office</t>
        </is>
      </c>
      <c r="D2306" s="4" t="inlineStr">
        <is>
          <t>Lender PCA: The sinks at the leasing office bathroom do not appear to havescald/abrasion protection at the sink piping a</t>
        </is>
      </c>
      <c r="E2306" t="inlineStr">
        <is>
          <t>84116.0</t>
        </is>
      </c>
      <c r="F2306" s="10" t="inlineStr">
        <is>
          <t>GC</t>
        </is>
      </c>
      <c r="G2306" t="inlineStr">
        <is>
          <t>Project</t>
        </is>
      </c>
      <c r="H2306" s="6" t="n">
        <v>150</v>
      </c>
      <c r="I2306" s="6" t="n">
        <v>35955</v>
      </c>
      <c r="J2306" s="7" t="n">
        <v>-35805</v>
      </c>
      <c r="K2306" s="8">
        <f>IF(H2306=0,0,I2306/H2306)</f>
        <v/>
      </c>
      <c r="L2306" s="10" t="inlineStr">
        <is>
          <t>Completed</t>
        </is>
      </c>
    </row>
    <row r="2307">
      <c r="A2307" t="inlineStr">
        <is>
          <t>Ardmore Springs</t>
        </is>
      </c>
      <c r="B2307" t="n">
        <v>2026</v>
      </c>
      <c r="C2307" t="inlineStr">
        <is>
          <t>Fitness Center Remodel</t>
        </is>
      </c>
      <c r="D2307" s="4" t="inlineStr">
        <is>
          <t>PNA: Repair sheetrock and paint fitness center and package room</t>
        </is>
      </c>
      <c r="E2307" t="inlineStr">
        <is>
          <t>84190.0</t>
        </is>
      </c>
      <c r="F2307" s="10" t="inlineStr">
        <is>
          <t>GC</t>
        </is>
      </c>
      <c r="G2307" t="inlineStr">
        <is>
          <t>Project</t>
        </is>
      </c>
      <c r="H2307" s="6" t="n">
        <v>20000</v>
      </c>
      <c r="I2307" s="6" t="n">
        <v>6000</v>
      </c>
      <c r="J2307" s="7" t="n">
        <v>14000</v>
      </c>
      <c r="K2307" s="8">
        <f>IF(H2307=0,0,I2307/H2307)</f>
        <v/>
      </c>
      <c r="L2307" s="9" t="inlineStr">
        <is>
          <t>In Progress</t>
        </is>
      </c>
    </row>
    <row r="2308">
      <c r="A2308" t="inlineStr">
        <is>
          <t>Ardmore Springs</t>
        </is>
      </c>
      <c r="B2308" t="n">
        <v>2026</v>
      </c>
      <c r="C2308" t="inlineStr">
        <is>
          <t>Gym Equipment</t>
        </is>
      </c>
      <c r="D2308" s="4" t="inlineStr">
        <is>
          <t>Post: Replace gym equipment</t>
        </is>
      </c>
      <c r="E2308" t="inlineStr">
        <is>
          <t>84190.0</t>
        </is>
      </c>
      <c r="F2308" s="5" t="inlineStr">
        <is>
          <t>PMC</t>
        </is>
      </c>
      <c r="G2308" t="inlineStr">
        <is>
          <t>Project</t>
        </is>
      </c>
      <c r="H2308" s="6" t="n">
        <v>50000</v>
      </c>
      <c r="I2308" s="6" t="n">
        <v>8571</v>
      </c>
      <c r="J2308" s="7" t="n">
        <v>41429</v>
      </c>
      <c r="K2308" s="8">
        <f>IF(H2308=0,0,I2308/H2308)</f>
        <v/>
      </c>
      <c r="L2308" s="9" t="inlineStr">
        <is>
          <t>In Progress</t>
        </is>
      </c>
    </row>
    <row r="2309">
      <c r="A2309" t="inlineStr">
        <is>
          <t>Ardmore Springs</t>
        </is>
      </c>
      <c r="B2309" t="n">
        <v>2026</v>
      </c>
      <c r="C2309" t="inlineStr">
        <is>
          <t>Unit Model Update</t>
        </is>
      </c>
      <c r="D2309" s="4" t="inlineStr">
        <is>
          <t>Post: Set up model unit</t>
        </is>
      </c>
      <c r="E2309" t="inlineStr">
        <is>
          <t>84280.0</t>
        </is>
      </c>
      <c r="F2309" s="5" t="inlineStr">
        <is>
          <t>PMC</t>
        </is>
      </c>
      <c r="G2309" t="inlineStr">
        <is>
          <t>Project</t>
        </is>
      </c>
      <c r="H2309" s="6" t="n">
        <v>30000</v>
      </c>
      <c r="I2309" s="6" t="n">
        <v>0</v>
      </c>
      <c r="J2309" s="7" t="n">
        <v>30000</v>
      </c>
      <c r="K2309" s="8">
        <f>IF(H2309=0,0,I2309/H2309)</f>
        <v/>
      </c>
      <c r="L2309" s="11" t="inlineStr">
        <is>
          <t>Not Started</t>
        </is>
      </c>
    </row>
    <row r="2310">
      <c r="A2310" t="inlineStr">
        <is>
          <t>Ardmore Springs</t>
        </is>
      </c>
      <c r="B2310" t="n">
        <v>2026</v>
      </c>
      <c r="C2310" t="inlineStr">
        <is>
          <t>Fire stops</t>
        </is>
      </c>
      <c r="D2310" s="4" t="inlineStr">
        <is>
          <t>PNA: Fire stops</t>
        </is>
      </c>
      <c r="E2310" t="inlineStr">
        <is>
          <t>84239.0</t>
        </is>
      </c>
      <c r="F2310" s="5" t="inlineStr">
        <is>
          <t>PMC</t>
        </is>
      </c>
      <c r="G2310" t="inlineStr">
        <is>
          <t>Project</t>
        </is>
      </c>
      <c r="H2310" s="6" t="n">
        <v>24696</v>
      </c>
      <c r="I2310" s="6" t="n">
        <v>41880</v>
      </c>
      <c r="J2310" s="7" t="n">
        <v>-17184</v>
      </c>
      <c r="K2310" s="8">
        <f>IF(H2310=0,0,I2310/H2310)</f>
        <v/>
      </c>
      <c r="L2310" s="10" t="inlineStr">
        <is>
          <t>Completed</t>
        </is>
      </c>
    </row>
    <row r="2311">
      <c r="A2311" t="inlineStr">
        <is>
          <t>Ardmore Springs</t>
        </is>
      </c>
      <c r="B2311" t="n">
        <v>2026</v>
      </c>
      <c r="C2311" t="inlineStr">
        <is>
          <t>Stormwater Pipe Repair</t>
        </is>
      </c>
      <c r="D2311" s="4" t="inlineStr">
        <is>
          <t>PNA: Clean storm sewer basins</t>
        </is>
      </c>
      <c r="E2311" t="inlineStr">
        <is>
          <t>84432.0</t>
        </is>
      </c>
      <c r="F2311" s="10" t="inlineStr">
        <is>
          <t>GC</t>
        </is>
      </c>
      <c r="G2311" t="inlineStr">
        <is>
          <t>Project</t>
        </is>
      </c>
      <c r="H2311" s="6" t="n">
        <v>4000</v>
      </c>
      <c r="I2311" s="6" t="n">
        <v>1200</v>
      </c>
      <c r="J2311" s="7" t="n">
        <v>2800</v>
      </c>
      <c r="K2311" s="8">
        <f>IF(H2311=0,0,I2311/H2311)</f>
        <v/>
      </c>
      <c r="L2311" s="9" t="inlineStr">
        <is>
          <t>In Progress</t>
        </is>
      </c>
    </row>
    <row r="2312">
      <c r="A2312" t="inlineStr">
        <is>
          <t>Ardmore Springs</t>
        </is>
      </c>
      <c r="B2312" t="n">
        <v>2026</v>
      </c>
      <c r="C2312" t="inlineStr">
        <is>
          <t>Replace defective outlet</t>
        </is>
      </c>
      <c r="D2312" s="4" t="inlineStr">
        <is>
          <t>Lender PCA: One GFCI outlet at unit 4206 in the kitchen does not reset, and priorty repairs are recommended to replace t</t>
        </is>
      </c>
      <c r="E2312" t="inlineStr">
        <is>
          <t>84210.0</t>
        </is>
      </c>
      <c r="F2312" s="5" t="inlineStr">
        <is>
          <t>PMC</t>
        </is>
      </c>
      <c r="G2312" t="inlineStr">
        <is>
          <t>Project</t>
        </is>
      </c>
      <c r="H2312" s="6" t="n">
        <v>30</v>
      </c>
      <c r="I2312" s="6" t="n">
        <v>0</v>
      </c>
      <c r="J2312" s="7" t="n">
        <v>30</v>
      </c>
      <c r="K2312" s="8">
        <f>IF(H2312=0,0,I2312/H2312)</f>
        <v/>
      </c>
      <c r="L2312" s="11" t="inlineStr">
        <is>
          <t>Not Started</t>
        </is>
      </c>
    </row>
    <row r="2313">
      <c r="A2313" t="inlineStr">
        <is>
          <t>Ardmore Springs</t>
        </is>
      </c>
      <c r="B2313" t="n">
        <v>2026</v>
      </c>
      <c r="C2313" t="inlineStr">
        <is>
          <t>Replace electric baseboard heater</t>
        </is>
      </c>
      <c r="D2313" s="4" t="inlineStr">
        <is>
          <t>Lender PCA: One electric baseboard heater located within the sprinkler system closet in building 8 was noted to have dis</t>
        </is>
      </c>
      <c r="E2313" t="inlineStr">
        <is>
          <t>83217.0</t>
        </is>
      </c>
      <c r="F2313" s="5" t="inlineStr">
        <is>
          <t>PMC</t>
        </is>
      </c>
      <c r="G2313" t="inlineStr">
        <is>
          <t>Project</t>
        </is>
      </c>
      <c r="H2313" s="6" t="n">
        <v>500</v>
      </c>
      <c r="I2313" s="6" t="n">
        <v>1249</v>
      </c>
      <c r="J2313" s="7" t="n">
        <v>-749</v>
      </c>
      <c r="K2313" s="8">
        <f>IF(H2313=0,0,I2313/H2313)</f>
        <v/>
      </c>
      <c r="L2313" s="10" t="inlineStr">
        <is>
          <t>Completed</t>
        </is>
      </c>
    </row>
    <row r="2314">
      <c r="A2314" t="inlineStr">
        <is>
          <t>Ardmore Springs</t>
        </is>
      </c>
      <c r="B2314" t="n">
        <v>2026</v>
      </c>
      <c r="C2314" t="inlineStr">
        <is>
          <t>Contingency</t>
        </is>
      </c>
      <c r="D2314" s="4" t="inlineStr">
        <is>
          <t>Contingency Amount</t>
        </is>
      </c>
      <c r="E2314" t="inlineStr">
        <is>
          <t>84510.0</t>
        </is>
      </c>
      <c r="F2314" s="10" t="inlineStr">
        <is>
          <t>GC</t>
        </is>
      </c>
      <c r="G2314" s="2" t="inlineStr">
        <is>
          <t>Contingency</t>
        </is>
      </c>
      <c r="H2314" s="6" t="n">
        <v>56013</v>
      </c>
      <c r="I2314" s="6" t="n">
        <v>0</v>
      </c>
      <c r="J2314" s="7" t="n">
        <v>56013</v>
      </c>
      <c r="K2314" s="8">
        <f>IF(H2314=0,0,I2314/H2314)</f>
        <v/>
      </c>
      <c r="L2314" s="5" t="inlineStr">
        <is>
          <t>Reserve</t>
        </is>
      </c>
    </row>
    <row r="2315">
      <c r="A2315" t="inlineStr">
        <is>
          <t>Ardmore Springs</t>
        </is>
      </c>
      <c r="B2315" t="n">
        <v>2026</v>
      </c>
      <c r="C2315" t="inlineStr">
        <is>
          <t>Construction Management Fee</t>
        </is>
      </c>
      <c r="D2315" s="4" t="inlineStr">
        <is>
          <t>CM Fee</t>
        </is>
      </c>
      <c r="E2315" t="inlineStr">
        <is>
          <t>84505.0</t>
        </is>
      </c>
      <c r="F2315" s="10" t="inlineStr">
        <is>
          <t>GC</t>
        </is>
      </c>
      <c r="G2315" s="2" t="inlineStr">
        <is>
          <t>CM Fee</t>
        </is>
      </c>
      <c r="H2315" s="6" t="n">
        <v>58813</v>
      </c>
      <c r="I2315" s="6" t="n">
        <v>0</v>
      </c>
      <c r="J2315" s="7" t="n">
        <v>58813</v>
      </c>
      <c r="K2315" s="8">
        <f>IF(H2315=0,0,I2315/H2315)</f>
        <v/>
      </c>
      <c r="L2315" s="5" t="inlineStr">
        <is>
          <t>Reserve</t>
        </is>
      </c>
    </row>
    <row r="2316">
      <c r="A2316" t="inlineStr">
        <is>
          <t>Bentley Parke</t>
        </is>
      </c>
      <c r="B2316" t="n">
        <v>2026</v>
      </c>
      <c r="C2316" t="inlineStr">
        <is>
          <t>Storm sewer piping and drains</t>
        </is>
      </c>
      <c r="D2316" s="4" t="inlineStr">
        <is>
          <t>PNA - Clear drains on pool deck</t>
        </is>
      </c>
      <c r="F2316" s="10" t="inlineStr">
        <is>
          <t>GC</t>
        </is>
      </c>
      <c r="G2316" t="inlineStr">
        <is>
          <t>Project</t>
        </is>
      </c>
      <c r="H2316" s="6" t="n">
        <v>5000</v>
      </c>
      <c r="I2316" s="6" t="n">
        <v>1500</v>
      </c>
      <c r="J2316" s="7" t="n">
        <v>3500</v>
      </c>
      <c r="K2316" s="8">
        <f>IF(H2316=0,0,I2316/H2316)</f>
        <v/>
      </c>
      <c r="L2316" s="9" t="inlineStr">
        <is>
          <t>In Progress</t>
        </is>
      </c>
    </row>
    <row r="2317">
      <c r="A2317" t="inlineStr">
        <is>
          <t>Bentley Parke</t>
        </is>
      </c>
      <c r="B2317" t="n">
        <v>2026</v>
      </c>
      <c r="C2317" t="inlineStr">
        <is>
          <t>Sidewalks and curbs</t>
        </is>
      </c>
      <c r="D2317" s="4" t="inlineStr">
        <is>
          <t>PNA - Grind trip hazards</t>
        </is>
      </c>
      <c r="F2317" s="10" t="inlineStr">
        <is>
          <t>GC</t>
        </is>
      </c>
      <c r="G2317" t="inlineStr">
        <is>
          <t>Project</t>
        </is>
      </c>
      <c r="H2317" s="6" t="n">
        <v>13000</v>
      </c>
      <c r="I2317" s="6" t="n">
        <v>3900</v>
      </c>
      <c r="J2317" s="7" t="n">
        <v>9100</v>
      </c>
      <c r="K2317" s="8">
        <f>IF(H2317=0,0,I2317/H2317)</f>
        <v/>
      </c>
      <c r="L2317" s="9" t="inlineStr">
        <is>
          <t>In Progress</t>
        </is>
      </c>
    </row>
    <row r="2318">
      <c r="A2318" t="inlineStr">
        <is>
          <t>Bentley Parke</t>
        </is>
      </c>
      <c r="B2318" t="n">
        <v>2026</v>
      </c>
      <c r="C2318" t="inlineStr">
        <is>
          <t>Carports / Garages</t>
        </is>
      </c>
      <c r="D2318" s="4" t="inlineStr">
        <is>
          <t>PNA - Repair carports</t>
        </is>
      </c>
      <c r="F2318" s="10" t="inlineStr">
        <is>
          <t>GC</t>
        </is>
      </c>
      <c r="G2318" t="inlineStr">
        <is>
          <t>Project</t>
        </is>
      </c>
      <c r="H2318" s="6" t="n">
        <v>22000</v>
      </c>
      <c r="I2318" s="6" t="n">
        <v>6600</v>
      </c>
      <c r="J2318" s="7" t="n">
        <v>15400</v>
      </c>
      <c r="K2318" s="8">
        <f>IF(H2318=0,0,I2318/H2318)</f>
        <v/>
      </c>
      <c r="L2318" s="9" t="inlineStr">
        <is>
          <t>In Progress</t>
        </is>
      </c>
    </row>
    <row r="2319">
      <c r="A2319" t="inlineStr">
        <is>
          <t>Bentley Parke</t>
        </is>
      </c>
      <c r="B2319" t="n">
        <v>2026</v>
      </c>
      <c r="C2319" t="inlineStr">
        <is>
          <t>Dumpster enclosures</t>
        </is>
      </c>
      <c r="D2319" s="4" t="inlineStr">
        <is>
          <t>PNA - Repair dumpster enclosures</t>
        </is>
      </c>
      <c r="F2319" s="10" t="inlineStr">
        <is>
          <t>GC</t>
        </is>
      </c>
      <c r="G2319" t="inlineStr">
        <is>
          <t>Project</t>
        </is>
      </c>
      <c r="H2319" s="6" t="n">
        <v>16000</v>
      </c>
      <c r="I2319" s="6" t="n">
        <v>4800</v>
      </c>
      <c r="J2319" s="7" t="n">
        <v>11200</v>
      </c>
      <c r="K2319" s="8">
        <f>IF(H2319=0,0,I2319/H2319)</f>
        <v/>
      </c>
      <c r="L2319" s="9" t="inlineStr">
        <is>
          <t>In Progress</t>
        </is>
      </c>
    </row>
    <row r="2320">
      <c r="A2320" t="inlineStr">
        <is>
          <t>Bentley Parke</t>
        </is>
      </c>
      <c r="B2320" t="n">
        <v>2026</v>
      </c>
      <c r="C2320" t="inlineStr">
        <is>
          <t>WDIR</t>
        </is>
      </c>
      <c r="D2320" s="4" t="inlineStr">
        <is>
          <t>WDIR Treatment per Inspection</t>
        </is>
      </c>
      <c r="F2320" s="5" t="inlineStr">
        <is>
          <t>PMC</t>
        </is>
      </c>
      <c r="G2320" t="inlineStr">
        <is>
          <t>Project</t>
        </is>
      </c>
      <c r="H2320" s="6" t="n">
        <v>15900</v>
      </c>
      <c r="I2320" s="6" t="n">
        <v>0</v>
      </c>
      <c r="J2320" s="7" t="n">
        <v>15900</v>
      </c>
      <c r="K2320" s="8">
        <f>IF(H2320=0,0,I2320/H2320)</f>
        <v/>
      </c>
      <c r="L2320" s="11" t="inlineStr">
        <is>
          <t>Not Started</t>
        </is>
      </c>
    </row>
    <row r="2321">
      <c r="A2321" t="inlineStr">
        <is>
          <t>Bentley Parke</t>
        </is>
      </c>
      <c r="B2321" t="n">
        <v>2026</v>
      </c>
      <c r="C2321" t="inlineStr">
        <is>
          <t>Concrete deck / floor fill</t>
        </is>
      </c>
      <c r="D2321" s="4" t="inlineStr">
        <is>
          <t>PNA - Repair landings</t>
        </is>
      </c>
      <c r="F2321" s="10" t="inlineStr">
        <is>
          <t>GC</t>
        </is>
      </c>
      <c r="G2321" t="inlineStr">
        <is>
          <t>Project</t>
        </is>
      </c>
      <c r="H2321" s="6" t="n">
        <v>15000</v>
      </c>
      <c r="I2321" s="6" t="n">
        <v>4500</v>
      </c>
      <c r="J2321" s="7" t="n">
        <v>10500</v>
      </c>
      <c r="K2321" s="8">
        <f>IF(H2321=0,0,I2321/H2321)</f>
        <v/>
      </c>
      <c r="L2321" s="9" t="inlineStr">
        <is>
          <t>In Progress</t>
        </is>
      </c>
    </row>
    <row r="2322">
      <c r="A2322" t="inlineStr">
        <is>
          <t>Bentley Parke</t>
        </is>
      </c>
      <c r="B2322" t="n">
        <v>2026</v>
      </c>
      <c r="C2322" t="inlineStr">
        <is>
          <t>Exterior building</t>
        </is>
      </c>
      <c r="D2322" s="4" t="inlineStr">
        <is>
          <t>PNA - Paint community 100% paintable 
3.2.4. Painting, Exterior. The paint finish on the apartment buildings was observe</t>
        </is>
      </c>
      <c r="F2322" s="10" t="inlineStr">
        <is>
          <t>GC</t>
        </is>
      </c>
      <c r="G2322" t="inlineStr">
        <is>
          <t>Project</t>
        </is>
      </c>
      <c r="H2322" s="6" t="n">
        <v>382800</v>
      </c>
      <c r="I2322" s="6" t="n">
        <v>114840</v>
      </c>
      <c r="J2322" s="7" t="n">
        <v>267960</v>
      </c>
      <c r="K2322" s="8">
        <f>IF(H2322=0,0,I2322/H2322)</f>
        <v/>
      </c>
      <c r="L2322" s="9" t="inlineStr">
        <is>
          <t>In Progress</t>
        </is>
      </c>
    </row>
    <row r="2323">
      <c r="A2323" t="inlineStr">
        <is>
          <t>Bentley Parke</t>
        </is>
      </c>
      <c r="B2323" t="n">
        <v>2026</v>
      </c>
      <c r="C2323" t="inlineStr">
        <is>
          <t>Repair exterior stair treads and stringers</t>
        </is>
      </c>
      <c r="D2323" s="4" t="inlineStr">
        <is>
          <t>PNA - Replace 40 broken stair treads</t>
        </is>
      </c>
      <c r="F2323" s="10" t="inlineStr">
        <is>
          <t>GC</t>
        </is>
      </c>
      <c r="G2323" t="inlineStr">
        <is>
          <t>Project</t>
        </is>
      </c>
      <c r="H2323" s="6" t="n">
        <v>18900</v>
      </c>
      <c r="I2323" s="6" t="n">
        <v>5670</v>
      </c>
      <c r="J2323" s="7" t="n">
        <v>13230</v>
      </c>
      <c r="K2323" s="8">
        <f>IF(H2323=0,0,I2323/H2323)</f>
        <v/>
      </c>
      <c r="L2323" s="9" t="inlineStr">
        <is>
          <t>In Progress</t>
        </is>
      </c>
    </row>
    <row r="2324">
      <c r="A2324" t="inlineStr">
        <is>
          <t>Bentley Parke</t>
        </is>
      </c>
      <c r="B2324" t="n">
        <v>2026</v>
      </c>
      <c r="C2324" t="inlineStr">
        <is>
          <t>Expansion joints</t>
        </is>
      </c>
      <c r="D2324" s="4" t="inlineStr">
        <is>
          <t>PNA - Seal expansion joints</t>
        </is>
      </c>
      <c r="F2324" s="10" t="inlineStr">
        <is>
          <t>GC</t>
        </is>
      </c>
      <c r="G2324" t="inlineStr">
        <is>
          <t>Project</t>
        </is>
      </c>
      <c r="H2324" s="6" t="n">
        <v>16000</v>
      </c>
      <c r="I2324" s="6" t="n">
        <v>4800</v>
      </c>
      <c r="J2324" s="7" t="n">
        <v>11200</v>
      </c>
      <c r="K2324" s="8">
        <f>IF(H2324=0,0,I2324/H2324)</f>
        <v/>
      </c>
      <c r="L2324" s="9" t="inlineStr">
        <is>
          <t>In Progress</t>
        </is>
      </c>
    </row>
    <row r="2325">
      <c r="A2325" t="inlineStr">
        <is>
          <t>Bentley Parke</t>
        </is>
      </c>
      <c r="B2325" t="n">
        <v>2026</v>
      </c>
      <c r="C2325" t="inlineStr">
        <is>
          <t>Asphalt composite shingle roofing</t>
        </is>
      </c>
      <c r="D2325" s="4" t="inlineStr">
        <is>
          <t>PNA - Roof tune up
3.2.8 - Asphalt Shingle (3-tab). The inboard parapet asphalt shingle installation date was not provid</t>
        </is>
      </c>
      <c r="F2325" s="10" t="inlineStr">
        <is>
          <t>GC</t>
        </is>
      </c>
      <c r="G2325" t="inlineStr">
        <is>
          <t>Project</t>
        </is>
      </c>
      <c r="H2325" s="6" t="n">
        <v>10260</v>
      </c>
      <c r="I2325" s="6" t="n">
        <v>3078</v>
      </c>
      <c r="J2325" s="7" t="n">
        <v>7182</v>
      </c>
      <c r="K2325" s="8">
        <f>IF(H2325=0,0,I2325/H2325)</f>
        <v/>
      </c>
      <c r="L2325" s="9" t="inlineStr">
        <is>
          <t>In Progress</t>
        </is>
      </c>
    </row>
    <row r="2326">
      <c r="A2326" t="inlineStr">
        <is>
          <t>Bentley Parke</t>
        </is>
      </c>
      <c r="B2326" t="n">
        <v>2026</v>
      </c>
      <c r="C2326" t="inlineStr">
        <is>
          <t>Modified bitumen membrane roof repairs</t>
        </is>
      </c>
      <c r="D2326" s="4" t="inlineStr">
        <is>
          <t>PNA - Repairs to flat roofing and repairs with modified bit  3.2.8. - Built-up roof / Modified Bitumen</t>
        </is>
      </c>
      <c r="F2326" s="10" t="inlineStr">
        <is>
          <t>GC</t>
        </is>
      </c>
      <c r="G2326" t="inlineStr">
        <is>
          <t>Project</t>
        </is>
      </c>
      <c r="H2326" s="6" t="n">
        <v>75000</v>
      </c>
      <c r="I2326" s="6" t="n">
        <v>22800</v>
      </c>
      <c r="J2326" s="7" t="n">
        <v>52200</v>
      </c>
      <c r="K2326" s="8">
        <f>IF(H2326=0,0,I2326/H2326)</f>
        <v/>
      </c>
      <c r="L2326" s="9" t="inlineStr">
        <is>
          <t>In Progress</t>
        </is>
      </c>
    </row>
    <row r="2327">
      <c r="A2327" t="inlineStr">
        <is>
          <t>Bentley Parke</t>
        </is>
      </c>
      <c r="B2327" t="n">
        <v>2026</v>
      </c>
      <c r="C2327" t="inlineStr">
        <is>
          <t>Gutters &amp; downspouts</t>
        </is>
      </c>
      <c r="D2327" s="4" t="inlineStr">
        <is>
          <t>PNA - Clean and repatch gutters throughout property</t>
        </is>
      </c>
      <c r="F2327" s="10" t="inlineStr">
        <is>
          <t>GC</t>
        </is>
      </c>
      <c r="G2327" t="inlineStr">
        <is>
          <t>Project</t>
        </is>
      </c>
      <c r="H2327" s="6" t="n">
        <v>21000</v>
      </c>
      <c r="I2327" s="6" t="n">
        <v>6300</v>
      </c>
      <c r="J2327" s="7" t="n">
        <v>14700</v>
      </c>
      <c r="K2327" s="8">
        <f>IF(H2327=0,0,I2327/H2327)</f>
        <v/>
      </c>
      <c r="L2327" s="9" t="inlineStr">
        <is>
          <t>In Progress</t>
        </is>
      </c>
    </row>
    <row r="2328">
      <c r="A2328" t="inlineStr">
        <is>
          <t>Bentley Parke</t>
        </is>
      </c>
      <c r="B2328" t="n">
        <v>2026</v>
      </c>
      <c r="C2328" t="inlineStr">
        <is>
          <t>Flashing</t>
        </is>
      </c>
      <c r="D2328" s="4" t="inlineStr">
        <is>
          <t>PNA - Repair parapet wall flashing</t>
        </is>
      </c>
      <c r="F2328" s="10" t="inlineStr">
        <is>
          <t>GC</t>
        </is>
      </c>
      <c r="G2328" t="inlineStr">
        <is>
          <t>Project</t>
        </is>
      </c>
      <c r="H2328" s="6" t="n">
        <v>15600</v>
      </c>
      <c r="I2328" s="6" t="n">
        <v>4680</v>
      </c>
      <c r="J2328" s="7" t="n">
        <v>10920</v>
      </c>
      <c r="K2328" s="8">
        <f>IF(H2328=0,0,I2328/H2328)</f>
        <v/>
      </c>
      <c r="L2328" s="9" t="inlineStr">
        <is>
          <t>In Progress</t>
        </is>
      </c>
    </row>
    <row r="2329">
      <c r="A2329" t="inlineStr">
        <is>
          <t>Bentley Parke</t>
        </is>
      </c>
      <c r="B2329" t="n">
        <v>2026</v>
      </c>
      <c r="C2329" t="inlineStr">
        <is>
          <t xml:space="preserve">Sealants &amp; caulking </t>
        </is>
      </c>
      <c r="D2329" s="4" t="inlineStr">
        <is>
          <t>PNA - Seal windows as part of paint</t>
        </is>
      </c>
      <c r="F2329" s="10" t="inlineStr">
        <is>
          <t>GC</t>
        </is>
      </c>
      <c r="G2329" t="inlineStr">
        <is>
          <t>Project</t>
        </is>
      </c>
      <c r="H2329" s="6" t="n">
        <v>20000</v>
      </c>
      <c r="I2329" s="6" t="n">
        <v>6000</v>
      </c>
      <c r="J2329" s="7" t="n">
        <v>14000</v>
      </c>
      <c r="K2329" s="8">
        <f>IF(H2329=0,0,I2329/H2329)</f>
        <v/>
      </c>
      <c r="L2329" s="9" t="inlineStr">
        <is>
          <t>In Progress</t>
        </is>
      </c>
    </row>
    <row r="2330">
      <c r="A2330" t="inlineStr">
        <is>
          <t>Bentley Parke</t>
        </is>
      </c>
      <c r="B2330" t="n">
        <v>2026</v>
      </c>
      <c r="C2330" t="inlineStr">
        <is>
          <t>Repair stucco</t>
        </is>
      </c>
      <c r="D2330" s="4" t="inlineStr">
        <is>
          <t>PNA - Repairs to stucco</t>
        </is>
      </c>
      <c r="F2330" s="10" t="inlineStr">
        <is>
          <t>GC</t>
        </is>
      </c>
      <c r="G2330" t="inlineStr">
        <is>
          <t>Project</t>
        </is>
      </c>
      <c r="H2330" s="6" t="n">
        <v>26000</v>
      </c>
      <c r="I2330" s="6" t="n">
        <v>7800</v>
      </c>
      <c r="J2330" s="7" t="n">
        <v>18200</v>
      </c>
      <c r="K2330" s="8">
        <f>IF(H2330=0,0,I2330/H2330)</f>
        <v/>
      </c>
      <c r="L2330" s="9" t="inlineStr">
        <is>
          <t>In Progress</t>
        </is>
      </c>
    </row>
    <row r="2331">
      <c r="A2331" t="inlineStr">
        <is>
          <t>Bentley Parke</t>
        </is>
      </c>
      <c r="B2331" t="n">
        <v>2026</v>
      </c>
      <c r="C2331" t="inlineStr">
        <is>
          <t>Domestic Hot Water Heater, Replace</t>
        </is>
      </c>
      <c r="D2331" s="4" t="inlineStr">
        <is>
          <t>3.3.5 - Water Heater Sesimic Strapping. The water heaters lacked one or both seismic bracing straps at observed units 10</t>
        </is>
      </c>
      <c r="F2331" s="5" t="inlineStr">
        <is>
          <t>PMC</t>
        </is>
      </c>
      <c r="G2331" t="inlineStr">
        <is>
          <t>Project</t>
        </is>
      </c>
      <c r="H2331" s="6" t="n">
        <v>3000</v>
      </c>
      <c r="I2331" s="6" t="n">
        <v>0</v>
      </c>
      <c r="J2331" s="7" t="n">
        <v>3000</v>
      </c>
      <c r="K2331" s="8">
        <f>IF(H2331=0,0,I2331/H2331)</f>
        <v/>
      </c>
      <c r="L2331" s="11" t="inlineStr">
        <is>
          <t>Not Started</t>
        </is>
      </c>
    </row>
    <row r="2332">
      <c r="A2332" t="inlineStr">
        <is>
          <t>Bentley Parke</t>
        </is>
      </c>
      <c r="B2332" t="n">
        <v>2026</v>
      </c>
      <c r="C2332" t="inlineStr">
        <is>
          <t>Electrical distribution</t>
        </is>
      </c>
      <c r="D2332" s="4" t="inlineStr">
        <is>
          <t>PNA - Replace lighting controlers</t>
        </is>
      </c>
      <c r="F2332" s="10" t="inlineStr">
        <is>
          <t>GC</t>
        </is>
      </c>
      <c r="G2332" t="inlineStr">
        <is>
          <t>Project</t>
        </is>
      </c>
      <c r="H2332" s="6" t="n">
        <v>16000</v>
      </c>
      <c r="I2332" s="6" t="n">
        <v>4800</v>
      </c>
      <c r="J2332" s="7" t="n">
        <v>11200</v>
      </c>
      <c r="K2332" s="8">
        <f>IF(H2332=0,0,I2332/H2332)</f>
        <v/>
      </c>
      <c r="L2332" s="9" t="inlineStr">
        <is>
          <t>In Progress</t>
        </is>
      </c>
    </row>
    <row r="2333">
      <c r="A2333" t="inlineStr">
        <is>
          <t>Bentley Parke</t>
        </is>
      </c>
      <c r="B2333" t="n">
        <v>2026</v>
      </c>
      <c r="C2333" t="inlineStr">
        <is>
          <t xml:space="preserve">Replace breezeway lights </t>
        </is>
      </c>
      <c r="D2333" s="4" t="inlineStr">
        <is>
          <t>PNA - R&amp;R ceiling lights in breezeways with LED</t>
        </is>
      </c>
      <c r="F2333" s="10" t="inlineStr">
        <is>
          <t>GC</t>
        </is>
      </c>
      <c r="G2333" t="inlineStr">
        <is>
          <t>Project</t>
        </is>
      </c>
      <c r="H2333" s="6" t="n">
        <v>38600</v>
      </c>
      <c r="I2333" s="6" t="n">
        <v>11580</v>
      </c>
      <c r="J2333" s="7" t="n">
        <v>27020</v>
      </c>
      <c r="K2333" s="8">
        <f>IF(H2333=0,0,I2333/H2333)</f>
        <v/>
      </c>
      <c r="L2333" s="9" t="inlineStr">
        <is>
          <t>In Progress</t>
        </is>
      </c>
    </row>
    <row r="2334">
      <c r="A2334" t="inlineStr">
        <is>
          <t>Bentley Parke</t>
        </is>
      </c>
      <c r="B2334" t="n">
        <v>2026</v>
      </c>
      <c r="C2334" t="inlineStr">
        <is>
          <t>Interior Upgrades</t>
        </is>
      </c>
      <c r="D2334" s="4" t="inlineStr">
        <is>
          <t>Raising Y1 of Unit Interior Upgrades upfront</t>
        </is>
      </c>
      <c r="F2334" s="5" t="inlineStr">
        <is>
          <t>PMC</t>
        </is>
      </c>
      <c r="G2334" t="inlineStr">
        <is>
          <t>Project</t>
        </is>
      </c>
      <c r="H2334" s="6" t="n">
        <v>260680</v>
      </c>
      <c r="I2334" s="6" t="n">
        <v>38010</v>
      </c>
      <c r="J2334" s="7" t="n">
        <v>222670</v>
      </c>
      <c r="K2334" s="8">
        <f>IF(H2334=0,0,I2334/H2334)</f>
        <v/>
      </c>
      <c r="L2334" s="9" t="inlineStr">
        <is>
          <t>In Progress</t>
        </is>
      </c>
    </row>
    <row r="2335">
      <c r="A2335" t="inlineStr">
        <is>
          <t>Bentley Parke</t>
        </is>
      </c>
      <c r="B2335" t="n">
        <v>2026</v>
      </c>
      <c r="C2335" t="inlineStr">
        <is>
          <t>Drier vents</t>
        </is>
      </c>
      <c r="D2335" s="4" t="inlineStr">
        <is>
          <t>PNA - Remove vent covers, clean vent piping, and install new dryer vent covers</t>
        </is>
      </c>
      <c r="F2335" s="10" t="inlineStr">
        <is>
          <t>GC</t>
        </is>
      </c>
      <c r="G2335" t="inlineStr">
        <is>
          <t>Project</t>
        </is>
      </c>
      <c r="H2335" s="6" t="n">
        <v>38280</v>
      </c>
      <c r="I2335" s="6" t="n">
        <v>11484</v>
      </c>
      <c r="J2335" s="7" t="n">
        <v>26796</v>
      </c>
      <c r="K2335" s="8">
        <f>IF(H2335=0,0,I2335/H2335)</f>
        <v/>
      </c>
      <c r="L2335" s="9" t="inlineStr">
        <is>
          <t>In Progress</t>
        </is>
      </c>
    </row>
    <row r="2336">
      <c r="A2336" t="inlineStr">
        <is>
          <t>Bentley Parke</t>
        </is>
      </c>
      <c r="B2336" t="n">
        <v>2026</v>
      </c>
      <c r="C2336" t="inlineStr">
        <is>
          <t>Fire Stops</t>
        </is>
      </c>
      <c r="D2336" s="4" t="inlineStr">
        <is>
          <t>PNA - Fire stops</t>
        </is>
      </c>
      <c r="F2336" s="5" t="inlineStr">
        <is>
          <t>PMC</t>
        </is>
      </c>
      <c r="G2336" t="inlineStr">
        <is>
          <t>Project</t>
        </is>
      </c>
      <c r="H2336" s="6" t="n">
        <v>22736</v>
      </c>
      <c r="I2336" s="6" t="n">
        <v>1916</v>
      </c>
      <c r="J2336" s="7" t="n">
        <v>20820</v>
      </c>
      <c r="K2336" s="8">
        <f>IF(H2336=0,0,I2336/H2336)</f>
        <v/>
      </c>
      <c r="L2336" s="9" t="inlineStr">
        <is>
          <t>In Progress</t>
        </is>
      </c>
    </row>
    <row r="2337">
      <c r="A2337" t="inlineStr">
        <is>
          <t>Bentley Parke</t>
        </is>
      </c>
      <c r="B2337" t="n">
        <v>2026</v>
      </c>
      <c r="C2337" t="inlineStr">
        <is>
          <t>ADA - Leasing Office Restrooms</t>
        </is>
      </c>
      <c r="D2337" s="4" t="inlineStr">
        <is>
          <t>5.4 - The plumbing under the lavatories within the publicly-accessible toilet rooms did not appear to be configured to p</t>
        </is>
      </c>
      <c r="F2337" s="5" t="inlineStr">
        <is>
          <t>PMC</t>
        </is>
      </c>
      <c r="G2337" t="inlineStr">
        <is>
          <t>Project</t>
        </is>
      </c>
      <c r="H2337" s="6" t="n">
        <v>300</v>
      </c>
      <c r="I2337" s="6" t="n">
        <v>25</v>
      </c>
      <c r="J2337" s="7" t="n">
        <v>275</v>
      </c>
      <c r="K2337" s="8">
        <f>IF(H2337=0,0,I2337/H2337)</f>
        <v/>
      </c>
      <c r="L2337" s="9" t="inlineStr">
        <is>
          <t>In Progress</t>
        </is>
      </c>
    </row>
    <row r="2338">
      <c r="A2338" t="inlineStr">
        <is>
          <t>Bentley Parke</t>
        </is>
      </c>
      <c r="B2338" t="n">
        <v>2026</v>
      </c>
      <c r="C2338" t="inlineStr">
        <is>
          <t>Unit Deferred Maintenance</t>
        </is>
      </c>
      <c r="D2338" s="4" t="inlineStr">
        <is>
          <t>Down Unit Refurbishment (Unit 1405) - Damaged bedroom ceiling ($8,000) 
Roof Leak Repair (Unit 1405) - Repair Roof above</t>
        </is>
      </c>
      <c r="F2338" s="10" t="inlineStr">
        <is>
          <t>GC</t>
        </is>
      </c>
      <c r="G2338" t="inlineStr">
        <is>
          <t>Project</t>
        </is>
      </c>
      <c r="H2338" s="6" t="n">
        <v>9000</v>
      </c>
      <c r="I2338" s="6" t="n">
        <v>2400</v>
      </c>
      <c r="J2338" s="7" t="n">
        <v>6600</v>
      </c>
      <c r="K2338" s="8">
        <f>IF(H2338=0,0,I2338/H2338)</f>
        <v/>
      </c>
      <c r="L2338" s="9" t="inlineStr">
        <is>
          <t>In Progress</t>
        </is>
      </c>
    </row>
    <row r="2339">
      <c r="A2339" t="inlineStr">
        <is>
          <t>Bentley Parke</t>
        </is>
      </c>
      <c r="B2339" t="n">
        <v>2026</v>
      </c>
      <c r="C2339" t="inlineStr">
        <is>
          <t>CA SB-721 Elevated Exterior Elements Inspection</t>
        </is>
      </c>
      <c r="D2339" s="4" t="inlineStr">
        <is>
          <t>3.2.7 - According to a recent State of California Law (SB 721), subject properties that contain “exterior elevated eleme</t>
        </is>
      </c>
      <c r="F2339" s="10" t="inlineStr">
        <is>
          <t>GC</t>
        </is>
      </c>
      <c r="G2339" t="inlineStr">
        <is>
          <t>Project</t>
        </is>
      </c>
      <c r="H2339" s="6" t="n">
        <v>6500</v>
      </c>
      <c r="I2339" s="6" t="n">
        <v>1950</v>
      </c>
      <c r="J2339" s="7" t="n">
        <v>4550</v>
      </c>
      <c r="K2339" s="8">
        <f>IF(H2339=0,0,I2339/H2339)</f>
        <v/>
      </c>
      <c r="L2339" s="9" t="inlineStr">
        <is>
          <t>In Progress</t>
        </is>
      </c>
    </row>
    <row r="2340">
      <c r="A2340" t="inlineStr">
        <is>
          <t>Bentley Parke</t>
        </is>
      </c>
      <c r="B2340" t="n">
        <v>2026</v>
      </c>
      <c r="C2340" t="inlineStr">
        <is>
          <t>Clubhouse / Office remodel</t>
        </is>
      </c>
      <c r="D2340" s="4" t="inlineStr">
        <is>
          <t>Concept Walk - Convert staff room to a business center/cybercafe</t>
        </is>
      </c>
      <c r="F2340" s="5" t="inlineStr">
        <is>
          <t>PMC</t>
        </is>
      </c>
      <c r="G2340" t="inlineStr">
        <is>
          <t>Project</t>
        </is>
      </c>
      <c r="H2340" s="6" t="n">
        <v>25000</v>
      </c>
      <c r="I2340" s="6" t="n">
        <v>3750</v>
      </c>
      <c r="J2340" s="7" t="n">
        <v>21250</v>
      </c>
      <c r="K2340" s="8">
        <f>IF(H2340=0,0,I2340/H2340)</f>
        <v/>
      </c>
      <c r="L2340" s="9" t="inlineStr">
        <is>
          <t>In Progress</t>
        </is>
      </c>
    </row>
    <row r="2341">
      <c r="A2341" t="inlineStr">
        <is>
          <t>Bentley Parke</t>
        </is>
      </c>
      <c r="B2341" t="n">
        <v>2026</v>
      </c>
      <c r="C2341" t="inlineStr">
        <is>
          <t>Security/ fire alarm systems</t>
        </is>
      </c>
      <c r="D2341" s="4" t="inlineStr">
        <is>
          <t>Concept Walk - Add security cameras</t>
        </is>
      </c>
      <c r="F2341" s="5" t="inlineStr">
        <is>
          <t>PMC</t>
        </is>
      </c>
      <c r="G2341" t="inlineStr">
        <is>
          <t>Project</t>
        </is>
      </c>
      <c r="H2341" s="6" t="n">
        <v>35000</v>
      </c>
      <c r="I2341" s="6" t="n">
        <v>0</v>
      </c>
      <c r="J2341" s="7" t="n">
        <v>35000</v>
      </c>
      <c r="K2341" s="8">
        <f>IF(H2341=0,0,I2341/H2341)</f>
        <v/>
      </c>
      <c r="L2341" s="11" t="inlineStr">
        <is>
          <t>Not Started</t>
        </is>
      </c>
    </row>
    <row r="2342">
      <c r="A2342" t="inlineStr">
        <is>
          <t>Bentley Parke</t>
        </is>
      </c>
      <c r="B2342" t="n">
        <v>2026</v>
      </c>
      <c r="C2342" t="inlineStr">
        <is>
          <t>Swimming pool deck</t>
        </is>
      </c>
      <c r="D2342" s="4" t="inlineStr">
        <is>
          <t>PNA - Presure wash pool deck</t>
        </is>
      </c>
      <c r="F2342" s="10" t="inlineStr">
        <is>
          <t>GC</t>
        </is>
      </c>
      <c r="G2342" t="inlineStr">
        <is>
          <t>Project</t>
        </is>
      </c>
      <c r="H2342" s="6" t="n">
        <v>12000</v>
      </c>
      <c r="I2342" s="6" t="n">
        <v>3600</v>
      </c>
      <c r="J2342" s="7" t="n">
        <v>8400</v>
      </c>
      <c r="K2342" s="8">
        <f>IF(H2342=0,0,I2342/H2342)</f>
        <v/>
      </c>
      <c r="L2342" s="9" t="inlineStr">
        <is>
          <t>In Progress</t>
        </is>
      </c>
    </row>
    <row r="2343">
      <c r="A2343" t="inlineStr">
        <is>
          <t>Bentley Parke</t>
        </is>
      </c>
      <c r="B2343" t="n">
        <v>2026</v>
      </c>
      <c r="C2343" t="inlineStr">
        <is>
          <t>Swimming Pool Shower</t>
        </is>
      </c>
      <c r="D2343" s="4" t="inlineStr">
        <is>
          <t>Concept Walk - Re-tile shower</t>
        </is>
      </c>
      <c r="F2343" s="10" t="inlineStr">
        <is>
          <t>GC</t>
        </is>
      </c>
      <c r="G2343" t="inlineStr">
        <is>
          <t>Project</t>
        </is>
      </c>
      <c r="H2343" s="6" t="n">
        <v>5000</v>
      </c>
      <c r="I2343" s="6" t="n">
        <v>1500</v>
      </c>
      <c r="J2343" s="7" t="n">
        <v>3500</v>
      </c>
      <c r="K2343" s="8">
        <f>IF(H2343=0,0,I2343/H2343)</f>
        <v/>
      </c>
      <c r="L2343" s="9" t="inlineStr">
        <is>
          <t>In Progress</t>
        </is>
      </c>
    </row>
    <row r="2344">
      <c r="A2344" t="inlineStr">
        <is>
          <t>Bentley Parke</t>
        </is>
      </c>
      <c r="B2344" t="n">
        <v>2026</v>
      </c>
      <c r="C2344" t="inlineStr">
        <is>
          <t>Swimming pool fencing / gates</t>
        </is>
      </c>
      <c r="D2344" s="4" t="inlineStr">
        <is>
          <t>PNA - Repair pool fence</t>
        </is>
      </c>
      <c r="F2344" s="10" t="inlineStr">
        <is>
          <t>GC</t>
        </is>
      </c>
      <c r="G2344" t="inlineStr">
        <is>
          <t>Project</t>
        </is>
      </c>
      <c r="H2344" s="6" t="n">
        <v>5600</v>
      </c>
      <c r="I2344" s="6" t="n">
        <v>1680</v>
      </c>
      <c r="J2344" s="7" t="n">
        <v>3920</v>
      </c>
      <c r="K2344" s="8">
        <f>IF(H2344=0,0,I2344/H2344)</f>
        <v/>
      </c>
      <c r="L2344" s="9" t="inlineStr">
        <is>
          <t>In Progress</t>
        </is>
      </c>
    </row>
    <row r="2345">
      <c r="A2345" t="inlineStr">
        <is>
          <t>Bentley Parke</t>
        </is>
      </c>
      <c r="B2345" t="n">
        <v>2026</v>
      </c>
      <c r="C2345" t="inlineStr">
        <is>
          <t>BBQ Grill Area</t>
        </is>
      </c>
      <c r="D2345" s="4" t="inlineStr">
        <is>
          <t>Concept Walk - Add BBQ/Grill Area outside swimming pool fence</t>
        </is>
      </c>
      <c r="F2345" s="10" t="inlineStr">
        <is>
          <t>GC</t>
        </is>
      </c>
      <c r="G2345" t="inlineStr">
        <is>
          <t>Project</t>
        </is>
      </c>
      <c r="H2345" s="6" t="n">
        <v>25000</v>
      </c>
      <c r="I2345" s="6" t="n">
        <v>7500</v>
      </c>
      <c r="J2345" s="7" t="n">
        <v>17500</v>
      </c>
      <c r="K2345" s="8">
        <f>IF(H2345=0,0,I2345/H2345)</f>
        <v/>
      </c>
      <c r="L2345" s="9" t="inlineStr">
        <is>
          <t>In Progress</t>
        </is>
      </c>
    </row>
    <row r="2346">
      <c r="A2346" t="inlineStr">
        <is>
          <t>Bentley Parke</t>
        </is>
      </c>
      <c r="B2346" t="n">
        <v>2026</v>
      </c>
      <c r="C2346" t="inlineStr">
        <is>
          <t>Contingency</t>
        </is>
      </c>
      <c r="D2346" s="4" t="inlineStr">
        <is>
          <t>Contingency Amount</t>
        </is>
      </c>
      <c r="F2346" s="10" t="inlineStr">
        <is>
          <t>GC</t>
        </is>
      </c>
      <c r="G2346" s="2" t="inlineStr">
        <is>
          <t>Contingency</t>
        </is>
      </c>
      <c r="H2346" s="6" t="n">
        <v>58758</v>
      </c>
      <c r="I2346" s="6" t="n">
        <v>0</v>
      </c>
      <c r="J2346" s="7" t="n">
        <v>58758</v>
      </c>
      <c r="K2346" s="8">
        <f>IF(H2346=0,0,I2346/H2346)</f>
        <v/>
      </c>
      <c r="L2346" s="5" t="inlineStr">
        <is>
          <t>Reserve</t>
        </is>
      </c>
    </row>
    <row r="2347">
      <c r="A2347" t="inlineStr">
        <is>
          <t>Bentley Parke</t>
        </is>
      </c>
      <c r="B2347" t="n">
        <v>2026</v>
      </c>
      <c r="C2347" t="inlineStr">
        <is>
          <t>Construction Management Fee</t>
        </is>
      </c>
      <c r="D2347" s="4" t="inlineStr">
        <is>
          <t>CM Fee</t>
        </is>
      </c>
      <c r="F2347" s="10" t="inlineStr">
        <is>
          <t>GC</t>
        </is>
      </c>
      <c r="G2347" s="2" t="inlineStr">
        <is>
          <t>CM Fee</t>
        </is>
      </c>
      <c r="H2347" s="6" t="n">
        <v>61696</v>
      </c>
      <c r="I2347" s="6" t="n">
        <v>0</v>
      </c>
      <c r="J2347" s="7" t="n">
        <v>61696</v>
      </c>
      <c r="K2347" s="8">
        <f>IF(H2347=0,0,I2347/H2347)</f>
        <v/>
      </c>
      <c r="L2347" s="5" t="inlineStr">
        <is>
          <t>Reserve</t>
        </is>
      </c>
    </row>
    <row r="2348">
      <c r="A2348" t="inlineStr">
        <is>
          <t>Cherry Creek</t>
        </is>
      </c>
      <c r="B2348" t="n">
        <v>2026</v>
      </c>
      <c r="C2348" t="inlineStr">
        <is>
          <t>Storm sewer piping and drains</t>
        </is>
      </c>
      <c r="D2348" s="4" t="inlineStr">
        <is>
          <t>PNA: clean storm drains</t>
        </is>
      </c>
      <c r="E2348" t="inlineStr">
        <is>
          <t>51130-00</t>
        </is>
      </c>
      <c r="F2348" s="10" t="inlineStr">
        <is>
          <t>GC</t>
        </is>
      </c>
      <c r="G2348" t="inlineStr">
        <is>
          <t>Project</t>
        </is>
      </c>
      <c r="H2348" s="6" t="n">
        <v>20000</v>
      </c>
      <c r="I2348" s="6" t="n">
        <v>0</v>
      </c>
      <c r="J2348" s="7" t="n">
        <v>20000</v>
      </c>
      <c r="K2348" s="8">
        <f>IF(H2348=0,0,I2348/H2348)</f>
        <v/>
      </c>
      <c r="L2348" s="11" t="inlineStr">
        <is>
          <t>Not Started</t>
        </is>
      </c>
    </row>
    <row r="2349">
      <c r="A2349" t="inlineStr">
        <is>
          <t>Cherry Creek</t>
        </is>
      </c>
      <c r="B2349" t="n">
        <v>2026</v>
      </c>
      <c r="C2349" t="inlineStr">
        <is>
          <t xml:space="preserve">Asphalt seal coating </t>
        </is>
      </c>
      <c r="D2349" s="4" t="inlineStr">
        <is>
          <t>Lender PCA: Damaged pavement consisting of linear cracking was present at the drive aisles typical of the conditions not</t>
        </is>
      </c>
      <c r="E2349" t="inlineStr">
        <is>
          <t>51053-00</t>
        </is>
      </c>
      <c r="F2349" s="10" t="inlineStr">
        <is>
          <t>GC</t>
        </is>
      </c>
      <c r="G2349" t="inlineStr">
        <is>
          <t>Project</t>
        </is>
      </c>
      <c r="H2349" s="6" t="n">
        <v>81000</v>
      </c>
      <c r="I2349" s="6" t="n">
        <v>0</v>
      </c>
      <c r="J2349" s="7" t="n">
        <v>81000</v>
      </c>
      <c r="K2349" s="8">
        <f>IF(H2349=0,0,I2349/H2349)</f>
        <v/>
      </c>
      <c r="L2349" s="11" t="inlineStr">
        <is>
          <t>Not Started</t>
        </is>
      </c>
    </row>
    <row r="2350">
      <c r="A2350" t="inlineStr">
        <is>
          <t>Cherry Creek</t>
        </is>
      </c>
      <c r="B2350" t="n">
        <v>2026</v>
      </c>
      <c r="C2350" t="inlineStr">
        <is>
          <t>Stripe parking areas</t>
        </is>
      </c>
      <c r="D2350" s="4" t="inlineStr">
        <is>
          <t>Stripe Parking Lots</t>
        </is>
      </c>
      <c r="E2350" t="inlineStr">
        <is>
          <t>51053-00</t>
        </is>
      </c>
      <c r="F2350" s="10" t="inlineStr">
        <is>
          <t>GC</t>
        </is>
      </c>
      <c r="G2350" t="inlineStr">
        <is>
          <t>Project</t>
        </is>
      </c>
      <c r="H2350" s="6" t="n">
        <v>28000</v>
      </c>
      <c r="I2350" s="6" t="n">
        <v>0</v>
      </c>
      <c r="J2350" s="7" t="n">
        <v>28000</v>
      </c>
      <c r="K2350" s="8">
        <f>IF(H2350=0,0,I2350/H2350)</f>
        <v/>
      </c>
      <c r="L2350" s="11" t="inlineStr">
        <is>
          <t>Not Started</t>
        </is>
      </c>
    </row>
    <row r="2351">
      <c r="A2351" t="inlineStr">
        <is>
          <t>Cherry Creek</t>
        </is>
      </c>
      <c r="B2351" t="n">
        <v>2026</v>
      </c>
      <c r="C2351" t="inlineStr">
        <is>
          <t>Sidewalks and curbs</t>
        </is>
      </c>
      <c r="D2351" s="4" t="inlineStr">
        <is>
          <t>Lender PCA: A potential trip hazard consisting of vertical and horizontal separation was observed to the northeast of bu</t>
        </is>
      </c>
      <c r="E2351" t="inlineStr">
        <is>
          <t>51091-00</t>
        </is>
      </c>
      <c r="F2351" s="5" t="inlineStr">
        <is>
          <t>PMC</t>
        </is>
      </c>
      <c r="G2351" t="inlineStr">
        <is>
          <t>Project</t>
        </is>
      </c>
      <c r="H2351" s="6" t="n">
        <v>500</v>
      </c>
      <c r="I2351" s="6" t="n">
        <v>0</v>
      </c>
      <c r="J2351" s="7" t="n">
        <v>500</v>
      </c>
      <c r="K2351" s="8">
        <f>IF(H2351=0,0,I2351/H2351)</f>
        <v/>
      </c>
      <c r="L2351" s="11" t="inlineStr">
        <is>
          <t>Not Started</t>
        </is>
      </c>
    </row>
    <row r="2352">
      <c r="A2352" t="inlineStr">
        <is>
          <t>Cherry Creek</t>
        </is>
      </c>
      <c r="B2352" t="n">
        <v>2026</v>
      </c>
      <c r="C2352" t="inlineStr">
        <is>
          <t>Sidewalks and curbs</t>
        </is>
      </c>
      <c r="D2352" s="4" t="inlineStr">
        <is>
          <t>PNA: Trip Hazards</t>
        </is>
      </c>
      <c r="E2352" t="inlineStr">
        <is>
          <t>51091-00</t>
        </is>
      </c>
      <c r="F2352" s="10" t="inlineStr">
        <is>
          <t>GC</t>
        </is>
      </c>
      <c r="G2352" t="inlineStr">
        <is>
          <t>Project</t>
        </is>
      </c>
      <c r="H2352" s="6" t="n">
        <v>14000</v>
      </c>
      <c r="I2352" s="6" t="n">
        <v>0</v>
      </c>
      <c r="J2352" s="7" t="n">
        <v>14000</v>
      </c>
      <c r="K2352" s="8">
        <f>IF(H2352=0,0,I2352/H2352)</f>
        <v/>
      </c>
      <c r="L2352" s="11" t="inlineStr">
        <is>
          <t>Not Started</t>
        </is>
      </c>
    </row>
    <row r="2353">
      <c r="A2353" t="inlineStr">
        <is>
          <t>Cherry Creek</t>
        </is>
      </c>
      <c r="B2353" t="n">
        <v>2026</v>
      </c>
      <c r="C2353" t="inlineStr">
        <is>
          <t>Landscape Cleanup &amp; Enhancements</t>
        </is>
      </c>
      <c r="D2353" s="4" t="inlineStr">
        <is>
          <t>Lender PCA: Trees were observed impeding on the building rooftop and facade between units 54 and 64. No portion of any t</t>
        </is>
      </c>
      <c r="E2353" t="inlineStr">
        <is>
          <t>51045-00</t>
        </is>
      </c>
      <c r="F2353" s="5" t="inlineStr">
        <is>
          <t>PMC</t>
        </is>
      </c>
      <c r="G2353" t="inlineStr">
        <is>
          <t>Project</t>
        </is>
      </c>
      <c r="H2353" s="6" t="n">
        <v>12000</v>
      </c>
      <c r="I2353" s="6" t="n">
        <v>0</v>
      </c>
      <c r="J2353" s="7" t="n">
        <v>12000</v>
      </c>
      <c r="K2353" s="8">
        <f>IF(H2353=0,0,I2353/H2353)</f>
        <v/>
      </c>
      <c r="L2353" s="11" t="inlineStr">
        <is>
          <t>Not Started</t>
        </is>
      </c>
    </row>
    <row r="2354">
      <c r="A2354" t="inlineStr">
        <is>
          <t>Cherry Creek</t>
        </is>
      </c>
      <c r="B2354" t="n">
        <v>2026</v>
      </c>
      <c r="C2354" t="inlineStr">
        <is>
          <t>Carports / Garages</t>
        </is>
      </c>
      <c r="D2354" s="4" t="inlineStr">
        <is>
          <t>PNA: Carport repairs and paint post and pearling</t>
        </is>
      </c>
      <c r="E2354" t="inlineStr">
        <is>
          <t>51172-00</t>
        </is>
      </c>
      <c r="F2354" s="10" t="inlineStr">
        <is>
          <t>GC</t>
        </is>
      </c>
      <c r="G2354" t="inlineStr">
        <is>
          <t>Project</t>
        </is>
      </c>
      <c r="H2354" s="6" t="n">
        <v>36000</v>
      </c>
      <c r="I2354" s="6" t="n">
        <v>0</v>
      </c>
      <c r="J2354" s="7" t="n">
        <v>36000</v>
      </c>
      <c r="K2354" s="8">
        <f>IF(H2354=0,0,I2354/H2354)</f>
        <v/>
      </c>
      <c r="L2354" s="11" t="inlineStr">
        <is>
          <t>Not Started</t>
        </is>
      </c>
    </row>
    <row r="2355">
      <c r="A2355" t="inlineStr">
        <is>
          <t>Cherry Creek</t>
        </is>
      </c>
      <c r="B2355" t="n">
        <v>2026</v>
      </c>
      <c r="C2355" t="inlineStr">
        <is>
          <t>Dumpster enclosures</t>
        </is>
      </c>
      <c r="D2355" s="4" t="inlineStr">
        <is>
          <t>Lender PCA: The threshold height at the accessible leasing office entrance does not appear to be ADA-compliant. Installa</t>
        </is>
      </c>
      <c r="E2355" t="inlineStr">
        <is>
          <t>51163-00</t>
        </is>
      </c>
      <c r="F2355" s="5" t="inlineStr">
        <is>
          <t>PMC</t>
        </is>
      </c>
      <c r="G2355" t="inlineStr">
        <is>
          <t>Project</t>
        </is>
      </c>
      <c r="H2355" s="6" t="n">
        <v>125</v>
      </c>
      <c r="I2355" s="6" t="n">
        <v>0</v>
      </c>
      <c r="J2355" s="7" t="n">
        <v>125</v>
      </c>
      <c r="K2355" s="8">
        <f>IF(H2355=0,0,I2355/H2355)</f>
        <v/>
      </c>
      <c r="L2355" s="11" t="inlineStr">
        <is>
          <t>Not Started</t>
        </is>
      </c>
    </row>
    <row r="2356">
      <c r="A2356" t="inlineStr">
        <is>
          <t>Cherry Creek</t>
        </is>
      </c>
      <c r="B2356" t="n">
        <v>2026</v>
      </c>
      <c r="C2356" t="inlineStr">
        <is>
          <t>Termite Remediation</t>
        </is>
      </c>
      <c r="D2356" s="4" t="inlineStr">
        <is>
          <t>Lender PCA: Termite remediation - Evidence of drywood termites for areas 2A, 2C, 2E, 2F, 2H, and 2I on the termite map.</t>
        </is>
      </c>
      <c r="E2356" t="inlineStr">
        <is>
          <t>51992-00</t>
        </is>
      </c>
      <c r="F2356" s="5" t="inlineStr">
        <is>
          <t>PMC</t>
        </is>
      </c>
      <c r="G2356" t="inlineStr">
        <is>
          <t>Project</t>
        </is>
      </c>
      <c r="H2356" s="6" t="n">
        <v>23250</v>
      </c>
      <c r="I2356" s="6" t="n">
        <v>1000</v>
      </c>
      <c r="J2356" s="7" t="n">
        <v>22250</v>
      </c>
      <c r="K2356" s="8">
        <f>IF(H2356=0,0,I2356/H2356)</f>
        <v/>
      </c>
      <c r="L2356" s="9" t="inlineStr">
        <is>
          <t>In Progress</t>
        </is>
      </c>
    </row>
    <row r="2357">
      <c r="A2357" t="inlineStr">
        <is>
          <t>Cherry Creek</t>
        </is>
      </c>
      <c r="B2357" t="n">
        <v>2026</v>
      </c>
      <c r="C2357" t="inlineStr">
        <is>
          <t>Termite damage repairs</t>
        </is>
      </c>
      <c r="D2357" s="4" t="inlineStr">
        <is>
          <t>Lender PCA: Termite Damage - Repair and replace damaged materials noted on the termite report. Lender PCA: Termite Damag</t>
        </is>
      </c>
      <c r="E2357" t="inlineStr">
        <is>
          <t>51070-00</t>
        </is>
      </c>
      <c r="F2357" s="5" t="inlineStr">
        <is>
          <t>PMC</t>
        </is>
      </c>
      <c r="G2357" t="inlineStr">
        <is>
          <t>Project</t>
        </is>
      </c>
      <c r="H2357" s="6" t="n">
        <v>5000</v>
      </c>
      <c r="I2357" s="6" t="n">
        <v>0</v>
      </c>
      <c r="J2357" s="7" t="n">
        <v>5000</v>
      </c>
      <c r="K2357" s="8">
        <f>IF(H2357=0,0,I2357/H2357)</f>
        <v/>
      </c>
      <c r="L2357" s="11" t="inlineStr">
        <is>
          <t>Not Started</t>
        </is>
      </c>
    </row>
    <row r="2358">
      <c r="A2358" t="inlineStr">
        <is>
          <t>Cherry Creek</t>
        </is>
      </c>
      <c r="B2358" t="n">
        <v>2026</v>
      </c>
      <c r="C2358" t="inlineStr">
        <is>
          <t>Repair exterior stair railings</t>
        </is>
      </c>
      <c r="D2358" s="4" t="inlineStr">
        <is>
          <t>PNA: secure and paint railings</t>
        </is>
      </c>
      <c r="E2358" t="inlineStr">
        <is>
          <t>51077-00</t>
        </is>
      </c>
      <c r="F2358" s="10" t="inlineStr">
        <is>
          <t>GC</t>
        </is>
      </c>
      <c r="G2358" t="inlineStr">
        <is>
          <t>Project</t>
        </is>
      </c>
      <c r="H2358" s="6" t="n">
        <v>26000</v>
      </c>
      <c r="I2358" s="6" t="n">
        <v>0</v>
      </c>
      <c r="J2358" s="7" t="n">
        <v>26000</v>
      </c>
      <c r="K2358" s="8">
        <f>IF(H2358=0,0,I2358/H2358)</f>
        <v/>
      </c>
      <c r="L2358" s="11" t="inlineStr">
        <is>
          <t>Not Started</t>
        </is>
      </c>
    </row>
    <row r="2359">
      <c r="A2359" t="inlineStr">
        <is>
          <t>Cherry Creek</t>
        </is>
      </c>
      <c r="B2359" t="n">
        <v>2026</v>
      </c>
      <c r="C2359" t="inlineStr">
        <is>
          <t>Repair patio/balcony railings/fences</t>
        </is>
      </c>
      <c r="D2359" s="4" t="inlineStr">
        <is>
          <t>Lender PCA: Deteriorated and damaged wood framing and trim were noted at balconies and upper landings including at build</t>
        </is>
      </c>
      <c r="E2359" t="inlineStr">
        <is>
          <t>51077-00</t>
        </is>
      </c>
      <c r="F2359" s="10" t="inlineStr">
        <is>
          <t>GC</t>
        </is>
      </c>
      <c r="G2359" t="inlineStr">
        <is>
          <t>Project</t>
        </is>
      </c>
      <c r="H2359" s="6" t="n">
        <v>20000</v>
      </c>
      <c r="I2359" s="6" t="n">
        <v>0</v>
      </c>
      <c r="J2359" s="7" t="n">
        <v>20000</v>
      </c>
      <c r="K2359" s="8">
        <f>IF(H2359=0,0,I2359/H2359)</f>
        <v/>
      </c>
      <c r="L2359" s="11" t="inlineStr">
        <is>
          <t>Not Started</t>
        </is>
      </c>
    </row>
    <row r="2360">
      <c r="A2360" t="inlineStr">
        <is>
          <t>Cherry Creek</t>
        </is>
      </c>
      <c r="B2360" t="n">
        <v>2026</v>
      </c>
      <c r="C2360" t="inlineStr">
        <is>
          <t>Repair Catwalks</t>
        </is>
      </c>
      <c r="D2360" s="4" t="inlineStr">
        <is>
          <t>PNA: secure catwalk railings</t>
        </is>
      </c>
      <c r="E2360" t="inlineStr">
        <is>
          <t>51072-00</t>
        </is>
      </c>
      <c r="F2360" s="10" t="inlineStr">
        <is>
          <t>GC</t>
        </is>
      </c>
      <c r="G2360" t="inlineStr">
        <is>
          <t>Project</t>
        </is>
      </c>
      <c r="H2360" s="6" t="n">
        <v>28000</v>
      </c>
      <c r="I2360" s="6" t="n">
        <v>0</v>
      </c>
      <c r="J2360" s="7" t="n">
        <v>28000</v>
      </c>
      <c r="K2360" s="8">
        <f>IF(H2360=0,0,I2360/H2360)</f>
        <v/>
      </c>
      <c r="L2360" s="11" t="inlineStr">
        <is>
          <t>Not Started</t>
        </is>
      </c>
    </row>
    <row r="2361">
      <c r="A2361" t="inlineStr">
        <is>
          <t>Cherry Creek</t>
        </is>
      </c>
      <c r="B2361" t="n">
        <v>2026</v>
      </c>
      <c r="C2361" t="inlineStr">
        <is>
          <t>Expansion Joints</t>
        </is>
      </c>
      <c r="D2361" s="4" t="inlineStr">
        <is>
          <t>PNA: Stucco expansion joints</t>
        </is>
      </c>
      <c r="E2361" t="inlineStr">
        <is>
          <t>51090-00</t>
        </is>
      </c>
      <c r="F2361" s="10" t="inlineStr">
        <is>
          <t>GC</t>
        </is>
      </c>
      <c r="G2361" t="inlineStr">
        <is>
          <t>Project</t>
        </is>
      </c>
      <c r="H2361" s="6" t="n">
        <v>6000</v>
      </c>
      <c r="I2361" s="6" t="n">
        <v>0</v>
      </c>
      <c r="J2361" s="7" t="n">
        <v>6000</v>
      </c>
      <c r="K2361" s="8">
        <f>IF(H2361=0,0,I2361/H2361)</f>
        <v/>
      </c>
      <c r="L2361" s="11" t="inlineStr">
        <is>
          <t>Not Started</t>
        </is>
      </c>
    </row>
    <row r="2362">
      <c r="A2362" t="inlineStr">
        <is>
          <t>Cherry Creek</t>
        </is>
      </c>
      <c r="B2362" t="n">
        <v>2026</v>
      </c>
      <c r="C2362" t="inlineStr">
        <is>
          <t>Gutters &amp; downspouts</t>
        </is>
      </c>
      <c r="D2362" s="4" t="inlineStr">
        <is>
          <t>Lender PCA: Leaf accumulation was noted in gutters across the site. Removal of the leaf debris is recommended. 
PNA: sec</t>
        </is>
      </c>
      <c r="E2362" t="inlineStr">
        <is>
          <t>51071-00</t>
        </is>
      </c>
      <c r="F2362" s="10" t="inlineStr">
        <is>
          <t>GC</t>
        </is>
      </c>
      <c r="G2362" t="inlineStr">
        <is>
          <t>Project</t>
        </is>
      </c>
      <c r="H2362" s="6" t="n">
        <v>19000</v>
      </c>
      <c r="I2362" s="6" t="n">
        <v>0</v>
      </c>
      <c r="J2362" s="7" t="n">
        <v>19000</v>
      </c>
      <c r="K2362" s="8">
        <f>IF(H2362=0,0,I2362/H2362)</f>
        <v/>
      </c>
      <c r="L2362" s="11" t="inlineStr">
        <is>
          <t>Not Started</t>
        </is>
      </c>
    </row>
    <row r="2363">
      <c r="A2363" t="inlineStr">
        <is>
          <t>Cherry Creek</t>
        </is>
      </c>
      <c r="B2363" t="n">
        <v>2026</v>
      </c>
      <c r="C2363" t="inlineStr">
        <is>
          <t xml:space="preserve">Sealants &amp; caulking </t>
        </is>
      </c>
      <c r="D2363" s="4" t="inlineStr">
        <is>
          <t>PNA: seal and prep stucco</t>
        </is>
      </c>
      <c r="E2363" t="inlineStr">
        <is>
          <t>51062-00</t>
        </is>
      </c>
      <c r="F2363" s="10" t="inlineStr">
        <is>
          <t>GC</t>
        </is>
      </c>
      <c r="G2363" t="inlineStr">
        <is>
          <t>Project</t>
        </is>
      </c>
      <c r="H2363" s="6" t="n">
        <v>36000</v>
      </c>
      <c r="I2363" s="6" t="n">
        <v>0</v>
      </c>
      <c r="J2363" s="7" t="n">
        <v>36000</v>
      </c>
      <c r="K2363" s="8">
        <f>IF(H2363=0,0,I2363/H2363)</f>
        <v/>
      </c>
      <c r="L2363" s="11" t="inlineStr">
        <is>
          <t>Not Started</t>
        </is>
      </c>
    </row>
    <row r="2364">
      <c r="A2364" t="inlineStr">
        <is>
          <t>Cherry Creek</t>
        </is>
      </c>
      <c r="B2364" t="n">
        <v>2026</v>
      </c>
      <c r="C2364" t="inlineStr">
        <is>
          <t>Repair Roof Gambles</t>
        </is>
      </c>
      <c r="D2364" s="4" t="inlineStr">
        <is>
          <t>Lender PCA: Deteriorated and damaged roof gables were observed at buildings 6 and 7. Repair of the noted issues is recom</t>
        </is>
      </c>
      <c r="E2364" t="inlineStr">
        <is>
          <t>84433.0</t>
        </is>
      </c>
      <c r="F2364" s="10" t="inlineStr">
        <is>
          <t>GC</t>
        </is>
      </c>
      <c r="G2364" t="inlineStr">
        <is>
          <t>Project</t>
        </is>
      </c>
      <c r="H2364" s="6" t="n">
        <v>3000</v>
      </c>
      <c r="I2364" s="6" t="n">
        <v>0</v>
      </c>
      <c r="J2364" s="7" t="n">
        <v>3000</v>
      </c>
      <c r="K2364" s="8">
        <f>IF(H2364=0,0,I2364/H2364)</f>
        <v/>
      </c>
      <c r="L2364" s="11" t="inlineStr">
        <is>
          <t>Not Started</t>
        </is>
      </c>
    </row>
    <row r="2365">
      <c r="A2365" t="inlineStr">
        <is>
          <t>Cherry Creek</t>
        </is>
      </c>
      <c r="B2365" t="n">
        <v>2026</v>
      </c>
      <c r="C2365" t="inlineStr">
        <is>
          <t>Repair / replace wood shingles</t>
        </is>
      </c>
      <c r="D2365" s="4" t="inlineStr">
        <is>
          <t>PNA: Replace rotted fascia and trim</t>
        </is>
      </c>
      <c r="E2365" t="inlineStr">
        <is>
          <t>51075-00</t>
        </is>
      </c>
      <c r="F2365" s="10" t="inlineStr">
        <is>
          <t>GC</t>
        </is>
      </c>
      <c r="G2365" t="inlineStr">
        <is>
          <t>Project</t>
        </is>
      </c>
      <c r="H2365" s="6" t="n">
        <v>46000</v>
      </c>
      <c r="I2365" s="6" t="n">
        <v>0</v>
      </c>
      <c r="J2365" s="7" t="n">
        <v>46000</v>
      </c>
      <c r="K2365" s="8">
        <f>IF(H2365=0,0,I2365/H2365)</f>
        <v/>
      </c>
      <c r="L2365" s="11" t="inlineStr">
        <is>
          <t>Not Started</t>
        </is>
      </c>
    </row>
    <row r="2366">
      <c r="A2366" t="inlineStr">
        <is>
          <t>Cherry Creek</t>
        </is>
      </c>
      <c r="B2366" t="n">
        <v>2026</v>
      </c>
      <c r="C2366" t="inlineStr">
        <is>
          <t>Wall framing</t>
        </is>
      </c>
      <c r="D2366" s="4" t="inlineStr">
        <is>
          <t>PNA: damaged framing on stair supports</t>
        </is>
      </c>
      <c r="E2366" t="inlineStr">
        <is>
          <t>51159-00</t>
        </is>
      </c>
      <c r="F2366" s="10" t="inlineStr">
        <is>
          <t>GC</t>
        </is>
      </c>
      <c r="G2366" t="inlineStr">
        <is>
          <t>Project</t>
        </is>
      </c>
      <c r="H2366" s="6" t="n">
        <v>35000</v>
      </c>
      <c r="I2366" s="6" t="n">
        <v>0</v>
      </c>
      <c r="J2366" s="7" t="n">
        <v>35000</v>
      </c>
      <c r="K2366" s="8">
        <f>IF(H2366=0,0,I2366/H2366)</f>
        <v/>
      </c>
      <c r="L2366" s="11" t="inlineStr">
        <is>
          <t>Not Started</t>
        </is>
      </c>
    </row>
    <row r="2367">
      <c r="A2367" t="inlineStr">
        <is>
          <t>Cherry Creek</t>
        </is>
      </c>
      <c r="B2367" t="n">
        <v>2026</v>
      </c>
      <c r="C2367" t="inlineStr">
        <is>
          <t>Stucco repairs</t>
        </is>
      </c>
      <c r="D2367" s="4" t="inlineStr">
        <is>
          <t>PNA: Stucco repairs</t>
        </is>
      </c>
      <c r="E2367" t="inlineStr">
        <is>
          <t>51075-00</t>
        </is>
      </c>
      <c r="F2367" s="10" t="inlineStr">
        <is>
          <t>GC</t>
        </is>
      </c>
      <c r="G2367" t="inlineStr">
        <is>
          <t>Project</t>
        </is>
      </c>
      <c r="H2367" s="6" t="n">
        <v>40000</v>
      </c>
      <c r="I2367" s="6" t="n">
        <v>0</v>
      </c>
      <c r="J2367" s="7" t="n">
        <v>40000</v>
      </c>
      <c r="K2367" s="8">
        <f>IF(H2367=0,0,I2367/H2367)</f>
        <v/>
      </c>
      <c r="L2367" s="11" t="inlineStr">
        <is>
          <t>Not Started</t>
        </is>
      </c>
    </row>
    <row r="2368">
      <c r="A2368" t="inlineStr">
        <is>
          <t>Cherry Creek</t>
        </is>
      </c>
      <c r="B2368" t="n">
        <v>2026</v>
      </c>
      <c r="C2368" t="inlineStr">
        <is>
          <t>Exterior paint</t>
        </is>
      </c>
      <c r="D2368" s="4" t="inlineStr">
        <is>
          <t>Lender PCA: Peeling paint was observed on the exterior stairway wall of building 7. Reapplication of exterior paint is r</t>
        </is>
      </c>
      <c r="E2368" t="inlineStr">
        <is>
          <t>51080-00</t>
        </is>
      </c>
      <c r="F2368" s="10" t="inlineStr">
        <is>
          <t>GC</t>
        </is>
      </c>
      <c r="G2368" t="inlineStr">
        <is>
          <t>Project</t>
        </is>
      </c>
      <c r="H2368" s="6" t="n">
        <v>230000</v>
      </c>
      <c r="I2368" s="6" t="n">
        <v>0</v>
      </c>
      <c r="J2368" s="7" t="n">
        <v>230000</v>
      </c>
      <c r="K2368" s="8">
        <f>IF(H2368=0,0,I2368/H2368)</f>
        <v/>
      </c>
      <c r="L2368" s="11" t="inlineStr">
        <is>
          <t>Not Started</t>
        </is>
      </c>
    </row>
    <row r="2369">
      <c r="A2369" t="inlineStr">
        <is>
          <t>Cherry Creek</t>
        </is>
      </c>
      <c r="B2369" t="n">
        <v>2026</v>
      </c>
      <c r="C2369" t="inlineStr">
        <is>
          <t>Unit water heaters</t>
        </is>
      </c>
      <c r="D2369" s="4" t="inlineStr">
        <is>
          <t>PNA: replace two hot water heaters</t>
        </is>
      </c>
      <c r="E2369" t="inlineStr">
        <is>
          <t>50050-00</t>
        </is>
      </c>
      <c r="F2369" s="10" t="inlineStr">
        <is>
          <t>GC</t>
        </is>
      </c>
      <c r="G2369" t="inlineStr">
        <is>
          <t>Project</t>
        </is>
      </c>
      <c r="H2369" s="6" t="n">
        <v>42000</v>
      </c>
      <c r="I2369" s="6" t="n">
        <v>0</v>
      </c>
      <c r="J2369" s="7" t="n">
        <v>42000</v>
      </c>
      <c r="K2369" s="8">
        <f>IF(H2369=0,0,I2369/H2369)</f>
        <v/>
      </c>
      <c r="L2369" s="11" t="inlineStr">
        <is>
          <t>Not Started</t>
        </is>
      </c>
    </row>
    <row r="2370">
      <c r="A2370" t="inlineStr">
        <is>
          <t>Cherry Creek</t>
        </is>
      </c>
      <c r="B2370" t="n">
        <v>2026</v>
      </c>
      <c r="C2370" t="inlineStr">
        <is>
          <t>Electrical distribution - exterior</t>
        </is>
      </c>
      <c r="D2370" s="4" t="inlineStr">
        <is>
          <t>PNA: Place Holder for electric meter and load center replacement</t>
        </is>
      </c>
      <c r="E2370" t="inlineStr">
        <is>
          <t>51140-00</t>
        </is>
      </c>
      <c r="F2370" s="10" t="inlineStr">
        <is>
          <t>GC</t>
        </is>
      </c>
      <c r="G2370" t="inlineStr">
        <is>
          <t>Project</t>
        </is>
      </c>
      <c r="H2370" s="6" t="n">
        <v>80000</v>
      </c>
      <c r="I2370" s="6" t="n">
        <v>0</v>
      </c>
      <c r="J2370" s="7" t="n">
        <v>80000</v>
      </c>
      <c r="K2370" s="8">
        <f>IF(H2370=0,0,I2370/H2370)</f>
        <v/>
      </c>
      <c r="L2370" s="11" t="inlineStr">
        <is>
          <t>Not Started</t>
        </is>
      </c>
    </row>
    <row r="2371">
      <c r="A2371" t="inlineStr">
        <is>
          <t>Cherry Creek</t>
        </is>
      </c>
      <c r="B2371" t="n">
        <v>2026</v>
      </c>
      <c r="C2371" t="inlineStr">
        <is>
          <t>Pole lighting</t>
        </is>
      </c>
      <c r="D2371" s="4" t="inlineStr">
        <is>
          <t>Retrofit porch lights to LED - Concept Walk</t>
        </is>
      </c>
      <c r="E2371" t="inlineStr">
        <is>
          <t>51141-00</t>
        </is>
      </c>
      <c r="F2371" s="10" t="inlineStr">
        <is>
          <t>GC</t>
        </is>
      </c>
      <c r="G2371" t="inlineStr">
        <is>
          <t>Project</t>
        </is>
      </c>
      <c r="H2371" s="6" t="n">
        <v>12000</v>
      </c>
      <c r="I2371" s="6" t="n">
        <v>0</v>
      </c>
      <c r="J2371" s="7" t="n">
        <v>12000</v>
      </c>
      <c r="K2371" s="8">
        <f>IF(H2371=0,0,I2371/H2371)</f>
        <v/>
      </c>
      <c r="L2371" s="11" t="inlineStr">
        <is>
          <t>Not Started</t>
        </is>
      </c>
    </row>
    <row r="2372">
      <c r="A2372" t="inlineStr">
        <is>
          <t>Cherry Creek</t>
        </is>
      </c>
      <c r="B2372" t="n">
        <v>2026</v>
      </c>
      <c r="C2372" t="inlineStr">
        <is>
          <t xml:space="preserve">Breezeway and patio lights </t>
        </is>
      </c>
      <c r="D2372" s="4" t="inlineStr">
        <is>
          <t>Concept Walk: there are 13 breezeways (budgeting $750/unit)</t>
        </is>
      </c>
      <c r="E2372" t="inlineStr">
        <is>
          <t>51141-00</t>
        </is>
      </c>
      <c r="F2372" s="10" t="inlineStr">
        <is>
          <t>GC</t>
        </is>
      </c>
      <c r="G2372" t="inlineStr">
        <is>
          <t>Project</t>
        </is>
      </c>
      <c r="H2372" s="6" t="n">
        <v>9750</v>
      </c>
      <c r="I2372" s="6" t="n">
        <v>0</v>
      </c>
      <c r="J2372" s="7" t="n">
        <v>9750</v>
      </c>
      <c r="K2372" s="8">
        <f>IF(H2372=0,0,I2372/H2372)</f>
        <v/>
      </c>
      <c r="L2372" s="11" t="inlineStr">
        <is>
          <t>Not Started</t>
        </is>
      </c>
    </row>
    <row r="2373">
      <c r="A2373" t="inlineStr">
        <is>
          <t>Cherry Creek</t>
        </is>
      </c>
      <c r="B2373" t="n">
        <v>2026</v>
      </c>
      <c r="C2373" t="inlineStr">
        <is>
          <t>Fire monitoring system</t>
        </is>
      </c>
      <c r="D2373" s="4" t="inlineStr">
        <is>
          <t>Fire Stops: Expire 2031 but some maybe old - approx. 50% - Concept Walk</t>
        </is>
      </c>
      <c r="E2373" t="inlineStr">
        <is>
          <t>51177-00</t>
        </is>
      </c>
      <c r="F2373" s="5" t="inlineStr">
        <is>
          <t>PMC</t>
        </is>
      </c>
      <c r="G2373" t="inlineStr">
        <is>
          <t>Project</t>
        </is>
      </c>
      <c r="H2373" s="6" t="n">
        <v>3000</v>
      </c>
      <c r="I2373" s="6" t="n">
        <v>0</v>
      </c>
      <c r="J2373" s="7" t="n">
        <v>3000</v>
      </c>
      <c r="K2373" s="8">
        <f>IF(H2373=0,0,I2373/H2373)</f>
        <v/>
      </c>
      <c r="L2373" s="11" t="inlineStr">
        <is>
          <t>Not Started</t>
        </is>
      </c>
    </row>
    <row r="2374">
      <c r="A2374" t="inlineStr">
        <is>
          <t>Cherry Creek</t>
        </is>
      </c>
      <c r="B2374" t="n">
        <v>2026</v>
      </c>
      <c r="C2374" t="inlineStr">
        <is>
          <t>Security alarm systems</t>
        </is>
      </c>
      <c r="D2374" s="4" t="inlineStr">
        <is>
          <t>Lender PCA: An annual fire alarm certification tag was not present at the fire alarm control panel. Servicing and recert</t>
        </is>
      </c>
      <c r="E2374" t="inlineStr">
        <is>
          <t>51993-00</t>
        </is>
      </c>
      <c r="F2374" s="5" t="inlineStr">
        <is>
          <t>PMC</t>
        </is>
      </c>
      <c r="G2374" t="inlineStr">
        <is>
          <t>Project</t>
        </is>
      </c>
      <c r="H2374" s="6" t="n">
        <v>1500</v>
      </c>
      <c r="I2374" s="6" t="n">
        <v>0</v>
      </c>
      <c r="J2374" s="7" t="n">
        <v>1500</v>
      </c>
      <c r="K2374" s="8">
        <f>IF(H2374=0,0,I2374/H2374)</f>
        <v/>
      </c>
      <c r="L2374" s="11" t="inlineStr">
        <is>
          <t>Not Started</t>
        </is>
      </c>
    </row>
    <row r="2375">
      <c r="A2375" t="inlineStr">
        <is>
          <t>Cherry Creek</t>
        </is>
      </c>
      <c r="B2375" t="n">
        <v>2026</v>
      </c>
      <c r="C2375" t="inlineStr">
        <is>
          <t>Elevators</t>
        </is>
      </c>
      <c r="D2375" s="4" t="inlineStr">
        <is>
          <t>Lender PCA: Current operation permits were not posted in each elevator cab. Property management should schedule reinspec</t>
        </is>
      </c>
      <c r="E2375" t="inlineStr">
        <is>
          <t>51164-00</t>
        </is>
      </c>
      <c r="F2375" s="5" t="inlineStr">
        <is>
          <t>PMC</t>
        </is>
      </c>
      <c r="G2375" t="inlineStr">
        <is>
          <t>Project</t>
        </is>
      </c>
      <c r="H2375" s="6" t="n">
        <v>1500</v>
      </c>
      <c r="I2375" s="6" t="n">
        <v>0</v>
      </c>
      <c r="J2375" s="7" t="n">
        <v>1500</v>
      </c>
      <c r="K2375" s="8">
        <f>IF(H2375=0,0,I2375/H2375)</f>
        <v/>
      </c>
      <c r="L2375" s="11" t="inlineStr">
        <is>
          <t>Not Started</t>
        </is>
      </c>
    </row>
    <row r="2376">
      <c r="A2376" t="inlineStr">
        <is>
          <t>Cherry Creek</t>
        </is>
      </c>
      <c r="B2376" t="n">
        <v>2026</v>
      </c>
      <c r="C2376" t="inlineStr">
        <is>
          <t>Swimming pool resurface</t>
        </is>
      </c>
      <c r="D2376" s="4" t="inlineStr">
        <is>
          <t>PNA: resurface pool</t>
        </is>
      </c>
      <c r="E2376" t="inlineStr">
        <is>
          <t>51023-00</t>
        </is>
      </c>
      <c r="F2376" s="10" t="inlineStr">
        <is>
          <t>GC</t>
        </is>
      </c>
      <c r="G2376" t="inlineStr">
        <is>
          <t>Project</t>
        </is>
      </c>
      <c r="H2376" s="6" t="n">
        <v>52000</v>
      </c>
      <c r="I2376" s="6" t="n">
        <v>0</v>
      </c>
      <c r="J2376" s="7" t="n">
        <v>52000</v>
      </c>
      <c r="K2376" s="8">
        <f>IF(H2376=0,0,I2376/H2376)</f>
        <v/>
      </c>
      <c r="L2376" s="11" t="inlineStr">
        <is>
          <t>Not Started</t>
        </is>
      </c>
    </row>
    <row r="2377">
      <c r="A2377" t="inlineStr">
        <is>
          <t>Cherry Creek</t>
        </is>
      </c>
      <c r="B2377" t="n">
        <v>2026</v>
      </c>
      <c r="C2377" t="inlineStr">
        <is>
          <t>Swimming pool deck</t>
        </is>
      </c>
      <c r="D2377" s="4" t="inlineStr">
        <is>
          <t>PNA: deck o seal on pool</t>
        </is>
      </c>
      <c r="E2377" t="inlineStr">
        <is>
          <t>51022-00</t>
        </is>
      </c>
      <c r="F2377" s="10" t="inlineStr">
        <is>
          <t>GC</t>
        </is>
      </c>
      <c r="G2377" t="inlineStr">
        <is>
          <t>Project</t>
        </is>
      </c>
      <c r="H2377" s="6" t="n">
        <v>14000</v>
      </c>
      <c r="I2377" s="6" t="n">
        <v>0</v>
      </c>
      <c r="J2377" s="7" t="n">
        <v>14000</v>
      </c>
      <c r="K2377" s="8">
        <f>IF(H2377=0,0,I2377/H2377)</f>
        <v/>
      </c>
      <c r="L2377" s="11" t="inlineStr">
        <is>
          <t>Not Started</t>
        </is>
      </c>
    </row>
    <row r="2378">
      <c r="A2378" t="inlineStr">
        <is>
          <t>Cherry Creek</t>
        </is>
      </c>
      <c r="B2378" t="n">
        <v>2026</v>
      </c>
      <c r="C2378" t="inlineStr">
        <is>
          <t xml:space="preserve">Swimming pool pumps repair / replace </t>
        </is>
      </c>
      <c r="D2378" s="4" t="inlineStr">
        <is>
          <t>PNA: anti entrapment devices</t>
        </is>
      </c>
      <c r="E2378" t="inlineStr">
        <is>
          <t>51026-00</t>
        </is>
      </c>
      <c r="F2378" s="10" t="inlineStr">
        <is>
          <t>GC</t>
        </is>
      </c>
      <c r="G2378" t="inlineStr">
        <is>
          <t>Project</t>
        </is>
      </c>
      <c r="H2378" s="6" t="n">
        <v>6800</v>
      </c>
      <c r="I2378" s="6" t="n">
        <v>0</v>
      </c>
      <c r="J2378" s="7" t="n">
        <v>6800</v>
      </c>
      <c r="K2378" s="8">
        <f>IF(H2378=0,0,I2378/H2378)</f>
        <v/>
      </c>
      <c r="L2378" s="11" t="inlineStr">
        <is>
          <t>Not Started</t>
        </is>
      </c>
    </row>
    <row r="2379">
      <c r="A2379" t="inlineStr">
        <is>
          <t>Cherry Creek</t>
        </is>
      </c>
      <c r="B2379" t="n">
        <v>2026</v>
      </c>
      <c r="C2379" t="inlineStr">
        <is>
          <t>Swimming pool fencing / gates</t>
        </is>
      </c>
      <c r="D2379" s="4" t="inlineStr">
        <is>
          <t>PNA: Repair fence and Paint</t>
        </is>
      </c>
      <c r="E2379" t="inlineStr">
        <is>
          <t>51076-00</t>
        </is>
      </c>
      <c r="F2379" s="10" t="inlineStr">
        <is>
          <t>GC</t>
        </is>
      </c>
      <c r="G2379" t="inlineStr">
        <is>
          <t>Project</t>
        </is>
      </c>
      <c r="H2379" s="6" t="n">
        <v>22000</v>
      </c>
      <c r="I2379" s="6" t="n">
        <v>0</v>
      </c>
      <c r="J2379" s="7" t="n">
        <v>22000</v>
      </c>
      <c r="K2379" s="8">
        <f>IF(H2379=0,0,I2379/H2379)</f>
        <v/>
      </c>
      <c r="L2379" s="11" t="inlineStr">
        <is>
          <t>Not Started</t>
        </is>
      </c>
    </row>
    <row r="2380">
      <c r="A2380" t="inlineStr">
        <is>
          <t>Cherry Creek</t>
        </is>
      </c>
      <c r="B2380" t="n">
        <v>2026</v>
      </c>
      <c r="C2380" t="inlineStr">
        <is>
          <t>Pool furniture</t>
        </is>
      </c>
      <c r="D2380" s="4" t="inlineStr">
        <is>
          <t>Pool Furniture Straps, BBQ Grill Upgrade - Concept Walk</t>
        </is>
      </c>
      <c r="E2380" t="inlineStr">
        <is>
          <t>51011-00</t>
        </is>
      </c>
      <c r="F2380" s="5" t="inlineStr">
        <is>
          <t>PMC</t>
        </is>
      </c>
      <c r="G2380" t="inlineStr">
        <is>
          <t>Project</t>
        </is>
      </c>
      <c r="H2380" s="6" t="n">
        <v>30000</v>
      </c>
      <c r="I2380" s="6" t="n">
        <v>0</v>
      </c>
      <c r="J2380" s="7" t="n">
        <v>30000</v>
      </c>
      <c r="K2380" s="8">
        <f>IF(H2380=0,0,I2380/H2380)</f>
        <v/>
      </c>
      <c r="L2380" s="11" t="inlineStr">
        <is>
          <t>Not Started</t>
        </is>
      </c>
    </row>
    <row r="2381">
      <c r="A2381" t="inlineStr">
        <is>
          <t>Cherry Creek</t>
        </is>
      </c>
      <c r="B2381" t="n">
        <v>2026</v>
      </c>
      <c r="C2381" t="inlineStr">
        <is>
          <t>Contingency</t>
        </is>
      </c>
      <c r="D2381" s="4" t="inlineStr">
        <is>
          <t>Contingency Amount</t>
        </is>
      </c>
      <c r="E2381" t="inlineStr">
        <is>
          <t>51990-00</t>
        </is>
      </c>
      <c r="F2381" s="10" t="inlineStr">
        <is>
          <t>GC</t>
        </is>
      </c>
      <c r="G2381" s="2" t="inlineStr">
        <is>
          <t>Contingency</t>
        </is>
      </c>
      <c r="H2381" s="6" t="n">
        <v>49171</v>
      </c>
      <c r="I2381" s="6" t="n">
        <v>0</v>
      </c>
      <c r="J2381" s="7" t="n">
        <v>49171</v>
      </c>
      <c r="K2381" s="8">
        <f>IF(H2381=0,0,I2381/H2381)</f>
        <v/>
      </c>
      <c r="L2381" s="5" t="inlineStr">
        <is>
          <t>Reserve</t>
        </is>
      </c>
    </row>
    <row r="2382">
      <c r="A2382" t="inlineStr">
        <is>
          <t>Cherry Creek</t>
        </is>
      </c>
      <c r="B2382" t="n">
        <v>2026</v>
      </c>
      <c r="C2382" t="inlineStr">
        <is>
          <t>Construction Management Fee</t>
        </is>
      </c>
      <c r="D2382" s="4" t="inlineStr">
        <is>
          <t>CM Fee</t>
        </is>
      </c>
      <c r="E2382" t="inlineStr">
        <is>
          <t>51190-00</t>
        </is>
      </c>
      <c r="F2382" s="10" t="inlineStr">
        <is>
          <t>GC</t>
        </is>
      </c>
      <c r="G2382" s="2" t="inlineStr">
        <is>
          <t>CM Fee</t>
        </is>
      </c>
      <c r="H2382" s="6" t="n">
        <v>51630</v>
      </c>
      <c r="I2382" s="6" t="n">
        <v>0</v>
      </c>
      <c r="J2382" s="7" t="n">
        <v>51630</v>
      </c>
      <c r="K2382" s="8">
        <f>IF(H2382=0,0,I2382/H2382)</f>
        <v/>
      </c>
      <c r="L2382" s="5" t="inlineStr">
        <is>
          <t>Reserve</t>
        </is>
      </c>
    </row>
    <row r="2383">
      <c r="A2383" t="inlineStr">
        <is>
          <t>Clipper Cove</t>
        </is>
      </c>
      <c r="B2383" t="n">
        <v>2026</v>
      </c>
      <c r="C2383" t="inlineStr">
        <is>
          <t>Storm sewer piping and drains</t>
        </is>
      </c>
      <c r="D2383" s="4" t="inlineStr">
        <is>
          <t>PNA - Clean storm drains throughout property</t>
        </is>
      </c>
      <c r="F2383" s="10" t="inlineStr">
        <is>
          <t>GC</t>
        </is>
      </c>
      <c r="G2383" t="inlineStr">
        <is>
          <t>Project</t>
        </is>
      </c>
      <c r="H2383" s="6" t="n">
        <v>24000</v>
      </c>
      <c r="I2383" s="6" t="n">
        <v>7200</v>
      </c>
      <c r="J2383" s="7" t="n">
        <v>16800</v>
      </c>
      <c r="K2383" s="8">
        <f>IF(H2383=0,0,I2383/H2383)</f>
        <v/>
      </c>
      <c r="L2383" s="9" t="inlineStr">
        <is>
          <t>In Progress</t>
        </is>
      </c>
    </row>
    <row r="2384">
      <c r="A2384" t="inlineStr">
        <is>
          <t>Clipper Cove</t>
        </is>
      </c>
      <c r="B2384" t="n">
        <v>2026</v>
      </c>
      <c r="C2384" t="inlineStr">
        <is>
          <t>Parking lot repairs</t>
        </is>
      </c>
      <c r="D2384" s="4" t="inlineStr">
        <is>
          <t>PNA - Seal coat entire parking lot - add crack fill as needed</t>
        </is>
      </c>
      <c r="F2384" s="10" t="inlineStr">
        <is>
          <t>GC</t>
        </is>
      </c>
      <c r="G2384" t="inlineStr">
        <is>
          <t>Project</t>
        </is>
      </c>
      <c r="H2384" s="6" t="n">
        <v>430000</v>
      </c>
      <c r="I2384" s="6" t="n">
        <v>129000</v>
      </c>
      <c r="J2384" s="7" t="n">
        <v>301000</v>
      </c>
      <c r="K2384" s="8">
        <f>IF(H2384=0,0,I2384/H2384)</f>
        <v/>
      </c>
      <c r="L2384" s="9" t="inlineStr">
        <is>
          <t>In Progress</t>
        </is>
      </c>
    </row>
    <row r="2385">
      <c r="A2385" t="inlineStr">
        <is>
          <t>Clipper Cove</t>
        </is>
      </c>
      <c r="B2385" t="n">
        <v>2026</v>
      </c>
      <c r="C2385" t="inlineStr">
        <is>
          <t xml:space="preserve">Asphalt seal coating </t>
        </is>
      </c>
      <c r="D2385" s="4" t="inlineStr">
        <is>
          <t>PNA - Repair broken or failing asphalt
LPCA - Asphalt pavement</t>
        </is>
      </c>
      <c r="F2385" s="10" t="inlineStr">
        <is>
          <t>GC</t>
        </is>
      </c>
      <c r="G2385" t="inlineStr">
        <is>
          <t>Project</t>
        </is>
      </c>
      <c r="H2385" s="6" t="n">
        <v>68000</v>
      </c>
      <c r="I2385" s="6" t="n">
        <v>20400</v>
      </c>
      <c r="J2385" s="7" t="n">
        <v>47600</v>
      </c>
      <c r="K2385" s="8">
        <f>IF(H2385=0,0,I2385/H2385)</f>
        <v/>
      </c>
      <c r="L2385" s="9" t="inlineStr">
        <is>
          <t>In Progress</t>
        </is>
      </c>
    </row>
    <row r="2386">
      <c r="A2386" t="inlineStr">
        <is>
          <t>Clipper Cove</t>
        </is>
      </c>
      <c r="B2386" t="n">
        <v>2026</v>
      </c>
      <c r="C2386" t="inlineStr">
        <is>
          <t>Stripe parking areas</t>
        </is>
      </c>
      <c r="D2386" s="4" t="inlineStr">
        <is>
          <t>PNA - Stripe parking areas</t>
        </is>
      </c>
      <c r="F2386" s="10" t="inlineStr">
        <is>
          <t>GC</t>
        </is>
      </c>
      <c r="G2386" t="inlineStr">
        <is>
          <t>Project</t>
        </is>
      </c>
      <c r="H2386" s="6" t="n">
        <v>24000</v>
      </c>
      <c r="I2386" s="6" t="n">
        <v>7200</v>
      </c>
      <c r="J2386" s="7" t="n">
        <v>16800</v>
      </c>
      <c r="K2386" s="8">
        <f>IF(H2386=0,0,I2386/H2386)</f>
        <v/>
      </c>
      <c r="L2386" s="9" t="inlineStr">
        <is>
          <t>In Progress</t>
        </is>
      </c>
    </row>
    <row r="2387">
      <c r="A2387" t="inlineStr">
        <is>
          <t>Clipper Cove</t>
        </is>
      </c>
      <c r="B2387" t="n">
        <v>2026</v>
      </c>
      <c r="C2387" t="inlineStr">
        <is>
          <t>ADA parking &amp; ramps</t>
        </is>
      </c>
      <c r="D2387" s="4" t="inlineStr">
        <is>
          <t>PNA - Repairs to failing ADA ramps
LPCA - ADA van-accessible parking</t>
        </is>
      </c>
      <c r="F2387" s="10" t="inlineStr">
        <is>
          <t>GC</t>
        </is>
      </c>
      <c r="G2387" t="inlineStr">
        <is>
          <t>Project</t>
        </is>
      </c>
      <c r="H2387" s="6" t="n">
        <v>18000</v>
      </c>
      <c r="I2387" s="6" t="n">
        <v>5400</v>
      </c>
      <c r="J2387" s="7" t="n">
        <v>12600</v>
      </c>
      <c r="K2387" s="8">
        <f>IF(H2387=0,0,I2387/H2387)</f>
        <v/>
      </c>
      <c r="L2387" s="9" t="inlineStr">
        <is>
          <t>In Progress</t>
        </is>
      </c>
    </row>
    <row r="2388">
      <c r="A2388" t="inlineStr">
        <is>
          <t>Clipper Cove</t>
        </is>
      </c>
      <c r="B2388" t="n">
        <v>2026</v>
      </c>
      <c r="C2388" t="inlineStr">
        <is>
          <t>Sidewalks and curbs</t>
        </is>
      </c>
      <c r="D2388" s="4" t="inlineStr">
        <is>
          <t>PNA - Replace failing areas of sidewalk
LPCA - Trip hazards at concrete walkway</t>
        </is>
      </c>
      <c r="F2388" s="10" t="inlineStr">
        <is>
          <t>GC</t>
        </is>
      </c>
      <c r="G2388" t="inlineStr">
        <is>
          <t>Project</t>
        </is>
      </c>
      <c r="H2388" s="6" t="n">
        <v>42000</v>
      </c>
      <c r="I2388" s="6" t="n">
        <v>12600</v>
      </c>
      <c r="J2388" s="7" t="n">
        <v>29400</v>
      </c>
      <c r="K2388" s="8">
        <f>IF(H2388=0,0,I2388/H2388)</f>
        <v/>
      </c>
      <c r="L2388" s="9" t="inlineStr">
        <is>
          <t>In Progress</t>
        </is>
      </c>
    </row>
    <row r="2389">
      <c r="A2389" t="inlineStr">
        <is>
          <t>Clipper Cove</t>
        </is>
      </c>
      <c r="B2389" t="n">
        <v>2026</v>
      </c>
      <c r="C2389" t="inlineStr">
        <is>
          <t>Detention pond fountain</t>
        </is>
      </c>
      <c r="D2389" s="4" t="inlineStr">
        <is>
          <t>Concept Walk - Installation of 6 lake fountains</t>
        </is>
      </c>
      <c r="F2389" s="10" t="inlineStr">
        <is>
          <t>GC</t>
        </is>
      </c>
      <c r="G2389" t="inlineStr">
        <is>
          <t>Project</t>
        </is>
      </c>
      <c r="H2389" s="6" t="n">
        <v>35000</v>
      </c>
      <c r="I2389" s="6" t="n">
        <v>0</v>
      </c>
      <c r="J2389" s="7" t="n">
        <v>35000</v>
      </c>
      <c r="K2389" s="8">
        <f>IF(H2389=0,0,I2389/H2389)</f>
        <v/>
      </c>
      <c r="L2389" s="11" t="inlineStr">
        <is>
          <t>Not Started</t>
        </is>
      </c>
    </row>
    <row r="2390">
      <c r="A2390" t="inlineStr">
        <is>
          <t>Clipper Cove</t>
        </is>
      </c>
      <c r="B2390" t="n">
        <v>2026</v>
      </c>
      <c r="C2390" t="inlineStr">
        <is>
          <t>Erosion control and drainage</t>
        </is>
      </c>
      <c r="D2390" s="4" t="inlineStr">
        <is>
          <t>PNA - Erosion control around all buildings</t>
        </is>
      </c>
      <c r="F2390" s="10" t="inlineStr">
        <is>
          <t>GC</t>
        </is>
      </c>
      <c r="G2390" t="inlineStr">
        <is>
          <t>Project</t>
        </is>
      </c>
      <c r="H2390" s="6" t="n">
        <v>82500</v>
      </c>
      <c r="I2390" s="6" t="n">
        <v>24750</v>
      </c>
      <c r="J2390" s="7" t="n">
        <v>57750</v>
      </c>
      <c r="K2390" s="8">
        <f>IF(H2390=0,0,I2390/H2390)</f>
        <v/>
      </c>
      <c r="L2390" s="9" t="inlineStr">
        <is>
          <t>In Progress</t>
        </is>
      </c>
    </row>
    <row r="2391">
      <c r="A2391" t="inlineStr">
        <is>
          <t>Clipper Cove</t>
        </is>
      </c>
      <c r="B2391" t="n">
        <v>2026</v>
      </c>
      <c r="C2391" t="inlineStr">
        <is>
          <t>Landscape irrigation</t>
        </is>
      </c>
      <c r="D2391" s="4" t="inlineStr">
        <is>
          <t>Concept Walk - Irrigation
LPCA - Irrigation</t>
        </is>
      </c>
      <c r="F2391" s="10" t="inlineStr">
        <is>
          <t>GC</t>
        </is>
      </c>
      <c r="G2391" t="inlineStr">
        <is>
          <t>Project</t>
        </is>
      </c>
      <c r="H2391" s="6" t="n">
        <v>40000</v>
      </c>
      <c r="I2391" s="6" t="n">
        <v>300</v>
      </c>
      <c r="J2391" s="7" t="n">
        <v>39700</v>
      </c>
      <c r="K2391" s="8">
        <f>IF(H2391=0,0,I2391/H2391)</f>
        <v/>
      </c>
      <c r="L2391" s="9" t="inlineStr">
        <is>
          <t>In Progress</t>
        </is>
      </c>
    </row>
    <row r="2392">
      <c r="A2392" t="inlineStr">
        <is>
          <t>Clipper Cove</t>
        </is>
      </c>
      <c r="B2392" t="n">
        <v>2026</v>
      </c>
      <c r="C2392" t="inlineStr">
        <is>
          <t>Landscape Cleanup &amp; Enhancements</t>
        </is>
      </c>
      <c r="D2392" s="4" t="inlineStr">
        <is>
          <t>Concept Walk - Office landscape enhancements</t>
        </is>
      </c>
      <c r="F2392" s="10" t="inlineStr">
        <is>
          <t>GC</t>
        </is>
      </c>
      <c r="G2392" t="inlineStr">
        <is>
          <t>Project</t>
        </is>
      </c>
      <c r="H2392" s="6" t="n">
        <v>50000</v>
      </c>
      <c r="I2392" s="6" t="n">
        <v>8572</v>
      </c>
      <c r="J2392" s="7" t="n">
        <v>41428</v>
      </c>
      <c r="K2392" s="8">
        <f>IF(H2392=0,0,I2392/H2392)</f>
        <v/>
      </c>
      <c r="L2392" s="9" t="inlineStr">
        <is>
          <t>In Progress</t>
        </is>
      </c>
    </row>
    <row r="2393">
      <c r="A2393" t="inlineStr">
        <is>
          <t>Clipper Cove</t>
        </is>
      </c>
      <c r="B2393" t="n">
        <v>2026</v>
      </c>
      <c r="C2393" t="inlineStr">
        <is>
          <t>Tree Trimming</t>
        </is>
      </c>
      <c r="D2393" s="4" t="inlineStr">
        <is>
          <t>PNA - Tree trim, get overgrowth off buildings</t>
        </is>
      </c>
      <c r="F2393" s="10" t="inlineStr">
        <is>
          <t>GC</t>
        </is>
      </c>
      <c r="G2393" t="inlineStr">
        <is>
          <t>Project</t>
        </is>
      </c>
      <c r="H2393" s="6" t="n">
        <v>48000</v>
      </c>
      <c r="I2393" s="6" t="n">
        <v>14400</v>
      </c>
      <c r="J2393" s="7" t="n">
        <v>33600</v>
      </c>
      <c r="K2393" s="8">
        <f>IF(H2393=0,0,I2393/H2393)</f>
        <v/>
      </c>
      <c r="L2393" s="9" t="inlineStr">
        <is>
          <t>In Progress</t>
        </is>
      </c>
    </row>
    <row r="2394">
      <c r="A2394" t="inlineStr">
        <is>
          <t>Clipper Cove</t>
        </is>
      </c>
      <c r="B2394" t="n">
        <v>2026</v>
      </c>
      <c r="C2394" t="inlineStr">
        <is>
          <t>Dumpster enclosures</t>
        </is>
      </c>
      <c r="D2394" s="4" t="inlineStr">
        <is>
          <t>PNA - Repair dumpster enclosures</t>
        </is>
      </c>
      <c r="F2394" s="10" t="inlineStr">
        <is>
          <t>GC</t>
        </is>
      </c>
      <c r="G2394" t="inlineStr">
        <is>
          <t>Project</t>
        </is>
      </c>
      <c r="H2394" s="6" t="n">
        <v>42000</v>
      </c>
      <c r="I2394" s="6" t="n">
        <v>12600</v>
      </c>
      <c r="J2394" s="7" t="n">
        <v>29400</v>
      </c>
      <c r="K2394" s="8">
        <f>IF(H2394=0,0,I2394/H2394)</f>
        <v/>
      </c>
      <c r="L2394" s="9" t="inlineStr">
        <is>
          <t>In Progress</t>
        </is>
      </c>
    </row>
    <row r="2395">
      <c r="A2395" t="inlineStr">
        <is>
          <t>Clipper Cove</t>
        </is>
      </c>
      <c r="B2395" t="n">
        <v>2026</v>
      </c>
      <c r="C2395" t="inlineStr">
        <is>
          <t>Termite damage repairs</t>
        </is>
      </c>
      <c r="D2395" s="4" t="inlineStr">
        <is>
          <t>LPCA - WDO Repairs</t>
        </is>
      </c>
      <c r="F2395" s="10" t="inlineStr">
        <is>
          <t>GC</t>
        </is>
      </c>
      <c r="G2395" t="inlineStr">
        <is>
          <t>Project</t>
        </is>
      </c>
      <c r="H2395" s="6" t="n">
        <v>19500</v>
      </c>
      <c r="I2395" s="6" t="n">
        <v>5850</v>
      </c>
      <c r="J2395" s="7" t="n">
        <v>13650</v>
      </c>
      <c r="K2395" s="8">
        <f>IF(H2395=0,0,I2395/H2395)</f>
        <v/>
      </c>
      <c r="L2395" s="9" t="inlineStr">
        <is>
          <t>In Progress</t>
        </is>
      </c>
    </row>
    <row r="2396">
      <c r="A2396" t="inlineStr">
        <is>
          <t>Clipper Cove</t>
        </is>
      </c>
      <c r="B2396" t="n">
        <v>2026</v>
      </c>
      <c r="C2396" t="inlineStr">
        <is>
          <t>Repair balcony framing &amp; decking</t>
        </is>
      </c>
      <c r="D2396" s="4" t="inlineStr">
        <is>
          <t>PNA - Repair failing lightweight concrete on catwalk</t>
        </is>
      </c>
      <c r="F2396" s="10" t="inlineStr">
        <is>
          <t>GC</t>
        </is>
      </c>
      <c r="G2396" t="inlineStr">
        <is>
          <t>Project</t>
        </is>
      </c>
      <c r="H2396" s="6" t="n">
        <v>49000</v>
      </c>
      <c r="I2396" s="6" t="n">
        <v>14700</v>
      </c>
      <c r="J2396" s="7" t="n">
        <v>34300</v>
      </c>
      <c r="K2396" s="8">
        <f>IF(H2396=0,0,I2396/H2396)</f>
        <v/>
      </c>
      <c r="L2396" s="9" t="inlineStr">
        <is>
          <t>In Progress</t>
        </is>
      </c>
    </row>
    <row r="2397">
      <c r="A2397" t="inlineStr">
        <is>
          <t>Clipper Cove</t>
        </is>
      </c>
      <c r="B2397" t="n">
        <v>2026</v>
      </c>
      <c r="C2397" t="inlineStr">
        <is>
          <t>Repair exterior stair treads and stringers</t>
        </is>
      </c>
      <c r="D2397" s="4" t="inlineStr">
        <is>
          <t xml:space="preserve">PNA - Replace twenty failing exterior stair cases
LPCA - Exterior stairs, balconies, and breezeways (near units 104 and </t>
        </is>
      </c>
      <c r="F2397" s="10" t="inlineStr">
        <is>
          <t>GC</t>
        </is>
      </c>
      <c r="G2397" t="inlineStr">
        <is>
          <t>Project</t>
        </is>
      </c>
      <c r="H2397" s="6" t="n">
        <v>360000</v>
      </c>
      <c r="I2397" s="6" t="n">
        <v>108000</v>
      </c>
      <c r="J2397" s="7" t="n">
        <v>252000</v>
      </c>
      <c r="K2397" s="8">
        <f>IF(H2397=0,0,I2397/H2397)</f>
        <v/>
      </c>
      <c r="L2397" s="9" t="inlineStr">
        <is>
          <t>In Progress</t>
        </is>
      </c>
    </row>
    <row r="2398">
      <c r="A2398" t="inlineStr">
        <is>
          <t>Clipper Cove</t>
        </is>
      </c>
      <c r="B2398" t="n">
        <v>2026</v>
      </c>
      <c r="C2398" t="inlineStr">
        <is>
          <t>Repair exterior stair railings</t>
        </is>
      </c>
      <c r="D2398" s="4" t="inlineStr">
        <is>
          <t>PNA - Repair failing stair and catwalk railings</t>
        </is>
      </c>
      <c r="F2398" s="10" t="inlineStr">
        <is>
          <t>GC</t>
        </is>
      </c>
      <c r="G2398" t="inlineStr">
        <is>
          <t>Project</t>
        </is>
      </c>
      <c r="H2398" s="6" t="n">
        <v>86000</v>
      </c>
      <c r="I2398" s="6" t="n">
        <v>25800</v>
      </c>
      <c r="J2398" s="7" t="n">
        <v>60200</v>
      </c>
      <c r="K2398" s="8">
        <f>IF(H2398=0,0,I2398/H2398)</f>
        <v/>
      </c>
      <c r="L2398" s="9" t="inlineStr">
        <is>
          <t>In Progress</t>
        </is>
      </c>
    </row>
    <row r="2399">
      <c r="A2399" t="inlineStr">
        <is>
          <t>Clipper Cove</t>
        </is>
      </c>
      <c r="B2399" t="n">
        <v>2026</v>
      </c>
      <c r="C2399" t="inlineStr">
        <is>
          <t>Expansion Joints</t>
        </is>
      </c>
      <c r="D2399" s="4" t="inlineStr">
        <is>
          <t>PNA - Expansion joints</t>
        </is>
      </c>
      <c r="F2399" s="10" t="inlineStr">
        <is>
          <t>GC</t>
        </is>
      </c>
      <c r="G2399" t="inlineStr">
        <is>
          <t>Project</t>
        </is>
      </c>
      <c r="H2399" s="6" t="n">
        <v>25000</v>
      </c>
      <c r="I2399" s="6" t="n">
        <v>7500</v>
      </c>
      <c r="J2399" s="7" t="n">
        <v>17500</v>
      </c>
      <c r="K2399" s="8">
        <f>IF(H2399=0,0,I2399/H2399)</f>
        <v/>
      </c>
      <c r="L2399" s="9" t="inlineStr">
        <is>
          <t>In Progress</t>
        </is>
      </c>
    </row>
    <row r="2400">
      <c r="A2400" t="inlineStr">
        <is>
          <t>Clipper Cove</t>
        </is>
      </c>
      <c r="B2400" t="n">
        <v>2026</v>
      </c>
      <c r="C2400" t="inlineStr">
        <is>
          <t>Modified bitumen membrane repairs / replacement</t>
        </is>
      </c>
      <c r="D2400" s="4" t="inlineStr">
        <is>
          <t>PNA - Replace the modified bit roofing on racquetball structures</t>
        </is>
      </c>
      <c r="F2400" s="10" t="inlineStr">
        <is>
          <t>GC</t>
        </is>
      </c>
      <c r="G2400" t="inlineStr">
        <is>
          <t>Project</t>
        </is>
      </c>
      <c r="H2400" s="6" t="n">
        <v>16500</v>
      </c>
      <c r="I2400" s="6" t="n">
        <v>4950</v>
      </c>
      <c r="J2400" s="7" t="n">
        <v>11550</v>
      </c>
      <c r="K2400" s="8">
        <f>IF(H2400=0,0,I2400/H2400)</f>
        <v/>
      </c>
      <c r="L2400" s="9" t="inlineStr">
        <is>
          <t>In Progress</t>
        </is>
      </c>
    </row>
    <row r="2401">
      <c r="A2401" t="inlineStr">
        <is>
          <t>Clipper Cove</t>
        </is>
      </c>
      <c r="B2401" t="n">
        <v>2026</v>
      </c>
      <c r="C2401" t="inlineStr">
        <is>
          <t>Gutters &amp; downspouts</t>
        </is>
      </c>
      <c r="D2401" s="4" t="inlineStr">
        <is>
          <t>PNA - Repair, clean, reattach replace gutters throughout the property</t>
        </is>
      </c>
      <c r="F2401" s="10" t="inlineStr">
        <is>
          <t>GC</t>
        </is>
      </c>
      <c r="G2401" t="inlineStr">
        <is>
          <t>Project</t>
        </is>
      </c>
      <c r="H2401" s="6" t="n">
        <v>62500</v>
      </c>
      <c r="I2401" s="6" t="n">
        <v>18750</v>
      </c>
      <c r="J2401" s="7" t="n">
        <v>43750</v>
      </c>
      <c r="K2401" s="8">
        <f>IF(H2401=0,0,I2401/H2401)</f>
        <v/>
      </c>
      <c r="L2401" s="9" t="inlineStr">
        <is>
          <t>In Progress</t>
        </is>
      </c>
    </row>
    <row r="2402">
      <c r="A2402" t="inlineStr">
        <is>
          <t>Clipper Cove</t>
        </is>
      </c>
      <c r="B2402" t="n">
        <v>2026</v>
      </c>
      <c r="C2402" t="inlineStr">
        <is>
          <t xml:space="preserve">Sealants &amp; caulking </t>
        </is>
      </c>
      <c r="D2402" s="4" t="inlineStr">
        <is>
          <t>PNA - Sealants &amp; caulking</t>
        </is>
      </c>
      <c r="F2402" s="10" t="inlineStr">
        <is>
          <t>GC</t>
        </is>
      </c>
      <c r="G2402" t="inlineStr">
        <is>
          <t>Project</t>
        </is>
      </c>
      <c r="H2402" s="6" t="n">
        <v>24000</v>
      </c>
      <c r="I2402" s="6" t="n">
        <v>7200</v>
      </c>
      <c r="J2402" s="7" t="n">
        <v>16800</v>
      </c>
      <c r="K2402" s="8">
        <f>IF(H2402=0,0,I2402/H2402)</f>
        <v/>
      </c>
      <c r="L2402" s="9" t="inlineStr">
        <is>
          <t>In Progress</t>
        </is>
      </c>
    </row>
    <row r="2403">
      <c r="A2403" t="inlineStr">
        <is>
          <t>Clipper Cove</t>
        </is>
      </c>
      <c r="B2403" t="n">
        <v>2026</v>
      </c>
      <c r="C2403" t="inlineStr">
        <is>
          <t>Repair / replace siding</t>
        </is>
      </c>
      <c r="D2403" s="4" t="inlineStr">
        <is>
          <t>PNA - Pressure wash to remove mildew. Repair/replace damaged or broken vinyl siding matching the existing color</t>
        </is>
      </c>
      <c r="F2403" s="10" t="inlineStr">
        <is>
          <t>GC</t>
        </is>
      </c>
      <c r="G2403" t="inlineStr">
        <is>
          <t>Project</t>
        </is>
      </c>
      <c r="H2403" s="6" t="n">
        <v>92000</v>
      </c>
      <c r="I2403" s="6" t="n">
        <v>27600</v>
      </c>
      <c r="J2403" s="7" t="n">
        <v>64400</v>
      </c>
      <c r="K2403" s="8">
        <f>IF(H2403=0,0,I2403/H2403)</f>
        <v/>
      </c>
      <c r="L2403" s="9" t="inlineStr">
        <is>
          <t>In Progress</t>
        </is>
      </c>
    </row>
    <row r="2404">
      <c r="A2404" t="inlineStr">
        <is>
          <t>Clipper Cove</t>
        </is>
      </c>
      <c r="B2404" t="n">
        <v>2026</v>
      </c>
      <c r="C2404" t="inlineStr">
        <is>
          <t>Wall framing</t>
        </is>
      </c>
      <c r="D2404" s="4" t="inlineStr">
        <is>
          <t>PNA - Repair structural framing in areas that indicate failures</t>
        </is>
      </c>
      <c r="F2404" s="10" t="inlineStr">
        <is>
          <t>GC</t>
        </is>
      </c>
      <c r="G2404" t="inlineStr">
        <is>
          <t>Project</t>
        </is>
      </c>
      <c r="H2404" s="6" t="n">
        <v>210000</v>
      </c>
      <c r="I2404" s="6" t="n">
        <v>63000</v>
      </c>
      <c r="J2404" s="7" t="n">
        <v>147000</v>
      </c>
      <c r="K2404" s="8">
        <f>IF(H2404=0,0,I2404/H2404)</f>
        <v/>
      </c>
      <c r="L2404" s="9" t="inlineStr">
        <is>
          <t>In Progress</t>
        </is>
      </c>
    </row>
    <row r="2405">
      <c r="A2405" t="inlineStr">
        <is>
          <t>Clipper Cove</t>
        </is>
      </c>
      <c r="B2405" t="n">
        <v>2026</v>
      </c>
      <c r="C2405" t="inlineStr">
        <is>
          <t>Stucco repairs</t>
        </is>
      </c>
      <c r="D2405" s="4" t="inlineStr">
        <is>
          <t>PNA - Failing and damaged stucco was observed throughout the property</t>
        </is>
      </c>
      <c r="F2405" s="10" t="inlineStr">
        <is>
          <t>GC</t>
        </is>
      </c>
      <c r="G2405" t="inlineStr">
        <is>
          <t>Project</t>
        </is>
      </c>
      <c r="H2405" s="6" t="n">
        <v>82000</v>
      </c>
      <c r="I2405" s="6" t="n">
        <v>24600</v>
      </c>
      <c r="J2405" s="7" t="n">
        <v>57400</v>
      </c>
      <c r="K2405" s="8">
        <f>IF(H2405=0,0,I2405/H2405)</f>
        <v/>
      </c>
      <c r="L2405" s="9" t="inlineStr">
        <is>
          <t>In Progress</t>
        </is>
      </c>
    </row>
    <row r="2406">
      <c r="A2406" t="inlineStr">
        <is>
          <t>Clipper Cove</t>
        </is>
      </c>
      <c r="B2406" t="n">
        <v>2026</v>
      </c>
      <c r="C2406" t="inlineStr">
        <is>
          <t>Exterior paint</t>
        </is>
      </c>
      <c r="D2406" s="4" t="inlineStr">
        <is>
          <t>PNA - Paint stucco, trim and wood rails</t>
        </is>
      </c>
      <c r="F2406" s="10" t="inlineStr">
        <is>
          <t>GC</t>
        </is>
      </c>
      <c r="G2406" t="inlineStr">
        <is>
          <t>Project</t>
        </is>
      </c>
      <c r="H2406" s="6" t="n">
        <v>428000</v>
      </c>
      <c r="I2406" s="6" t="n">
        <v>128400</v>
      </c>
      <c r="J2406" s="7" t="n">
        <v>299600</v>
      </c>
      <c r="K2406" s="8">
        <f>IF(H2406=0,0,I2406/H2406)</f>
        <v/>
      </c>
      <c r="L2406" s="9" t="inlineStr">
        <is>
          <t>In Progress</t>
        </is>
      </c>
    </row>
    <row r="2407">
      <c r="A2407" t="inlineStr">
        <is>
          <t>Clipper Cove</t>
        </is>
      </c>
      <c r="B2407" t="n">
        <v>2026</v>
      </c>
      <c r="C2407" t="inlineStr">
        <is>
          <t>Repair / replace wood trim</t>
        </is>
      </c>
      <c r="D2407" s="4" t="inlineStr">
        <is>
          <t>PNA - Rotted window trim and facia was observed, repairs would include paint to match</t>
        </is>
      </c>
      <c r="F2407" s="10" t="inlineStr">
        <is>
          <t>GC</t>
        </is>
      </c>
      <c r="G2407" t="inlineStr">
        <is>
          <t>Project</t>
        </is>
      </c>
      <c r="H2407" s="6" t="n">
        <v>52000</v>
      </c>
      <c r="I2407" s="6" t="n">
        <v>15600</v>
      </c>
      <c r="J2407" s="7" t="n">
        <v>36400</v>
      </c>
      <c r="K2407" s="8">
        <f>IF(H2407=0,0,I2407/H2407)</f>
        <v/>
      </c>
      <c r="L2407" s="9" t="inlineStr">
        <is>
          <t>In Progress</t>
        </is>
      </c>
    </row>
    <row r="2408">
      <c r="A2408" t="inlineStr">
        <is>
          <t>Clipper Cove</t>
        </is>
      </c>
      <c r="B2408" t="n">
        <v>2026</v>
      </c>
      <c r="C2408" t="inlineStr">
        <is>
          <t>HVAC pipe insulation</t>
        </is>
      </c>
      <c r="D2408" s="4" t="inlineStr">
        <is>
          <t>PNA - Install linset insulation</t>
        </is>
      </c>
      <c r="F2408" s="10" t="inlineStr">
        <is>
          <t>GC</t>
        </is>
      </c>
      <c r="G2408" t="inlineStr">
        <is>
          <t>Project</t>
        </is>
      </c>
      <c r="H2408" s="6" t="n">
        <v>24000</v>
      </c>
      <c r="I2408" s="6" t="n">
        <v>7200</v>
      </c>
      <c r="J2408" s="7" t="n">
        <v>16800</v>
      </c>
      <c r="K2408" s="8">
        <f>IF(H2408=0,0,I2408/H2408)</f>
        <v/>
      </c>
      <c r="L2408" s="9" t="inlineStr">
        <is>
          <t>In Progress</t>
        </is>
      </c>
    </row>
    <row r="2409">
      <c r="A2409" t="inlineStr">
        <is>
          <t>Clipper Cove</t>
        </is>
      </c>
      <c r="B2409" t="n">
        <v>2026</v>
      </c>
      <c r="C2409" t="inlineStr">
        <is>
          <t>Electrical distribution - exterior</t>
        </is>
      </c>
      <c r="D2409" s="4" t="inlineStr">
        <is>
          <t>PNA - Electrical distribution
LPCA - Electrical (open electrical boxes were observed near irrigation piping)</t>
        </is>
      </c>
      <c r="F2409" s="10" t="inlineStr">
        <is>
          <t>GC</t>
        </is>
      </c>
      <c r="G2409" t="inlineStr">
        <is>
          <t>Project</t>
        </is>
      </c>
      <c r="H2409" s="6" t="n">
        <v>12000</v>
      </c>
      <c r="I2409" s="6" t="n">
        <v>3600</v>
      </c>
      <c r="J2409" s="7" t="n">
        <v>8400</v>
      </c>
      <c r="K2409" s="8">
        <f>IF(H2409=0,0,I2409/H2409)</f>
        <v/>
      </c>
      <c r="L2409" s="9" t="inlineStr">
        <is>
          <t>In Progress</t>
        </is>
      </c>
    </row>
    <row r="2410">
      <c r="A2410" t="inlineStr">
        <is>
          <t>Clipper Cove</t>
        </is>
      </c>
      <c r="B2410" t="n">
        <v>2026</v>
      </c>
      <c r="C2410" t="inlineStr">
        <is>
          <t>Pole lighting</t>
        </is>
      </c>
      <c r="D2410" s="4" t="inlineStr">
        <is>
          <t>PNA - Replace with LED fixture</t>
        </is>
      </c>
      <c r="F2410" s="10" t="inlineStr">
        <is>
          <t>GC</t>
        </is>
      </c>
      <c r="G2410" t="inlineStr">
        <is>
          <t>Project</t>
        </is>
      </c>
      <c r="H2410" s="6" t="n">
        <v>39000</v>
      </c>
      <c r="I2410" s="6" t="n">
        <v>11700</v>
      </c>
      <c r="J2410" s="7" t="n">
        <v>27300</v>
      </c>
      <c r="K2410" s="8">
        <f>IF(H2410=0,0,I2410/H2410)</f>
        <v/>
      </c>
      <c r="L2410" s="9" t="inlineStr">
        <is>
          <t>In Progress</t>
        </is>
      </c>
    </row>
    <row r="2411">
      <c r="A2411" t="inlineStr">
        <is>
          <t>Clipper Cove</t>
        </is>
      </c>
      <c r="B2411" t="n">
        <v>2026</v>
      </c>
      <c r="C2411" t="inlineStr">
        <is>
          <t>Lighing controller system</t>
        </is>
      </c>
      <c r="D2411" s="4" t="inlineStr">
        <is>
          <t>PNA - Common area light fixtures (building light LED retrofit)</t>
        </is>
      </c>
      <c r="F2411" s="10" t="inlineStr">
        <is>
          <t>GC</t>
        </is>
      </c>
      <c r="G2411" t="inlineStr">
        <is>
          <t>Project</t>
        </is>
      </c>
      <c r="H2411" s="6" t="n">
        <v>46000</v>
      </c>
      <c r="I2411" s="6" t="n">
        <v>13800</v>
      </c>
      <c r="J2411" s="7" t="n">
        <v>32200</v>
      </c>
      <c r="K2411" s="8">
        <f>IF(H2411=0,0,I2411/H2411)</f>
        <v/>
      </c>
      <c r="L2411" s="9" t="inlineStr">
        <is>
          <t>In Progress</t>
        </is>
      </c>
    </row>
    <row r="2412">
      <c r="A2412" t="inlineStr">
        <is>
          <t>Clipper Cove</t>
        </is>
      </c>
      <c r="B2412" t="n">
        <v>2026</v>
      </c>
      <c r="C2412" t="inlineStr">
        <is>
          <t>Interior Upgrades</t>
        </is>
      </c>
      <c r="D2412" s="4" t="inlineStr">
        <is>
          <t>Concept Walk -  Renovate classic units</t>
        </is>
      </c>
      <c r="F2412" s="5" t="inlineStr">
        <is>
          <t>PMC</t>
        </is>
      </c>
      <c r="G2412" t="inlineStr">
        <is>
          <t>Project</t>
        </is>
      </c>
      <c r="H2412" s="6" t="n">
        <v>1000000</v>
      </c>
      <c r="I2412" s="6" t="n">
        <v>133969</v>
      </c>
      <c r="J2412" s="7" t="n">
        <v>866031</v>
      </c>
      <c r="K2412" s="8">
        <f>IF(H2412=0,0,I2412/H2412)</f>
        <v/>
      </c>
      <c r="L2412" s="9" t="inlineStr">
        <is>
          <t>In Progress</t>
        </is>
      </c>
    </row>
    <row r="2413">
      <c r="A2413" t="inlineStr">
        <is>
          <t>Clipper Cove</t>
        </is>
      </c>
      <c r="B2413" t="n">
        <v>2026</v>
      </c>
      <c r="C2413" t="inlineStr">
        <is>
          <t>Drier vents</t>
        </is>
      </c>
      <c r="D2413" s="4" t="inlineStr">
        <is>
          <t>PNA - Drier vents</t>
        </is>
      </c>
      <c r="F2413" s="5" t="inlineStr">
        <is>
          <t>PMC</t>
        </is>
      </c>
      <c r="G2413" t="inlineStr">
        <is>
          <t>Project</t>
        </is>
      </c>
      <c r="H2413" s="6" t="n">
        <v>28800</v>
      </c>
      <c r="I2413" s="6" t="n">
        <v>0</v>
      </c>
      <c r="J2413" s="7" t="n">
        <v>28800</v>
      </c>
      <c r="K2413" s="8">
        <f>IF(H2413=0,0,I2413/H2413)</f>
        <v/>
      </c>
      <c r="L2413" s="11" t="inlineStr">
        <is>
          <t>Not Started</t>
        </is>
      </c>
    </row>
    <row r="2414">
      <c r="A2414" t="inlineStr">
        <is>
          <t>Clipper Cove</t>
        </is>
      </c>
      <c r="B2414" t="n">
        <v>2026</v>
      </c>
      <c r="C2414" t="inlineStr">
        <is>
          <t>Stovetop fire suppression</t>
        </is>
      </c>
      <c r="D2414" s="4" t="inlineStr">
        <is>
          <t>PNA - Fire protection</t>
        </is>
      </c>
      <c r="F2414" s="5" t="inlineStr">
        <is>
          <t>PMC</t>
        </is>
      </c>
      <c r="G2414" t="inlineStr">
        <is>
          <t>Project</t>
        </is>
      </c>
      <c r="H2414" s="6" t="n">
        <v>37632</v>
      </c>
      <c r="I2414" s="6" t="n">
        <v>0</v>
      </c>
      <c r="J2414" s="7" t="n">
        <v>37632</v>
      </c>
      <c r="K2414" s="8">
        <f>IF(H2414=0,0,I2414/H2414)</f>
        <v/>
      </c>
      <c r="L2414" s="11" t="inlineStr">
        <is>
          <t>Not Started</t>
        </is>
      </c>
    </row>
    <row r="2415">
      <c r="A2415" t="inlineStr">
        <is>
          <t>Clipper Cove</t>
        </is>
      </c>
      <c r="B2415" t="n">
        <v>2026</v>
      </c>
      <c r="C2415" t="inlineStr">
        <is>
          <t>Interior microbial growth treatment</t>
        </is>
      </c>
      <c r="D2415" s="4" t="inlineStr">
        <is>
          <t>LPCA - Localized water staining was observed at the ceiling of Unit 103.The unit appears to currently be used for miscel</t>
        </is>
      </c>
      <c r="F2415" s="5" t="inlineStr">
        <is>
          <t>PMC</t>
        </is>
      </c>
      <c r="G2415" t="inlineStr">
        <is>
          <t>Project</t>
        </is>
      </c>
      <c r="H2415" s="6" t="n">
        <v>1000</v>
      </c>
      <c r="I2415" s="6" t="n">
        <v>0</v>
      </c>
      <c r="J2415" s="7" t="n">
        <v>1000</v>
      </c>
      <c r="K2415" s="8">
        <f>IF(H2415=0,0,I2415/H2415)</f>
        <v/>
      </c>
      <c r="L2415" s="11" t="inlineStr">
        <is>
          <t>Not Started</t>
        </is>
      </c>
    </row>
    <row r="2416">
      <c r="A2416" t="inlineStr">
        <is>
          <t>Clipper Cove</t>
        </is>
      </c>
      <c r="B2416" t="n">
        <v>2026</v>
      </c>
      <c r="C2416" t="inlineStr">
        <is>
          <t>Patio Fence Enclosure</t>
        </is>
      </c>
      <c r="D2416" s="4" t="inlineStr">
        <is>
          <t>Concept Walk - Screened in porches for all unit stacks</t>
        </is>
      </c>
      <c r="F2416" s="10" t="inlineStr">
        <is>
          <t>GC</t>
        </is>
      </c>
      <c r="G2416" t="inlineStr">
        <is>
          <t>Project</t>
        </is>
      </c>
      <c r="H2416" s="6" t="n">
        <v>270000</v>
      </c>
      <c r="I2416" s="6" t="n">
        <v>81000</v>
      </c>
      <c r="J2416" s="7" t="n">
        <v>189000</v>
      </c>
      <c r="K2416" s="8">
        <f>IF(H2416=0,0,I2416/H2416)</f>
        <v/>
      </c>
      <c r="L2416" s="9" t="inlineStr">
        <is>
          <t>In Progress</t>
        </is>
      </c>
    </row>
    <row r="2417">
      <c r="A2417" t="inlineStr">
        <is>
          <t>Clipper Cove</t>
        </is>
      </c>
      <c r="B2417" t="n">
        <v>2026</v>
      </c>
      <c r="C2417" t="inlineStr">
        <is>
          <t>Clubhouse / Office remodel</t>
        </is>
      </c>
      <c r="D2417" s="4" t="inlineStr">
        <is>
          <t>Concept Walk - Clubhouse repaint, kitchen remodel, &amp; flooring</t>
        </is>
      </c>
      <c r="F2417" s="10" t="inlineStr">
        <is>
          <t>GC</t>
        </is>
      </c>
      <c r="G2417" t="inlineStr">
        <is>
          <t>Project</t>
        </is>
      </c>
      <c r="H2417" s="6" t="n">
        <v>95000</v>
      </c>
      <c r="I2417" s="6" t="n">
        <v>28500</v>
      </c>
      <c r="J2417" s="7" t="n">
        <v>66500</v>
      </c>
      <c r="K2417" s="8">
        <f>IF(H2417=0,0,I2417/H2417)</f>
        <v/>
      </c>
      <c r="L2417" s="9" t="inlineStr">
        <is>
          <t>In Progress</t>
        </is>
      </c>
    </row>
    <row r="2418">
      <c r="A2418" t="inlineStr">
        <is>
          <t>Clipper Cove</t>
        </is>
      </c>
      <c r="B2418" t="n">
        <v>2026</v>
      </c>
      <c r="C2418" t="inlineStr">
        <is>
          <t>Clubhouse / Office redecorate (FFE)</t>
        </is>
      </c>
      <c r="D2418" s="4" t="inlineStr">
        <is>
          <t>Concept Walk - Leasing office / clubhouse redec and furniture</t>
        </is>
      </c>
      <c r="F2418" s="5" t="inlineStr">
        <is>
          <t>PMC</t>
        </is>
      </c>
      <c r="G2418" t="inlineStr">
        <is>
          <t>Project</t>
        </is>
      </c>
      <c r="H2418" s="6" t="n">
        <v>105000</v>
      </c>
      <c r="I2418" s="6" t="n">
        <v>14962</v>
      </c>
      <c r="J2418" s="7" t="n">
        <v>90038</v>
      </c>
      <c r="K2418" s="8">
        <f>IF(H2418=0,0,I2418/H2418)</f>
        <v/>
      </c>
      <c r="L2418" s="9" t="inlineStr">
        <is>
          <t>In Progress</t>
        </is>
      </c>
    </row>
    <row r="2419">
      <c r="A2419" t="inlineStr">
        <is>
          <t>Clipper Cove</t>
        </is>
      </c>
      <c r="B2419" t="n">
        <v>2026</v>
      </c>
      <c r="C2419" t="inlineStr">
        <is>
          <t>Model Unit</t>
        </is>
      </c>
      <c r="D2419" s="4" t="inlineStr">
        <is>
          <t>Concept Walk - Update model to include appliances, cabinetry, flooring, &amp; fixtures</t>
        </is>
      </c>
      <c r="F2419" s="5" t="inlineStr">
        <is>
          <t>PMC</t>
        </is>
      </c>
      <c r="G2419" t="inlineStr">
        <is>
          <t>Project</t>
        </is>
      </c>
      <c r="H2419" s="6" t="n">
        <v>35000</v>
      </c>
      <c r="I2419" s="6" t="n">
        <v>0</v>
      </c>
      <c r="J2419" s="7" t="n">
        <v>35000</v>
      </c>
      <c r="K2419" s="8">
        <f>IF(H2419=0,0,I2419/H2419)</f>
        <v/>
      </c>
      <c r="L2419" s="11" t="inlineStr">
        <is>
          <t>Not Started</t>
        </is>
      </c>
    </row>
    <row r="2420">
      <c r="A2420" t="inlineStr">
        <is>
          <t>Clipper Cove</t>
        </is>
      </c>
      <c r="B2420" t="n">
        <v>2026</v>
      </c>
      <c r="C2420" t="inlineStr">
        <is>
          <t>Golf Cart</t>
        </is>
      </c>
      <c r="D2420" s="4" t="inlineStr">
        <is>
          <t>Concept Walk - 3 golf carts</t>
        </is>
      </c>
      <c r="F2420" s="5" t="inlineStr">
        <is>
          <t>PMC</t>
        </is>
      </c>
      <c r="G2420" t="inlineStr">
        <is>
          <t>Project</t>
        </is>
      </c>
      <c r="H2420" s="6" t="n">
        <v>45000</v>
      </c>
      <c r="I2420" s="6" t="n">
        <v>0</v>
      </c>
      <c r="J2420" s="7" t="n">
        <v>45000</v>
      </c>
      <c r="K2420" s="8">
        <f>IF(H2420=0,0,I2420/H2420)</f>
        <v/>
      </c>
      <c r="L2420" s="11" t="inlineStr">
        <is>
          <t>Not Started</t>
        </is>
      </c>
    </row>
    <row r="2421">
      <c r="A2421" t="inlineStr">
        <is>
          <t>Clipper Cove</t>
        </is>
      </c>
      <c r="B2421" t="n">
        <v>2026</v>
      </c>
      <c r="C2421" t="inlineStr">
        <is>
          <t>Swimming pool resurface</t>
        </is>
      </c>
      <c r="D2421" s="4" t="inlineStr">
        <is>
          <t>PNA - Resurface the pool and hot tub at the leasing office</t>
        </is>
      </c>
      <c r="F2421" s="10" t="inlineStr">
        <is>
          <t>GC</t>
        </is>
      </c>
      <c r="G2421" t="inlineStr">
        <is>
          <t>Project</t>
        </is>
      </c>
      <c r="H2421" s="6" t="n">
        <v>38000</v>
      </c>
      <c r="I2421" s="6" t="n">
        <v>11400</v>
      </c>
      <c r="J2421" s="7" t="n">
        <v>26600</v>
      </c>
      <c r="K2421" s="8">
        <f>IF(H2421=0,0,I2421/H2421)</f>
        <v/>
      </c>
      <c r="L2421" s="9" t="inlineStr">
        <is>
          <t>In Progress</t>
        </is>
      </c>
    </row>
    <row r="2422">
      <c r="A2422" t="inlineStr">
        <is>
          <t>Clipper Cove</t>
        </is>
      </c>
      <c r="B2422" t="n">
        <v>2026</v>
      </c>
      <c r="C2422" t="inlineStr">
        <is>
          <t>Swimming pool coping and tile</t>
        </is>
      </c>
      <c r="D2422" s="4" t="inlineStr">
        <is>
          <t>PNA - Replace swimming pool coping</t>
        </is>
      </c>
      <c r="F2422" s="10" t="inlineStr">
        <is>
          <t>GC</t>
        </is>
      </c>
      <c r="G2422" t="inlineStr">
        <is>
          <t>Project</t>
        </is>
      </c>
      <c r="H2422" s="6" t="n">
        <v>12000</v>
      </c>
      <c r="I2422" s="6" t="n">
        <v>3600</v>
      </c>
      <c r="J2422" s="7" t="n">
        <v>8400</v>
      </c>
      <c r="K2422" s="8">
        <f>IF(H2422=0,0,I2422/H2422)</f>
        <v/>
      </c>
      <c r="L2422" s="9" t="inlineStr">
        <is>
          <t>In Progress</t>
        </is>
      </c>
    </row>
    <row r="2423">
      <c r="A2423" t="inlineStr">
        <is>
          <t>Clipper Cove</t>
        </is>
      </c>
      <c r="B2423" t="n">
        <v>2026</v>
      </c>
      <c r="C2423" t="inlineStr">
        <is>
          <t>Swimming pool deck</t>
        </is>
      </c>
      <c r="D2423" s="4" t="inlineStr">
        <is>
          <t>PNA - Powerwash decking on both pools</t>
        </is>
      </c>
      <c r="F2423" s="10" t="inlineStr">
        <is>
          <t>GC</t>
        </is>
      </c>
      <c r="G2423" t="inlineStr">
        <is>
          <t>Project</t>
        </is>
      </c>
      <c r="H2423" s="6" t="n">
        <v>18000</v>
      </c>
      <c r="I2423" s="6" t="n">
        <v>5400</v>
      </c>
      <c r="J2423" s="7" t="n">
        <v>12600</v>
      </c>
      <c r="K2423" s="8">
        <f>IF(H2423=0,0,I2423/H2423)</f>
        <v/>
      </c>
      <c r="L2423" s="9" t="inlineStr">
        <is>
          <t>In Progress</t>
        </is>
      </c>
    </row>
    <row r="2424">
      <c r="A2424" t="inlineStr">
        <is>
          <t>Clipper Cove</t>
        </is>
      </c>
      <c r="B2424" t="n">
        <v>2026</v>
      </c>
      <c r="C2424" t="inlineStr">
        <is>
          <t xml:space="preserve">Swimming pool pumps repair / replace </t>
        </is>
      </c>
      <c r="D2424" s="4" t="inlineStr">
        <is>
          <t>PNA - Repair the hot tub that is currently not working
Concept Walk - Fill in hot tub and make seating area</t>
        </is>
      </c>
      <c r="F2424" s="10" t="inlineStr">
        <is>
          <t>GC</t>
        </is>
      </c>
      <c r="G2424" t="inlineStr">
        <is>
          <t>Project</t>
        </is>
      </c>
      <c r="H2424" s="6" t="n">
        <v>50000</v>
      </c>
      <c r="I2424" s="6" t="n">
        <v>15000</v>
      </c>
      <c r="J2424" s="7" t="n">
        <v>35000</v>
      </c>
      <c r="K2424" s="8">
        <f>IF(H2424=0,0,I2424/H2424)</f>
        <v/>
      </c>
      <c r="L2424" s="9" t="inlineStr">
        <is>
          <t>In Progress</t>
        </is>
      </c>
    </row>
    <row r="2425">
      <c r="A2425" t="inlineStr">
        <is>
          <t>Clipper Cove</t>
        </is>
      </c>
      <c r="B2425" t="n">
        <v>2026</v>
      </c>
      <c r="C2425" t="inlineStr">
        <is>
          <t>Pool furniture</t>
        </is>
      </c>
      <c r="D2425" s="4" t="inlineStr">
        <is>
          <t>Concept Walk - 1st pool furniture + 2nd pool furniture</t>
        </is>
      </c>
      <c r="F2425" s="5" t="inlineStr">
        <is>
          <t>PMC</t>
        </is>
      </c>
      <c r="G2425" t="inlineStr">
        <is>
          <t>Project</t>
        </is>
      </c>
      <c r="H2425" s="6" t="n">
        <v>75000</v>
      </c>
      <c r="I2425" s="6" t="n">
        <v>0</v>
      </c>
      <c r="J2425" s="7" t="n">
        <v>75000</v>
      </c>
      <c r="K2425" s="8">
        <f>IF(H2425=0,0,I2425/H2425)</f>
        <v/>
      </c>
      <c r="L2425" s="11" t="inlineStr">
        <is>
          <t>Not Started</t>
        </is>
      </c>
    </row>
    <row r="2426">
      <c r="A2426" t="inlineStr">
        <is>
          <t>Clipper Cove</t>
        </is>
      </c>
      <c r="B2426" t="n">
        <v>2026</v>
      </c>
      <c r="C2426" t="inlineStr">
        <is>
          <t>Tennis / sports court</t>
        </is>
      </c>
      <c r="D2426" s="4" t="inlineStr">
        <is>
          <t xml:space="preserve">Concept Walk - Tennis court repurpose ($100k) + repurpose racquetball court to maintenance/storage ($50k)
LPCA - Tennis </t>
        </is>
      </c>
      <c r="F2426" s="10" t="inlineStr">
        <is>
          <t>GC</t>
        </is>
      </c>
      <c r="G2426" t="inlineStr">
        <is>
          <t>Project</t>
        </is>
      </c>
      <c r="H2426" s="6" t="n">
        <v>134854</v>
      </c>
      <c r="I2426" s="6" t="n">
        <v>40456</v>
      </c>
      <c r="J2426" s="7" t="n">
        <v>94398</v>
      </c>
      <c r="K2426" s="8">
        <f>IF(H2426=0,0,I2426/H2426)</f>
        <v/>
      </c>
      <c r="L2426" s="9" t="inlineStr">
        <is>
          <t>In Progress</t>
        </is>
      </c>
    </row>
    <row r="2427">
      <c r="A2427" t="inlineStr">
        <is>
          <t>Clipper Cove</t>
        </is>
      </c>
      <c r="B2427" t="n">
        <v>2026</v>
      </c>
      <c r="C2427" t="inlineStr">
        <is>
          <t>Playground area and equipment</t>
        </is>
      </c>
      <c r="D2427" s="4" t="inlineStr">
        <is>
          <t>PNA - install fall zone borders and add fall zone material</t>
        </is>
      </c>
      <c r="F2427" s="10" t="inlineStr">
        <is>
          <t>GC</t>
        </is>
      </c>
      <c r="G2427" t="inlineStr">
        <is>
          <t>Project</t>
        </is>
      </c>
      <c r="H2427" s="6" t="n">
        <v>28000</v>
      </c>
      <c r="I2427" s="6" t="n">
        <v>8400</v>
      </c>
      <c r="J2427" s="7" t="n">
        <v>19600</v>
      </c>
      <c r="K2427" s="8">
        <f>IF(H2427=0,0,I2427/H2427)</f>
        <v/>
      </c>
      <c r="L2427" s="9" t="inlineStr">
        <is>
          <t>In Progress</t>
        </is>
      </c>
    </row>
    <row r="2428">
      <c r="A2428" t="inlineStr">
        <is>
          <t>Clipper Cove</t>
        </is>
      </c>
      <c r="B2428" t="n">
        <v>2026</v>
      </c>
      <c r="C2428" t="inlineStr">
        <is>
          <t>Pool Area Upgrades</t>
        </is>
      </c>
      <c r="D2428" s="4" t="inlineStr">
        <is>
          <t>Concept Walk - Turf installation, landscape cleanup, lighting replacement, palm tree cleanup, etc.</t>
        </is>
      </c>
      <c r="F2428" s="10" t="inlineStr">
        <is>
          <t>GC</t>
        </is>
      </c>
      <c r="G2428" t="inlineStr">
        <is>
          <t>Project</t>
        </is>
      </c>
      <c r="H2428" s="6" t="n">
        <v>250000</v>
      </c>
      <c r="I2428" s="6" t="n">
        <v>75000</v>
      </c>
      <c r="J2428" s="7" t="n">
        <v>175000</v>
      </c>
      <c r="K2428" s="8">
        <f>IF(H2428=0,0,I2428/H2428)</f>
        <v/>
      </c>
      <c r="L2428" s="9" t="inlineStr">
        <is>
          <t>In Progress</t>
        </is>
      </c>
    </row>
    <row r="2429">
      <c r="A2429" t="inlineStr">
        <is>
          <t>Clipper Cove</t>
        </is>
      </c>
      <c r="B2429" t="n">
        <v>2026</v>
      </c>
      <c r="C2429" t="inlineStr">
        <is>
          <t>Contingency</t>
        </is>
      </c>
      <c r="D2429" s="4" t="inlineStr">
        <is>
          <t>Contingency Amount</t>
        </is>
      </c>
      <c r="F2429" s="10" t="inlineStr">
        <is>
          <t>GC</t>
        </is>
      </c>
      <c r="G2429" s="2" t="inlineStr">
        <is>
          <t>Contingency</t>
        </is>
      </c>
      <c r="H2429" s="6" t="n">
        <v>237714</v>
      </c>
      <c r="I2429" s="6" t="n">
        <v>0</v>
      </c>
      <c r="J2429" s="7" t="n">
        <v>237714</v>
      </c>
      <c r="K2429" s="8">
        <f>IF(H2429=0,0,I2429/H2429)</f>
        <v/>
      </c>
      <c r="L2429" s="5" t="inlineStr">
        <is>
          <t>Reserve</t>
        </is>
      </c>
    </row>
    <row r="2430">
      <c r="A2430" t="inlineStr">
        <is>
          <t>Clipper Cove</t>
        </is>
      </c>
      <c r="B2430" t="n">
        <v>2026</v>
      </c>
      <c r="C2430" t="inlineStr">
        <is>
          <t>Construction Management Fee</t>
        </is>
      </c>
      <c r="D2430" s="4" t="inlineStr">
        <is>
          <t>CM Fee</t>
        </is>
      </c>
      <c r="F2430" s="10" t="inlineStr">
        <is>
          <t>GC</t>
        </is>
      </c>
      <c r="G2430" s="2" t="inlineStr">
        <is>
          <t>CM Fee</t>
        </is>
      </c>
      <c r="H2430" s="6" t="n">
        <v>249600</v>
      </c>
      <c r="I2430" s="6" t="n">
        <v>0</v>
      </c>
      <c r="J2430" s="7" t="n">
        <v>249600</v>
      </c>
      <c r="K2430" s="8">
        <f>IF(H2430=0,0,I2430/H2430)</f>
        <v/>
      </c>
      <c r="L2430" s="5" t="inlineStr">
        <is>
          <t>Reserve</t>
        </is>
      </c>
    </row>
    <row r="2431">
      <c r="A2431" t="inlineStr">
        <is>
          <t>Cypress Ridge</t>
        </is>
      </c>
      <c r="B2431" t="n">
        <v>2026</v>
      </c>
      <c r="C2431" t="inlineStr">
        <is>
          <t>Parking Lots</t>
        </is>
      </c>
      <c r="D2431" s="4" t="inlineStr">
        <is>
          <t>PNA - repair potholes</t>
        </is>
      </c>
      <c r="F2431" s="10" t="inlineStr">
        <is>
          <t>GC</t>
        </is>
      </c>
      <c r="G2431" t="inlineStr">
        <is>
          <t>Project</t>
        </is>
      </c>
      <c r="H2431" s="6" t="n">
        <v>22000</v>
      </c>
      <c r="I2431" s="6" t="n">
        <v>6600</v>
      </c>
      <c r="J2431" s="7" t="n">
        <v>15400</v>
      </c>
      <c r="K2431" s="8">
        <f>IF(H2431=0,0,I2431/H2431)</f>
        <v/>
      </c>
      <c r="L2431" s="9" t="inlineStr">
        <is>
          <t>In Progress</t>
        </is>
      </c>
    </row>
    <row r="2432">
      <c r="A2432" t="inlineStr">
        <is>
          <t>Cypress Ridge</t>
        </is>
      </c>
      <c r="B2432" t="n">
        <v>2026</v>
      </c>
      <c r="C2432" t="inlineStr">
        <is>
          <t>Asphalt Milling/Paving/SealCoat</t>
        </is>
      </c>
      <c r="D2432" s="4" t="inlineStr">
        <is>
          <t>PNA - Crack fill
TCAC - Asphalt seal coat and striping</t>
        </is>
      </c>
      <c r="F2432" s="10" t="inlineStr">
        <is>
          <t>GC</t>
        </is>
      </c>
      <c r="G2432" t="inlineStr">
        <is>
          <t>Project</t>
        </is>
      </c>
      <c r="H2432" s="6" t="n">
        <v>27000</v>
      </c>
      <c r="I2432" s="6" t="n">
        <v>8100</v>
      </c>
      <c r="J2432" s="7" t="n">
        <v>18900</v>
      </c>
      <c r="K2432" s="8">
        <f>IF(H2432=0,0,I2432/H2432)</f>
        <v/>
      </c>
      <c r="L2432" s="9" t="inlineStr">
        <is>
          <t>In Progress</t>
        </is>
      </c>
    </row>
    <row r="2433">
      <c r="A2433" t="inlineStr">
        <is>
          <t>Cypress Ridge</t>
        </is>
      </c>
      <c r="B2433" t="n">
        <v>2026</v>
      </c>
      <c r="C2433" t="inlineStr">
        <is>
          <t>Stripe parking areas</t>
        </is>
      </c>
      <c r="D2433" s="4" t="inlineStr">
        <is>
          <t>PNA - Stripe parking lot</t>
        </is>
      </c>
      <c r="F2433" s="10" t="inlineStr">
        <is>
          <t>GC</t>
        </is>
      </c>
      <c r="G2433" t="inlineStr">
        <is>
          <t>Project</t>
        </is>
      </c>
      <c r="H2433" s="6" t="n">
        <v>28000</v>
      </c>
      <c r="I2433" s="6" t="n">
        <v>8400</v>
      </c>
      <c r="J2433" s="7" t="n">
        <v>19600</v>
      </c>
      <c r="K2433" s="8">
        <f>IF(H2433=0,0,I2433/H2433)</f>
        <v/>
      </c>
      <c r="L2433" s="9" t="inlineStr">
        <is>
          <t>In Progress</t>
        </is>
      </c>
    </row>
    <row r="2434">
      <c r="A2434" t="inlineStr">
        <is>
          <t>Cypress Ridge</t>
        </is>
      </c>
      <c r="B2434" t="n">
        <v>2026</v>
      </c>
      <c r="C2434" t="inlineStr">
        <is>
          <t>ADA parking &amp; ramps</t>
        </is>
      </c>
      <c r="D2434" s="4" t="inlineStr">
        <is>
          <t>PNA - Repair concrete on ramp</t>
        </is>
      </c>
      <c r="F2434" s="10" t="inlineStr">
        <is>
          <t>GC</t>
        </is>
      </c>
      <c r="G2434" t="inlineStr">
        <is>
          <t>Project</t>
        </is>
      </c>
      <c r="H2434" s="6" t="n">
        <v>14000</v>
      </c>
      <c r="I2434" s="6" t="n">
        <v>4200</v>
      </c>
      <c r="J2434" s="7" t="n">
        <v>9800</v>
      </c>
      <c r="K2434" s="8">
        <f>IF(H2434=0,0,I2434/H2434)</f>
        <v/>
      </c>
      <c r="L2434" s="9" t="inlineStr">
        <is>
          <t>In Progress</t>
        </is>
      </c>
    </row>
    <row r="2435">
      <c r="A2435" t="inlineStr">
        <is>
          <t>Cypress Ridge</t>
        </is>
      </c>
      <c r="B2435" t="n">
        <v>2026</v>
      </c>
      <c r="C2435" t="inlineStr">
        <is>
          <t>Sidewalks and curbs</t>
        </is>
      </c>
      <c r="D2435" s="4" t="inlineStr">
        <is>
          <t>PNA - Grind trip hazards</t>
        </is>
      </c>
      <c r="F2435" s="10" t="inlineStr">
        <is>
          <t>GC</t>
        </is>
      </c>
      <c r="G2435" t="inlineStr">
        <is>
          <t>Project</t>
        </is>
      </c>
      <c r="H2435" s="6" t="n">
        <v>16000</v>
      </c>
      <c r="I2435" s="6" t="n">
        <v>4800</v>
      </c>
      <c r="J2435" s="7" t="n">
        <v>11200</v>
      </c>
      <c r="K2435" s="8">
        <f>IF(H2435=0,0,I2435/H2435)</f>
        <v/>
      </c>
      <c r="L2435" s="9" t="inlineStr">
        <is>
          <t>In Progress</t>
        </is>
      </c>
    </row>
    <row r="2436">
      <c r="A2436" t="inlineStr">
        <is>
          <t>Cypress Ridge</t>
        </is>
      </c>
      <c r="B2436" t="n">
        <v>2026</v>
      </c>
      <c r="C2436" t="inlineStr">
        <is>
          <t>Site perimeter fencing</t>
        </is>
      </c>
      <c r="D2436" s="4" t="inlineStr">
        <is>
          <t>LPCA - Minor fence board damage was noted at a single location near Unit 2154. Repair of the noted issue is recommended.</t>
        </is>
      </c>
      <c r="F2436" s="5" t="inlineStr">
        <is>
          <t>PMC</t>
        </is>
      </c>
      <c r="G2436" t="inlineStr">
        <is>
          <t>Project</t>
        </is>
      </c>
      <c r="H2436" s="6" t="n">
        <v>750</v>
      </c>
      <c r="I2436" s="6" t="n">
        <v>0</v>
      </c>
      <c r="J2436" s="7" t="n">
        <v>750</v>
      </c>
      <c r="K2436" s="8">
        <f>IF(H2436=0,0,I2436/H2436)</f>
        <v/>
      </c>
      <c r="L2436" s="11" t="inlineStr">
        <is>
          <t>Not Started</t>
        </is>
      </c>
    </row>
    <row r="2437">
      <c r="A2437" t="inlineStr">
        <is>
          <t>Cypress Ridge</t>
        </is>
      </c>
      <c r="B2437" t="n">
        <v>2026</v>
      </c>
      <c r="C2437" t="inlineStr">
        <is>
          <t>Landscape Cleanup &amp; Enhancements</t>
        </is>
      </c>
      <c r="D2437" s="4" t="inlineStr">
        <is>
          <t>Concept Walk - landscape cleanup and ground cover</t>
        </is>
      </c>
      <c r="F2437" s="5" t="inlineStr">
        <is>
          <t>PMC</t>
        </is>
      </c>
      <c r="G2437" t="inlineStr">
        <is>
          <t>Project</t>
        </is>
      </c>
      <c r="H2437" s="6" t="n">
        <v>50000</v>
      </c>
      <c r="I2437" s="6" t="n">
        <v>0</v>
      </c>
      <c r="J2437" s="7" t="n">
        <v>50000</v>
      </c>
      <c r="K2437" s="8">
        <f>IF(H2437=0,0,I2437/H2437)</f>
        <v/>
      </c>
      <c r="L2437" s="11" t="inlineStr">
        <is>
          <t>Not Started</t>
        </is>
      </c>
    </row>
    <row r="2438">
      <c r="A2438" t="inlineStr">
        <is>
          <t>Cypress Ridge</t>
        </is>
      </c>
      <c r="B2438" t="n">
        <v>2026</v>
      </c>
      <c r="C2438" t="inlineStr">
        <is>
          <t>Dumpster enclosures</t>
        </is>
      </c>
      <c r="D2438" s="4" t="inlineStr">
        <is>
          <t>PNA - Repair enclosures</t>
        </is>
      </c>
      <c r="F2438" s="10" t="inlineStr">
        <is>
          <t>GC</t>
        </is>
      </c>
      <c r="G2438" t="inlineStr">
        <is>
          <t>Project</t>
        </is>
      </c>
      <c r="H2438" s="6" t="n">
        <v>18000</v>
      </c>
      <c r="I2438" s="6" t="n">
        <v>5400</v>
      </c>
      <c r="J2438" s="7" t="n">
        <v>12600</v>
      </c>
      <c r="K2438" s="8">
        <f>IF(H2438=0,0,I2438/H2438)</f>
        <v/>
      </c>
      <c r="L2438" s="9" t="inlineStr">
        <is>
          <t>In Progress</t>
        </is>
      </c>
    </row>
    <row r="2439">
      <c r="A2439" t="inlineStr">
        <is>
          <t>Cypress Ridge</t>
        </is>
      </c>
      <c r="B2439" t="n">
        <v>2026</v>
      </c>
      <c r="C2439" t="inlineStr">
        <is>
          <t>Termite Remediation</t>
        </is>
      </c>
      <c r="D2439" s="4" t="inlineStr">
        <is>
          <t>LPCA - Partner was provided with a WDO report by Redwood Empire Termite and Pest Control, dated January 25, 2026. The re</t>
        </is>
      </c>
      <c r="F2439" s="5" t="inlineStr">
        <is>
          <t>PMC</t>
        </is>
      </c>
      <c r="G2439" t="inlineStr">
        <is>
          <t>Project</t>
        </is>
      </c>
      <c r="H2439" s="6" t="n">
        <v>920</v>
      </c>
      <c r="I2439" s="6" t="n">
        <v>0</v>
      </c>
      <c r="J2439" s="7" t="n">
        <v>920</v>
      </c>
      <c r="K2439" s="8">
        <f>IF(H2439=0,0,I2439/H2439)</f>
        <v/>
      </c>
      <c r="L2439" s="11" t="inlineStr">
        <is>
          <t>Not Started</t>
        </is>
      </c>
    </row>
    <row r="2440">
      <c r="A2440" t="inlineStr">
        <is>
          <t>Cypress Ridge</t>
        </is>
      </c>
      <c r="B2440" t="n">
        <v>2026</v>
      </c>
      <c r="C2440" t="inlineStr">
        <is>
          <t>Termite damage repairs</t>
        </is>
      </c>
      <c r="D2440" s="4" t="inlineStr">
        <is>
          <t>LPCA - The WDO report also stated fungus/dryrot was observed. Partner recomments repairs.</t>
        </is>
      </c>
      <c r="F2440" s="10" t="inlineStr">
        <is>
          <t>GC</t>
        </is>
      </c>
      <c r="G2440" t="inlineStr">
        <is>
          <t>Project</t>
        </is>
      </c>
      <c r="H2440" s="6" t="n">
        <v>5000</v>
      </c>
      <c r="I2440" s="6" t="n">
        <v>1500</v>
      </c>
      <c r="J2440" s="7" t="n">
        <v>3500</v>
      </c>
      <c r="K2440" s="8">
        <f>IF(H2440=0,0,I2440/H2440)</f>
        <v/>
      </c>
      <c r="L2440" s="9" t="inlineStr">
        <is>
          <t>In Progress</t>
        </is>
      </c>
    </row>
    <row r="2441">
      <c r="A2441" t="inlineStr">
        <is>
          <t>Cypress Ridge</t>
        </is>
      </c>
      <c r="B2441" t="n">
        <v>2026</v>
      </c>
      <c r="C2441" t="inlineStr">
        <is>
          <t>Repair exterior stair treads and stringers</t>
        </is>
      </c>
      <c r="D2441" s="4" t="inlineStr">
        <is>
          <t>LPCA - Subsequent to site inspection activities, Partner was notified that installation of EV charging station caused cr</t>
        </is>
      </c>
      <c r="F2441" s="10" t="inlineStr">
        <is>
          <t>GC</t>
        </is>
      </c>
      <c r="G2441" t="inlineStr">
        <is>
          <t>Project</t>
        </is>
      </c>
      <c r="H2441" s="6" t="n">
        <v>5000</v>
      </c>
      <c r="I2441" s="6" t="n">
        <v>1500</v>
      </c>
      <c r="J2441" s="7" t="n">
        <v>3500</v>
      </c>
      <c r="K2441" s="8">
        <f>IF(H2441=0,0,I2441/H2441)</f>
        <v/>
      </c>
      <c r="L2441" s="9" t="inlineStr">
        <is>
          <t>In Progress</t>
        </is>
      </c>
    </row>
    <row r="2442">
      <c r="A2442" t="inlineStr">
        <is>
          <t>Cypress Ridge</t>
        </is>
      </c>
      <c r="B2442" t="n">
        <v>2026</v>
      </c>
      <c r="C2442" t="inlineStr">
        <is>
          <t>Expansion Joints</t>
        </is>
      </c>
      <c r="D2442" s="4" t="inlineStr">
        <is>
          <t>PNA - Expansion joints</t>
        </is>
      </c>
      <c r="F2442" s="10" t="inlineStr">
        <is>
          <t>GC</t>
        </is>
      </c>
      <c r="G2442" t="inlineStr">
        <is>
          <t>Project</t>
        </is>
      </c>
      <c r="H2442" s="6" t="n">
        <v>20000</v>
      </c>
      <c r="I2442" s="6" t="n">
        <v>6000</v>
      </c>
      <c r="J2442" s="7" t="n">
        <v>14000</v>
      </c>
      <c r="K2442" s="8">
        <f>IF(H2442=0,0,I2442/H2442)</f>
        <v/>
      </c>
      <c r="L2442" s="9" t="inlineStr">
        <is>
          <t>In Progress</t>
        </is>
      </c>
    </row>
    <row r="2443">
      <c r="A2443" t="inlineStr">
        <is>
          <t>Cypress Ridge</t>
        </is>
      </c>
      <c r="B2443" t="n">
        <v>2026</v>
      </c>
      <c r="C2443" t="inlineStr">
        <is>
          <t>Asphalt composite shingle roofing</t>
        </is>
      </c>
      <c r="D2443" s="4" t="inlineStr">
        <is>
          <t>PNA - Tune up roofs (building replacements as needed)
TCAC - Asphalt shingle</t>
        </is>
      </c>
      <c r="F2443" s="10" t="inlineStr">
        <is>
          <t>GC</t>
        </is>
      </c>
      <c r="G2443" t="inlineStr">
        <is>
          <t>Project</t>
        </is>
      </c>
      <c r="H2443" s="6" t="n">
        <v>50000</v>
      </c>
      <c r="I2443" s="6" t="n">
        <v>15000</v>
      </c>
      <c r="J2443" s="7" t="n">
        <v>35000</v>
      </c>
      <c r="K2443" s="8">
        <f>IF(H2443=0,0,I2443/H2443)</f>
        <v/>
      </c>
      <c r="L2443" s="9" t="inlineStr">
        <is>
          <t>In Progress</t>
        </is>
      </c>
    </row>
    <row r="2444">
      <c r="A2444" t="inlineStr">
        <is>
          <t>Cypress Ridge</t>
        </is>
      </c>
      <c r="B2444" t="n">
        <v>2026</v>
      </c>
      <c r="C2444" t="inlineStr">
        <is>
          <t>Gutters &amp; downspouts</t>
        </is>
      </c>
      <c r="D2444" s="4" t="inlineStr">
        <is>
          <t>PNA - Repair downspouts and gutters</t>
        </is>
      </c>
      <c r="F2444" s="10" t="inlineStr">
        <is>
          <t>GC</t>
        </is>
      </c>
      <c r="G2444" t="inlineStr">
        <is>
          <t>Project</t>
        </is>
      </c>
      <c r="H2444" s="6" t="n">
        <v>25000</v>
      </c>
      <c r="I2444" s="6" t="n">
        <v>7500</v>
      </c>
      <c r="J2444" s="7" t="n">
        <v>17500</v>
      </c>
      <c r="K2444" s="8">
        <f>IF(H2444=0,0,I2444/H2444)</f>
        <v/>
      </c>
      <c r="L2444" s="9" t="inlineStr">
        <is>
          <t>In Progress</t>
        </is>
      </c>
    </row>
    <row r="2445">
      <c r="A2445" t="inlineStr">
        <is>
          <t>Cypress Ridge</t>
        </is>
      </c>
      <c r="B2445" t="n">
        <v>2026</v>
      </c>
      <c r="C2445" t="inlineStr">
        <is>
          <t>Flashing</t>
        </is>
      </c>
      <c r="D2445" s="4" t="inlineStr">
        <is>
          <t>PNA - Flashing</t>
        </is>
      </c>
      <c r="F2445" s="10" t="inlineStr">
        <is>
          <t>GC</t>
        </is>
      </c>
      <c r="G2445" t="inlineStr">
        <is>
          <t>Project</t>
        </is>
      </c>
      <c r="H2445" s="6" t="n">
        <v>12000</v>
      </c>
      <c r="I2445" s="6" t="n">
        <v>3600</v>
      </c>
      <c r="J2445" s="7" t="n">
        <v>8400</v>
      </c>
      <c r="K2445" s="8">
        <f>IF(H2445=0,0,I2445/H2445)</f>
        <v/>
      </c>
      <c r="L2445" s="9" t="inlineStr">
        <is>
          <t>In Progress</t>
        </is>
      </c>
    </row>
    <row r="2446">
      <c r="A2446" t="inlineStr">
        <is>
          <t>Cypress Ridge</t>
        </is>
      </c>
      <c r="B2446" t="n">
        <v>2026</v>
      </c>
      <c r="C2446" t="inlineStr">
        <is>
          <t xml:space="preserve">Sealants &amp; caulking </t>
        </is>
      </c>
      <c r="D2446" s="4" t="inlineStr">
        <is>
          <t>PNA - Seal roof cracks LPCA (PR-90) - Evidence of discoloration was noted in the upper bedroom or bathroom ceilings at U</t>
        </is>
      </c>
      <c r="F2446" s="10" t="inlineStr">
        <is>
          <t>GC</t>
        </is>
      </c>
      <c r="G2446" t="inlineStr">
        <is>
          <t>Project</t>
        </is>
      </c>
      <c r="H2446" s="6" t="n">
        <v>20000</v>
      </c>
      <c r="I2446" s="6" t="n">
        <v>6000</v>
      </c>
      <c r="J2446" s="7" t="n">
        <v>14000</v>
      </c>
      <c r="K2446" s="8">
        <f>IF(H2446=0,0,I2446/H2446)</f>
        <v/>
      </c>
      <c r="L2446" s="9" t="inlineStr">
        <is>
          <t>In Progress</t>
        </is>
      </c>
    </row>
    <row r="2447">
      <c r="A2447" t="inlineStr">
        <is>
          <t>Cypress Ridge</t>
        </is>
      </c>
      <c r="B2447" t="n">
        <v>2026</v>
      </c>
      <c r="C2447" t="inlineStr">
        <is>
          <t>Roof treatment / cleaning</t>
        </is>
      </c>
      <c r="D2447" s="4" t="inlineStr">
        <is>
          <t>LPCA - Organic growth including moss was noted on main and secondary asphalt-shingle roofs. Over time the organic materi</t>
        </is>
      </c>
      <c r="F2447" s="10" t="inlineStr">
        <is>
          <t>GC</t>
        </is>
      </c>
      <c r="G2447" t="inlineStr">
        <is>
          <t>Project</t>
        </is>
      </c>
      <c r="H2447" s="6" t="n">
        <v>18900</v>
      </c>
      <c r="I2447" s="6" t="n">
        <v>5670</v>
      </c>
      <c r="J2447" s="7" t="n">
        <v>13230</v>
      </c>
      <c r="K2447" s="8">
        <f>IF(H2447=0,0,I2447/H2447)</f>
        <v/>
      </c>
      <c r="L2447" s="9" t="inlineStr">
        <is>
          <t>In Progress</t>
        </is>
      </c>
    </row>
    <row r="2448">
      <c r="A2448" t="inlineStr">
        <is>
          <t>Cypress Ridge</t>
        </is>
      </c>
      <c r="B2448" t="n">
        <v>2026</v>
      </c>
      <c r="C2448" t="inlineStr">
        <is>
          <t>Stucco repairs</t>
        </is>
      </c>
      <c r="D2448" s="4" t="inlineStr">
        <is>
          <t>PNA - Patch cracked stucco LPCA - Horizontal cracking was noted at multiple facades including Units 2129, 2159, 2209, an</t>
        </is>
      </c>
      <c r="F2448" s="10" t="inlineStr">
        <is>
          <t>GC</t>
        </is>
      </c>
      <c r="G2448" t="inlineStr">
        <is>
          <t>Project</t>
        </is>
      </c>
      <c r="H2448" s="6" t="n">
        <v>40000</v>
      </c>
      <c r="I2448" s="6" t="n">
        <v>12000</v>
      </c>
      <c r="J2448" s="7" t="n">
        <v>28000</v>
      </c>
      <c r="K2448" s="8">
        <f>IF(H2448=0,0,I2448/H2448)</f>
        <v/>
      </c>
      <c r="L2448" s="9" t="inlineStr">
        <is>
          <t>In Progress</t>
        </is>
      </c>
    </row>
    <row r="2449">
      <c r="A2449" t="inlineStr">
        <is>
          <t>Cypress Ridge</t>
        </is>
      </c>
      <c r="B2449" t="n">
        <v>2026</v>
      </c>
      <c r="C2449" t="inlineStr">
        <is>
          <t>Exterior paint</t>
        </is>
      </c>
      <c r="D2449" s="4" t="inlineStr">
        <is>
          <t>PNA - Paint community</t>
        </is>
      </c>
      <c r="F2449" s="10" t="inlineStr">
        <is>
          <t>GC</t>
        </is>
      </c>
      <c r="G2449" t="inlineStr">
        <is>
          <t>Project</t>
        </is>
      </c>
      <c r="H2449" s="6" t="n">
        <v>227400</v>
      </c>
      <c r="I2449" s="6" t="n">
        <v>68220</v>
      </c>
      <c r="J2449" s="7" t="n">
        <v>159180</v>
      </c>
      <c r="K2449" s="8">
        <f>IF(H2449=0,0,I2449/H2449)</f>
        <v/>
      </c>
      <c r="L2449" s="9" t="inlineStr">
        <is>
          <t>In Progress</t>
        </is>
      </c>
    </row>
    <row r="2450">
      <c r="A2450" t="inlineStr">
        <is>
          <t>Cypress Ridge</t>
        </is>
      </c>
      <c r="B2450" t="n">
        <v>2026</v>
      </c>
      <c r="C2450" t="inlineStr">
        <is>
          <t>Repair / replace wood trim</t>
        </is>
      </c>
      <c r="D2450" s="4" t="inlineStr">
        <is>
          <t>PNA - Repair / replace wood trim</t>
        </is>
      </c>
      <c r="F2450" s="10" t="inlineStr">
        <is>
          <t>GC</t>
        </is>
      </c>
      <c r="G2450" t="inlineStr">
        <is>
          <t>Project</t>
        </is>
      </c>
      <c r="H2450" s="6" t="n">
        <v>25000</v>
      </c>
      <c r="I2450" s="6" t="n">
        <v>7500</v>
      </c>
      <c r="J2450" s="7" t="n">
        <v>17500</v>
      </c>
      <c r="K2450" s="8">
        <f>IF(H2450=0,0,I2450/H2450)</f>
        <v/>
      </c>
      <c r="L2450" s="9" t="inlineStr">
        <is>
          <t>In Progress</t>
        </is>
      </c>
    </row>
    <row r="2451">
      <c r="A2451" t="inlineStr">
        <is>
          <t>Cypress Ridge</t>
        </is>
      </c>
      <c r="B2451" t="n">
        <v>2026</v>
      </c>
      <c r="C2451" t="inlineStr">
        <is>
          <t>Electrical distribution - exterior</t>
        </is>
      </c>
      <c r="D2451" s="4" t="inlineStr">
        <is>
          <t>PNA - Repair lighting controllers</t>
        </is>
      </c>
      <c r="F2451" s="10" t="inlineStr">
        <is>
          <t>GC</t>
        </is>
      </c>
      <c r="G2451" t="inlineStr">
        <is>
          <t>Project</t>
        </is>
      </c>
      <c r="H2451" s="6" t="n">
        <v>18000</v>
      </c>
      <c r="I2451" s="6" t="n">
        <v>5400</v>
      </c>
      <c r="J2451" s="7" t="n">
        <v>12600</v>
      </c>
      <c r="K2451" s="8">
        <f>IF(H2451=0,0,I2451/H2451)</f>
        <v/>
      </c>
      <c r="L2451" s="9" t="inlineStr">
        <is>
          <t>In Progress</t>
        </is>
      </c>
    </row>
    <row r="2452">
      <c r="A2452" t="inlineStr">
        <is>
          <t>Cypress Ridge</t>
        </is>
      </c>
      <c r="B2452" t="n">
        <v>2026</v>
      </c>
      <c r="C2452" t="inlineStr">
        <is>
          <t>Partial Renovation</t>
        </is>
      </c>
      <c r="D2452" s="4" t="inlineStr">
        <is>
          <t>Seller to address: LPCA - Units 65 and 103 are considered down units due to evictions that are currently in
progress. Ma</t>
        </is>
      </c>
      <c r="F2452" s="5" t="inlineStr">
        <is>
          <t>PMC</t>
        </is>
      </c>
      <c r="G2452" t="inlineStr">
        <is>
          <t>Project</t>
        </is>
      </c>
      <c r="H2452" s="6" t="n">
        <v>17000</v>
      </c>
      <c r="I2452" s="6" t="n">
        <v>0</v>
      </c>
      <c r="J2452" s="7" t="n">
        <v>17000</v>
      </c>
      <c r="K2452" s="8">
        <f>IF(H2452=0,0,I2452/H2452)</f>
        <v/>
      </c>
      <c r="L2452" s="11" t="inlineStr">
        <is>
          <t>Not Started</t>
        </is>
      </c>
    </row>
    <row r="2453">
      <c r="A2453" t="inlineStr">
        <is>
          <t>Cypress Ridge</t>
        </is>
      </c>
      <c r="B2453" t="n">
        <v>2026</v>
      </c>
      <c r="C2453" t="inlineStr">
        <is>
          <t>Drier vents</t>
        </is>
      </c>
      <c r="D2453" s="4" t="inlineStr">
        <is>
          <t>PNA - Drier vents</t>
        </is>
      </c>
      <c r="F2453" s="5" t="inlineStr">
        <is>
          <t>PMC</t>
        </is>
      </c>
      <c r="G2453" t="inlineStr">
        <is>
          <t>Project</t>
        </is>
      </c>
      <c r="H2453" s="6" t="n">
        <v>11590</v>
      </c>
      <c r="I2453" s="6" t="n">
        <v>0</v>
      </c>
      <c r="J2453" s="7" t="n">
        <v>11590</v>
      </c>
      <c r="K2453" s="8">
        <f>IF(H2453=0,0,I2453/H2453)</f>
        <v/>
      </c>
      <c r="L2453" s="11" t="inlineStr">
        <is>
          <t>Not Started</t>
        </is>
      </c>
    </row>
    <row r="2454">
      <c r="A2454" t="inlineStr">
        <is>
          <t>Cypress Ridge</t>
        </is>
      </c>
      <c r="B2454" t="n">
        <v>2026</v>
      </c>
      <c r="C2454" t="inlineStr">
        <is>
          <t>Stovetop fire suppression</t>
        </is>
      </c>
      <c r="D2454" s="4" t="inlineStr">
        <is>
          <t>PNA - Fire stops</t>
        </is>
      </c>
      <c r="F2454" s="5" t="inlineStr">
        <is>
          <t>PMC</t>
        </is>
      </c>
      <c r="G2454" t="inlineStr">
        <is>
          <t>Project</t>
        </is>
      </c>
      <c r="H2454" s="6" t="n">
        <v>11956</v>
      </c>
      <c r="I2454" s="6" t="n">
        <v>0</v>
      </c>
      <c r="J2454" s="7" t="n">
        <v>11956</v>
      </c>
      <c r="K2454" s="8">
        <f>IF(H2454=0,0,I2454/H2454)</f>
        <v/>
      </c>
      <c r="L2454" s="11" t="inlineStr">
        <is>
          <t>Not Started</t>
        </is>
      </c>
    </row>
    <row r="2455">
      <c r="A2455" t="inlineStr">
        <is>
          <t>Cypress Ridge</t>
        </is>
      </c>
      <c r="B2455" t="n">
        <v>2026</v>
      </c>
      <c r="C2455" t="inlineStr">
        <is>
          <t>Interior microbial growth treatment</t>
        </is>
      </c>
      <c r="D2455" s="4" t="inlineStr">
        <is>
          <t>Seller to address: LPCA (PR-90) - Water damage was observed at ceiling areas in the bathroom and bedroom of Unit 2 and t</t>
        </is>
      </c>
      <c r="F2455" s="5" t="inlineStr">
        <is>
          <t>PMC</t>
        </is>
      </c>
      <c r="G2455" t="inlineStr">
        <is>
          <t>Project</t>
        </is>
      </c>
      <c r="H2455" s="6" t="n">
        <v>3000</v>
      </c>
      <c r="I2455" s="6" t="n">
        <v>0</v>
      </c>
      <c r="J2455" s="7" t="n">
        <v>3000</v>
      </c>
      <c r="K2455" s="8">
        <f>IF(H2455=0,0,I2455/H2455)</f>
        <v/>
      </c>
      <c r="L2455" s="11" t="inlineStr">
        <is>
          <t>Not Started</t>
        </is>
      </c>
    </row>
    <row r="2456">
      <c r="A2456" t="inlineStr">
        <is>
          <t>Cypress Ridge</t>
        </is>
      </c>
      <c r="B2456" t="n">
        <v>2026</v>
      </c>
      <c r="C2456" t="inlineStr">
        <is>
          <t>Signage - entry</t>
        </is>
      </c>
      <c r="D2456" s="4" t="inlineStr">
        <is>
          <t>Concept Walk - replace main ID and add directional signage</t>
        </is>
      </c>
      <c r="F2456" s="5" t="inlineStr">
        <is>
          <t>PMC</t>
        </is>
      </c>
      <c r="G2456" t="inlineStr">
        <is>
          <t>Project</t>
        </is>
      </c>
      <c r="H2456" s="6" t="n">
        <v>15000</v>
      </c>
      <c r="I2456" s="6" t="n">
        <v>0</v>
      </c>
      <c r="J2456" s="7" t="n">
        <v>15000</v>
      </c>
      <c r="K2456" s="8">
        <f>IF(H2456=0,0,I2456/H2456)</f>
        <v/>
      </c>
      <c r="L2456" s="11" t="inlineStr">
        <is>
          <t>Not Started</t>
        </is>
      </c>
    </row>
    <row r="2457">
      <c r="A2457" t="inlineStr">
        <is>
          <t>Cypress Ridge</t>
        </is>
      </c>
      <c r="B2457" t="n">
        <v>2026</v>
      </c>
      <c r="C2457" t="inlineStr">
        <is>
          <t>Fire system - Code Violations</t>
        </is>
      </c>
      <c r="D2457" s="4" t="inlineStr">
        <is>
          <t>LPCA (PR-90) - There are open There are open fire code violations for expired fire extinguishers at 1815 Meda Ave. At th</t>
        </is>
      </c>
      <c r="F2457" s="5" t="inlineStr">
        <is>
          <t>PMC</t>
        </is>
      </c>
      <c r="G2457" t="inlineStr">
        <is>
          <t>Project</t>
        </is>
      </c>
      <c r="H2457" s="6" t="n">
        <v>500</v>
      </c>
      <c r="I2457" s="6" t="n">
        <v>0</v>
      </c>
      <c r="J2457" s="7" t="n">
        <v>500</v>
      </c>
      <c r="K2457" s="8">
        <f>IF(H2457=0,0,I2457/H2457)</f>
        <v/>
      </c>
      <c r="L2457" s="11" t="inlineStr">
        <is>
          <t>Not Started</t>
        </is>
      </c>
    </row>
    <row r="2458">
      <c r="A2458" t="inlineStr">
        <is>
          <t>Cypress Ridge</t>
        </is>
      </c>
      <c r="B2458" t="n">
        <v>2026</v>
      </c>
      <c r="C2458" t="inlineStr">
        <is>
          <t>Video systems</t>
        </is>
      </c>
      <c r="D2458" s="4" t="inlineStr">
        <is>
          <t>Concept Walk - replace inoperable cameras and add in dead zones</t>
        </is>
      </c>
      <c r="F2458" s="5" t="inlineStr">
        <is>
          <t>PMC</t>
        </is>
      </c>
      <c r="G2458" t="inlineStr">
        <is>
          <t>Project</t>
        </is>
      </c>
      <c r="H2458" s="6" t="n">
        <v>15000</v>
      </c>
      <c r="I2458" s="6" t="n">
        <v>47799</v>
      </c>
      <c r="J2458" s="7" t="n">
        <v>-32799</v>
      </c>
      <c r="K2458" s="8">
        <f>IF(H2458=0,0,I2458/H2458)</f>
        <v/>
      </c>
      <c r="L2458" s="10" t="inlineStr">
        <is>
          <t>Completed</t>
        </is>
      </c>
    </row>
    <row r="2459">
      <c r="A2459" t="inlineStr">
        <is>
          <t>Cypress Ridge</t>
        </is>
      </c>
      <c r="B2459" t="n">
        <v>2026</v>
      </c>
      <c r="C2459" t="inlineStr">
        <is>
          <t>Outdoor kitchen, fire pits, and seating area</t>
        </is>
      </c>
      <c r="D2459" s="4" t="inlineStr">
        <is>
          <t>Concept Walk - outdoor grills and seating area</t>
        </is>
      </c>
      <c r="F2459" s="10" t="inlineStr">
        <is>
          <t>GC</t>
        </is>
      </c>
      <c r="G2459" t="inlineStr">
        <is>
          <t>Project</t>
        </is>
      </c>
      <c r="H2459" s="6" t="n">
        <v>10000</v>
      </c>
      <c r="I2459" s="6" t="n">
        <v>3000</v>
      </c>
      <c r="J2459" s="7" t="n">
        <v>7000</v>
      </c>
      <c r="K2459" s="8">
        <f>IF(H2459=0,0,I2459/H2459)</f>
        <v/>
      </c>
      <c r="L2459" s="9" t="inlineStr">
        <is>
          <t>In Progress</t>
        </is>
      </c>
    </row>
    <row r="2460">
      <c r="A2460" t="inlineStr">
        <is>
          <t>Cypress Ridge</t>
        </is>
      </c>
      <c r="B2460" t="n">
        <v>2026</v>
      </c>
      <c r="C2460" t="inlineStr">
        <is>
          <t>Playground area and equipment</t>
        </is>
      </c>
      <c r="D2460" s="4" t="inlineStr">
        <is>
          <t>Concept Walk - playground and fall zone</t>
        </is>
      </c>
      <c r="F2460" s="10" t="inlineStr">
        <is>
          <t>GC</t>
        </is>
      </c>
      <c r="G2460" t="inlineStr">
        <is>
          <t>Project</t>
        </is>
      </c>
      <c r="H2460" s="6" t="n">
        <v>45000</v>
      </c>
      <c r="I2460" s="6" t="n">
        <v>13500</v>
      </c>
      <c r="J2460" s="7" t="n">
        <v>31500</v>
      </c>
      <c r="K2460" s="8">
        <f>IF(H2460=0,0,I2460/H2460)</f>
        <v/>
      </c>
      <c r="L2460" s="9" t="inlineStr">
        <is>
          <t>In Progress</t>
        </is>
      </c>
    </row>
    <row r="2461">
      <c r="A2461" t="inlineStr">
        <is>
          <t>Cypress Ridge</t>
        </is>
      </c>
      <c r="B2461" t="n">
        <v>2026</v>
      </c>
      <c r="C2461" t="inlineStr">
        <is>
          <t>Contingency</t>
        </is>
      </c>
      <c r="D2461" s="4" t="inlineStr">
        <is>
          <t>Contingency Amount</t>
        </is>
      </c>
      <c r="F2461" s="10" t="inlineStr">
        <is>
          <t>GC</t>
        </is>
      </c>
      <c r="G2461" s="2" t="inlineStr">
        <is>
          <t>Contingency</t>
        </is>
      </c>
      <c r="H2461" s="6" t="n">
        <v>38601</v>
      </c>
      <c r="I2461" s="6" t="n">
        <v>0</v>
      </c>
      <c r="J2461" s="7" t="n">
        <v>38601</v>
      </c>
      <c r="K2461" s="8">
        <f>IF(H2461=0,0,I2461/H2461)</f>
        <v/>
      </c>
      <c r="L2461" s="5" t="inlineStr">
        <is>
          <t>Reserve</t>
        </is>
      </c>
    </row>
    <row r="2462">
      <c r="A2462" t="inlineStr">
        <is>
          <t>Cypress Ridge</t>
        </is>
      </c>
      <c r="B2462" t="n">
        <v>2026</v>
      </c>
      <c r="C2462" t="inlineStr">
        <is>
          <t>Construction Management Fee</t>
        </is>
      </c>
      <c r="D2462" s="4" t="inlineStr">
        <is>
          <t>CM Fees</t>
        </is>
      </c>
      <c r="F2462" s="10" t="inlineStr">
        <is>
          <t>GC</t>
        </is>
      </c>
      <c r="G2462" s="2" t="inlineStr">
        <is>
          <t>CM Fee</t>
        </is>
      </c>
      <c r="H2462" s="6" t="n">
        <v>40531</v>
      </c>
      <c r="I2462" s="6" t="n">
        <v>0</v>
      </c>
      <c r="J2462" s="7" t="n">
        <v>40531</v>
      </c>
      <c r="K2462" s="8">
        <f>IF(H2462=0,0,I2462/H2462)</f>
        <v/>
      </c>
      <c r="L2462" s="5" t="inlineStr">
        <is>
          <t>Reserve</t>
        </is>
      </c>
    </row>
    <row r="2463">
      <c r="A2463" t="inlineStr">
        <is>
          <t>Oslo</t>
        </is>
      </c>
      <c r="B2463" t="n">
        <v>2026</v>
      </c>
      <c r="C2463" t="inlineStr">
        <is>
          <t>Dryer Vent Cleaning</t>
        </is>
      </c>
      <c r="D2463" s="4" t="inlineStr">
        <is>
          <t>Dryer Vent Cleaning - Contingency</t>
        </is>
      </c>
      <c r="E2463" t="inlineStr">
        <is>
          <t>REOCCURING COMMON AREA/EXTERIOR (DEFERRED MAINTENANCE)</t>
        </is>
      </c>
      <c r="F2463" s="5" t="inlineStr">
        <is>
          <t>PMC</t>
        </is>
      </c>
      <c r="G2463" t="inlineStr">
        <is>
          <t>Project</t>
        </is>
      </c>
      <c r="H2463" s="6" t="n">
        <v>5000</v>
      </c>
      <c r="I2463" s="6" t="n">
        <v>0</v>
      </c>
      <c r="J2463" s="7" t="n">
        <v>5000</v>
      </c>
      <c r="K2463" s="8">
        <f>IF(H2463=0,0,I2463/H2463)</f>
        <v/>
      </c>
      <c r="L2463" s="11" t="inlineStr">
        <is>
          <t>Not Started</t>
        </is>
      </c>
    </row>
    <row r="2464">
      <c r="A2464" t="inlineStr">
        <is>
          <t>Oslo</t>
        </is>
      </c>
      <c r="B2464" t="n">
        <v>2026</v>
      </c>
      <c r="C2464" t="inlineStr">
        <is>
          <t>Gutter Cleaning</t>
        </is>
      </c>
      <c r="D2464" s="4" t="inlineStr">
        <is>
          <t>Gutter Cleaning - Contingency</t>
        </is>
      </c>
      <c r="E2464" t="inlineStr">
        <is>
          <t>REOCCURING COMMON AREA/EXTERIOR (DEFERRED MAINTENANCE)</t>
        </is>
      </c>
      <c r="F2464" s="5" t="inlineStr">
        <is>
          <t>PMC</t>
        </is>
      </c>
      <c r="G2464" t="inlineStr">
        <is>
          <t>Project</t>
        </is>
      </c>
      <c r="H2464" s="6" t="n">
        <v>5000</v>
      </c>
      <c r="I2464" s="6" t="n">
        <v>0</v>
      </c>
      <c r="J2464" s="7" t="n">
        <v>5000</v>
      </c>
      <c r="K2464" s="8">
        <f>IF(H2464=0,0,I2464/H2464)</f>
        <v/>
      </c>
      <c r="L2464" s="11" t="inlineStr">
        <is>
          <t>Not Started</t>
        </is>
      </c>
    </row>
    <row r="2465">
      <c r="A2465" t="inlineStr">
        <is>
          <t>Oslo</t>
        </is>
      </c>
      <c r="B2465" t="n">
        <v>2026</v>
      </c>
      <c r="C2465" t="inlineStr">
        <is>
          <t>Plumbing</t>
        </is>
      </c>
      <c r="D2465" s="4" t="inlineStr">
        <is>
          <t>Plumbing Repairs - Contingency</t>
        </is>
      </c>
      <c r="E2465" t="inlineStr">
        <is>
          <t>REOCCURING COMMON AREA/EXTERIOR (DEFERRED MAINTENANCE)</t>
        </is>
      </c>
      <c r="F2465" s="5" t="inlineStr">
        <is>
          <t>PMC</t>
        </is>
      </c>
      <c r="G2465" t="inlineStr">
        <is>
          <t>Project</t>
        </is>
      </c>
      <c r="H2465" s="6" t="n">
        <v>5000</v>
      </c>
      <c r="I2465" s="6" t="n">
        <v>0</v>
      </c>
      <c r="J2465" s="7" t="n">
        <v>5000</v>
      </c>
      <c r="K2465" s="8">
        <f>IF(H2465=0,0,I2465/H2465)</f>
        <v/>
      </c>
      <c r="L2465" s="11" t="inlineStr">
        <is>
          <t>Not Started</t>
        </is>
      </c>
    </row>
    <row r="2466">
      <c r="A2466" t="inlineStr">
        <is>
          <t>Oslo</t>
        </is>
      </c>
      <c r="B2466" t="n">
        <v>2026</v>
      </c>
      <c r="C2466" t="inlineStr">
        <is>
          <t>Windows/Doors</t>
        </is>
      </c>
      <c r="D2466" s="4" t="inlineStr">
        <is>
          <t>Window/Door Repairs - Contingency</t>
        </is>
      </c>
      <c r="E2466" t="inlineStr">
        <is>
          <t>REOCCURING COMMON AREA/EXTERIOR (DEFERRED MAINTENANCE)</t>
        </is>
      </c>
      <c r="F2466" s="5" t="inlineStr">
        <is>
          <t>PMC</t>
        </is>
      </c>
      <c r="G2466" t="inlineStr">
        <is>
          <t>Project</t>
        </is>
      </c>
      <c r="H2466" s="6" t="n">
        <v>5000</v>
      </c>
      <c r="I2466" s="6" t="n">
        <v>0</v>
      </c>
      <c r="J2466" s="7" t="n">
        <v>5000</v>
      </c>
      <c r="K2466" s="8">
        <f>IF(H2466=0,0,I2466/H2466)</f>
        <v/>
      </c>
      <c r="L2466" s="11" t="inlineStr">
        <is>
          <t>Not Started</t>
        </is>
      </c>
    </row>
    <row r="2467">
      <c r="A2467" t="inlineStr">
        <is>
          <t>Oslo</t>
        </is>
      </c>
      <c r="B2467" t="n">
        <v>2026</v>
      </c>
      <c r="C2467" t="inlineStr">
        <is>
          <t xml:space="preserve">Capital Plan </t>
        </is>
      </c>
      <c r="D2467" s="4" t="inlineStr"/>
      <c r="F2467" s="11" t="inlineStr">
        <is>
          <t>Unmarked</t>
        </is>
      </c>
      <c r="G2467" t="inlineStr">
        <is>
          <t>Project</t>
        </is>
      </c>
      <c r="H2467" s="6" t="n">
        <v>95000</v>
      </c>
      <c r="I2467" s="6" t="n">
        <v>119427</v>
      </c>
      <c r="J2467" s="7" t="n">
        <v>-24427</v>
      </c>
      <c r="K2467" s="8">
        <f>IF(H2467=0,0,I2467/H2467)</f>
        <v/>
      </c>
      <c r="L2467" s="10" t="inlineStr">
        <is>
          <t>Completed</t>
        </is>
      </c>
    </row>
    <row r="2468">
      <c r="A2468" t="inlineStr">
        <is>
          <t>Oslo</t>
        </is>
      </c>
      <c r="B2468" t="n">
        <v>2026</v>
      </c>
      <c r="C2468" t="inlineStr">
        <is>
          <t>Contingency Amount</t>
        </is>
      </c>
      <c r="D2468" s="4" t="inlineStr">
        <is>
          <t>Contingency</t>
        </is>
      </c>
      <c r="E2468" t="inlineStr">
        <is>
          <t>Contingency &amp; Fees</t>
        </is>
      </c>
      <c r="F2468" s="10" t="inlineStr">
        <is>
          <t>GC</t>
        </is>
      </c>
      <c r="G2468" s="2" t="inlineStr">
        <is>
          <t>Contingency</t>
        </is>
      </c>
      <c r="H2468" s="6" t="n">
        <v>4750</v>
      </c>
      <c r="I2468" s="6" t="n">
        <v>0</v>
      </c>
      <c r="J2468" s="7" t="n">
        <v>4750</v>
      </c>
      <c r="K2468" s="8">
        <f>IF(H2468=0,0,I2468/H2468)</f>
        <v/>
      </c>
      <c r="L2468" s="5" t="inlineStr">
        <is>
          <t>Reserve</t>
        </is>
      </c>
    </row>
    <row r="2469">
      <c r="A2469" t="inlineStr">
        <is>
          <t>Oslo</t>
        </is>
      </c>
      <c r="B2469" t="n">
        <v>2026</v>
      </c>
      <c r="C2469" t="inlineStr">
        <is>
          <t>Construction Management Fees</t>
        </is>
      </c>
      <c r="D2469" s="4" t="inlineStr">
        <is>
          <t>CM Fees</t>
        </is>
      </c>
      <c r="E2469" t="inlineStr">
        <is>
          <t>Contingency &amp; Fees</t>
        </is>
      </c>
      <c r="F2469" s="10" t="inlineStr">
        <is>
          <t>GC</t>
        </is>
      </c>
      <c r="G2469" s="2" t="inlineStr">
        <is>
          <t>CM Fee</t>
        </is>
      </c>
      <c r="H2469" s="6" t="n">
        <v>4988</v>
      </c>
      <c r="I2469" s="6" t="n">
        <v>0</v>
      </c>
      <c r="J2469" s="7" t="n">
        <v>4988</v>
      </c>
      <c r="K2469" s="8">
        <f>IF(H2469=0,0,I2469/H2469)</f>
        <v/>
      </c>
      <c r="L2469" s="5" t="inlineStr">
        <is>
          <t>Reserve</t>
        </is>
      </c>
    </row>
    <row r="2470">
      <c r="A2470" t="inlineStr">
        <is>
          <t>San Regis</t>
        </is>
      </c>
      <c r="B2470" t="n">
        <v>2026</v>
      </c>
      <c r="C2470" t="inlineStr">
        <is>
          <t>Storm sewer piping and drains</t>
        </is>
      </c>
      <c r="D2470" s="4" t="inlineStr">
        <is>
          <t>PNA - clear parking lot drains</t>
        </is>
      </c>
      <c r="F2470" s="10" t="inlineStr">
        <is>
          <t>GC</t>
        </is>
      </c>
      <c r="G2470" t="inlineStr">
        <is>
          <t>Project</t>
        </is>
      </c>
      <c r="H2470" s="6" t="n">
        <v>30000</v>
      </c>
      <c r="I2470" s="6" t="n">
        <v>0</v>
      </c>
      <c r="J2470" s="7" t="n">
        <v>30000</v>
      </c>
      <c r="K2470" s="8">
        <f>IF(H2470=0,0,I2470/H2470)</f>
        <v/>
      </c>
      <c r="L2470" s="11" t="inlineStr">
        <is>
          <t>Not Started</t>
        </is>
      </c>
    </row>
    <row r="2471">
      <c r="A2471" t="inlineStr">
        <is>
          <t>San Regis</t>
        </is>
      </c>
      <c r="B2471" t="n">
        <v>2026</v>
      </c>
      <c r="C2471" t="inlineStr">
        <is>
          <t>Parking lot repairs</t>
        </is>
      </c>
      <c r="D2471" s="4" t="inlineStr">
        <is>
          <t>PNA - repair potholes</t>
        </is>
      </c>
      <c r="F2471" s="10" t="inlineStr">
        <is>
          <t>GC</t>
        </is>
      </c>
      <c r="G2471" t="inlineStr">
        <is>
          <t>Project</t>
        </is>
      </c>
      <c r="H2471" s="6" t="n">
        <v>28000</v>
      </c>
      <c r="I2471" s="6" t="n">
        <v>0</v>
      </c>
      <c r="J2471" s="7" t="n">
        <v>28000</v>
      </c>
      <c r="K2471" s="8">
        <f>IF(H2471=0,0,I2471/H2471)</f>
        <v/>
      </c>
      <c r="L2471" s="11" t="inlineStr">
        <is>
          <t>Not Started</t>
        </is>
      </c>
    </row>
    <row r="2472">
      <c r="A2472" t="inlineStr">
        <is>
          <t>San Regis</t>
        </is>
      </c>
      <c r="B2472" t="n">
        <v>2026</v>
      </c>
      <c r="C2472" t="inlineStr">
        <is>
          <t xml:space="preserve">Asphalt seal coating </t>
        </is>
      </c>
      <c r="D2472" s="4" t="inlineStr">
        <is>
          <t>PNA - crack fill</t>
        </is>
      </c>
      <c r="F2472" s="10" t="inlineStr">
        <is>
          <t>GC</t>
        </is>
      </c>
      <c r="G2472" t="inlineStr">
        <is>
          <t>Project</t>
        </is>
      </c>
      <c r="H2472" s="6" t="n">
        <v>19000</v>
      </c>
      <c r="I2472" s="6" t="n">
        <v>0</v>
      </c>
      <c r="J2472" s="7" t="n">
        <v>19000</v>
      </c>
      <c r="K2472" s="8">
        <f>IF(H2472=0,0,I2472/H2472)</f>
        <v/>
      </c>
      <c r="L2472" s="11" t="inlineStr">
        <is>
          <t>Not Started</t>
        </is>
      </c>
    </row>
    <row r="2473">
      <c r="A2473" t="inlineStr">
        <is>
          <t>San Regis</t>
        </is>
      </c>
      <c r="B2473" t="n">
        <v>2026</v>
      </c>
      <c r="C2473" t="inlineStr">
        <is>
          <t>Stripe parking areas</t>
        </is>
      </c>
      <c r="D2473" s="4" t="inlineStr">
        <is>
          <t>PNA - stripe parking lot</t>
        </is>
      </c>
      <c r="F2473" s="10" t="inlineStr">
        <is>
          <t>GC</t>
        </is>
      </c>
      <c r="G2473" t="inlineStr">
        <is>
          <t>Project</t>
        </is>
      </c>
      <c r="H2473" s="6" t="n">
        <v>27000</v>
      </c>
      <c r="I2473" s="6" t="n">
        <v>0</v>
      </c>
      <c r="J2473" s="7" t="n">
        <v>27000</v>
      </c>
      <c r="K2473" s="8">
        <f>IF(H2473=0,0,I2473/H2473)</f>
        <v/>
      </c>
      <c r="L2473" s="11" t="inlineStr">
        <is>
          <t>Not Started</t>
        </is>
      </c>
    </row>
    <row r="2474">
      <c r="A2474" t="inlineStr">
        <is>
          <t>San Regis</t>
        </is>
      </c>
      <c r="B2474" t="n">
        <v>2026</v>
      </c>
      <c r="C2474" t="inlineStr">
        <is>
          <t>ADA parking &amp; ramps</t>
        </is>
      </c>
      <c r="D2474" s="4" t="inlineStr">
        <is>
          <t>PNA - repair concrete on ramp</t>
        </is>
      </c>
      <c r="F2474" s="10" t="inlineStr">
        <is>
          <t>GC</t>
        </is>
      </c>
      <c r="G2474" t="inlineStr">
        <is>
          <t>Project</t>
        </is>
      </c>
      <c r="H2474" s="6" t="n">
        <v>14000</v>
      </c>
      <c r="I2474" s="6" t="n">
        <v>0</v>
      </c>
      <c r="J2474" s="7" t="n">
        <v>14000</v>
      </c>
      <c r="K2474" s="8">
        <f>IF(H2474=0,0,I2474/H2474)</f>
        <v/>
      </c>
      <c r="L2474" s="11" t="inlineStr">
        <is>
          <t>Not Started</t>
        </is>
      </c>
    </row>
    <row r="2475">
      <c r="A2475" t="inlineStr">
        <is>
          <t>San Regis</t>
        </is>
      </c>
      <c r="B2475" t="n">
        <v>2026</v>
      </c>
      <c r="C2475" t="inlineStr">
        <is>
          <t>Sidewalks and curbs</t>
        </is>
      </c>
      <c r="D2475" s="4" t="inlineStr">
        <is>
          <t>PNA - grind trip hazards</t>
        </is>
      </c>
      <c r="F2475" s="10" t="inlineStr">
        <is>
          <t>GC</t>
        </is>
      </c>
      <c r="G2475" t="inlineStr">
        <is>
          <t>Project</t>
        </is>
      </c>
      <c r="H2475" s="6" t="n">
        <v>14000</v>
      </c>
      <c r="I2475" s="6" t="n">
        <v>0</v>
      </c>
      <c r="J2475" s="7" t="n">
        <v>14000</v>
      </c>
      <c r="K2475" s="8">
        <f>IF(H2475=0,0,I2475/H2475)</f>
        <v/>
      </c>
      <c r="L2475" s="11" t="inlineStr">
        <is>
          <t>Not Started</t>
        </is>
      </c>
    </row>
    <row r="2476">
      <c r="A2476" t="inlineStr">
        <is>
          <t>San Regis</t>
        </is>
      </c>
      <c r="B2476" t="n">
        <v>2026</v>
      </c>
      <c r="C2476" t="inlineStr">
        <is>
          <t>Landscape Cleanup &amp; Enhancements</t>
        </is>
      </c>
      <c r="D2476" s="4" t="inlineStr">
        <is>
          <t>Concept Walk - tree trim + landscape cleanup</t>
        </is>
      </c>
      <c r="F2476" s="10" t="inlineStr">
        <is>
          <t>GC</t>
        </is>
      </c>
      <c r="G2476" t="inlineStr">
        <is>
          <t>Project</t>
        </is>
      </c>
      <c r="H2476" s="6" t="n">
        <v>30000</v>
      </c>
      <c r="I2476" s="6" t="n">
        <v>0</v>
      </c>
      <c r="J2476" s="7" t="n">
        <v>30000</v>
      </c>
      <c r="K2476" s="8">
        <f>IF(H2476=0,0,I2476/H2476)</f>
        <v/>
      </c>
      <c r="L2476" s="11" t="inlineStr">
        <is>
          <t>Not Started</t>
        </is>
      </c>
    </row>
    <row r="2477">
      <c r="A2477" t="inlineStr">
        <is>
          <t>San Regis</t>
        </is>
      </c>
      <c r="B2477" t="n">
        <v>2026</v>
      </c>
      <c r="C2477" t="inlineStr">
        <is>
          <t>Dumpster enclosures</t>
        </is>
      </c>
      <c r="D2477" s="4" t="inlineStr">
        <is>
          <t>PNA - Prevent damage to hallway to parking lot</t>
        </is>
      </c>
      <c r="F2477" s="10" t="inlineStr">
        <is>
          <t>GC</t>
        </is>
      </c>
      <c r="G2477" t="inlineStr">
        <is>
          <t>Project</t>
        </is>
      </c>
      <c r="H2477" s="6" t="n">
        <v>18000</v>
      </c>
      <c r="I2477" s="6" t="n">
        <v>0</v>
      </c>
      <c r="J2477" s="7" t="n">
        <v>18000</v>
      </c>
      <c r="K2477" s="8">
        <f>IF(H2477=0,0,I2477/H2477)</f>
        <v/>
      </c>
      <c r="L2477" s="11" t="inlineStr">
        <is>
          <t>Not Started</t>
        </is>
      </c>
    </row>
    <row r="2478">
      <c r="A2478" t="inlineStr">
        <is>
          <t>San Regis</t>
        </is>
      </c>
      <c r="B2478" t="n">
        <v>2026</v>
      </c>
      <c r="C2478" t="inlineStr">
        <is>
          <t>Termite Remediation</t>
        </is>
      </c>
      <c r="D2478" s="4" t="inlineStr">
        <is>
          <t>WDIR - findings from WDIR (placeholder)</t>
        </is>
      </c>
      <c r="F2478" s="10" t="inlineStr">
        <is>
          <t>GC</t>
        </is>
      </c>
      <c r="G2478" t="inlineStr">
        <is>
          <t>Project</t>
        </is>
      </c>
      <c r="H2478" s="6" t="n">
        <v>31500</v>
      </c>
      <c r="I2478" s="6" t="n">
        <v>0</v>
      </c>
      <c r="J2478" s="7" t="n">
        <v>31500</v>
      </c>
      <c r="K2478" s="8">
        <f>IF(H2478=0,0,I2478/H2478)</f>
        <v/>
      </c>
      <c r="L2478" s="11" t="inlineStr">
        <is>
          <t>Not Started</t>
        </is>
      </c>
    </row>
    <row r="2479">
      <c r="A2479" t="inlineStr">
        <is>
          <t>San Regis</t>
        </is>
      </c>
      <c r="B2479" t="n">
        <v>2026</v>
      </c>
      <c r="C2479" t="inlineStr">
        <is>
          <t>Repair balcony framing &amp; decking</t>
        </is>
      </c>
      <c r="D2479" s="4" t="inlineStr">
        <is>
          <t>PNA - repair and recoat exposed walkways</t>
        </is>
      </c>
      <c r="F2479" s="10" t="inlineStr">
        <is>
          <t>GC</t>
        </is>
      </c>
      <c r="G2479" t="inlineStr">
        <is>
          <t>Project</t>
        </is>
      </c>
      <c r="H2479" s="6" t="n">
        <v>39500</v>
      </c>
      <c r="I2479" s="6" t="n">
        <v>0</v>
      </c>
      <c r="J2479" s="7" t="n">
        <v>39500</v>
      </c>
      <c r="K2479" s="8">
        <f>IF(H2479=0,0,I2479/H2479)</f>
        <v/>
      </c>
      <c r="L2479" s="11" t="inlineStr">
        <is>
          <t>Not Started</t>
        </is>
      </c>
    </row>
    <row r="2480">
      <c r="A2480" t="inlineStr">
        <is>
          <t>San Regis</t>
        </is>
      </c>
      <c r="B2480" t="n">
        <v>2026</v>
      </c>
      <c r="C2480" t="inlineStr">
        <is>
          <t>Expansion Joints</t>
        </is>
      </c>
      <c r="D2480" s="4" t="inlineStr">
        <is>
          <t>PNA - seal joint</t>
        </is>
      </c>
      <c r="F2480" s="10" t="inlineStr">
        <is>
          <t>GC</t>
        </is>
      </c>
      <c r="G2480" t="inlineStr">
        <is>
          <t>Project</t>
        </is>
      </c>
      <c r="H2480" s="6" t="n">
        <v>8500</v>
      </c>
      <c r="I2480" s="6" t="n">
        <v>0</v>
      </c>
      <c r="J2480" s="7" t="n">
        <v>8500</v>
      </c>
      <c r="K2480" s="8">
        <f>IF(H2480=0,0,I2480/H2480)</f>
        <v/>
      </c>
      <c r="L2480" s="11" t="inlineStr">
        <is>
          <t>Not Started</t>
        </is>
      </c>
    </row>
    <row r="2481">
      <c r="A2481" t="inlineStr">
        <is>
          <t>San Regis</t>
        </is>
      </c>
      <c r="B2481" t="n">
        <v>2026</v>
      </c>
      <c r="C2481" t="inlineStr">
        <is>
          <t>Modified bitumen membrane repairs / replacement</t>
        </is>
      </c>
      <c r="D2481" s="4" t="inlineStr">
        <is>
          <t>PNA - was not able to get on roofs but based on age suspect damage on all roofs and replace roof on office building</t>
        </is>
      </c>
      <c r="F2481" s="10" t="inlineStr">
        <is>
          <t>GC</t>
        </is>
      </c>
      <c r="G2481" t="inlineStr">
        <is>
          <t>Project</t>
        </is>
      </c>
      <c r="H2481" s="6" t="n">
        <v>95000</v>
      </c>
      <c r="I2481" s="6" t="n">
        <v>0</v>
      </c>
      <c r="J2481" s="7" t="n">
        <v>95000</v>
      </c>
      <c r="K2481" s="8">
        <f>IF(H2481=0,0,I2481/H2481)</f>
        <v/>
      </c>
      <c r="L2481" s="11" t="inlineStr">
        <is>
          <t>Not Started</t>
        </is>
      </c>
    </row>
    <row r="2482">
      <c r="A2482" t="inlineStr">
        <is>
          <t>San Regis</t>
        </is>
      </c>
      <c r="B2482" t="n">
        <v>2026</v>
      </c>
      <c r="C2482" t="inlineStr">
        <is>
          <t>Gutters &amp; downspouts</t>
        </is>
      </c>
      <c r="D2482" s="4" t="inlineStr">
        <is>
          <t>PNA - replace crushed down spouts</t>
        </is>
      </c>
      <c r="F2482" s="10" t="inlineStr">
        <is>
          <t>GC</t>
        </is>
      </c>
      <c r="G2482" t="inlineStr">
        <is>
          <t>Project</t>
        </is>
      </c>
      <c r="H2482" s="6" t="n">
        <v>21000</v>
      </c>
      <c r="I2482" s="6" t="n">
        <v>0</v>
      </c>
      <c r="J2482" s="7" t="n">
        <v>21000</v>
      </c>
      <c r="K2482" s="8">
        <f>IF(H2482=0,0,I2482/H2482)</f>
        <v/>
      </c>
      <c r="L2482" s="11" t="inlineStr">
        <is>
          <t>Not Started</t>
        </is>
      </c>
    </row>
    <row r="2483">
      <c r="A2483" t="inlineStr">
        <is>
          <t>San Regis</t>
        </is>
      </c>
      <c r="B2483" t="n">
        <v>2026</v>
      </c>
      <c r="C2483" t="inlineStr">
        <is>
          <t>Flashing</t>
        </is>
      </c>
      <c r="D2483" s="4" t="inlineStr">
        <is>
          <t>PNA - flashing</t>
        </is>
      </c>
      <c r="F2483" s="10" t="inlineStr">
        <is>
          <t>GC</t>
        </is>
      </c>
      <c r="G2483" t="inlineStr">
        <is>
          <t>Project</t>
        </is>
      </c>
      <c r="H2483" s="6" t="n">
        <v>19800</v>
      </c>
      <c r="I2483" s="6" t="n">
        <v>0</v>
      </c>
      <c r="J2483" s="7" t="n">
        <v>19800</v>
      </c>
      <c r="K2483" s="8">
        <f>IF(H2483=0,0,I2483/H2483)</f>
        <v/>
      </c>
      <c r="L2483" s="11" t="inlineStr">
        <is>
          <t>Not Started</t>
        </is>
      </c>
    </row>
    <row r="2484">
      <c r="A2484" t="inlineStr">
        <is>
          <t>San Regis</t>
        </is>
      </c>
      <c r="B2484" t="n">
        <v>2026</v>
      </c>
      <c r="C2484" t="inlineStr">
        <is>
          <t xml:space="preserve">Sealants &amp; caulking </t>
        </is>
      </c>
      <c r="D2484" s="4" t="inlineStr">
        <is>
          <t>PNA - sealants &amp; caulking</t>
        </is>
      </c>
      <c r="F2484" s="10" t="inlineStr">
        <is>
          <t>GC</t>
        </is>
      </c>
      <c r="G2484" t="inlineStr">
        <is>
          <t>Project</t>
        </is>
      </c>
      <c r="H2484" s="6" t="n">
        <v>20000</v>
      </c>
      <c r="I2484" s="6" t="n">
        <v>0</v>
      </c>
      <c r="J2484" s="7" t="n">
        <v>20000</v>
      </c>
      <c r="K2484" s="8">
        <f>IF(H2484=0,0,I2484/H2484)</f>
        <v/>
      </c>
      <c r="L2484" s="11" t="inlineStr">
        <is>
          <t>Not Started</t>
        </is>
      </c>
    </row>
    <row r="2485">
      <c r="A2485" t="inlineStr">
        <is>
          <t>San Regis</t>
        </is>
      </c>
      <c r="B2485" t="n">
        <v>2026</v>
      </c>
      <c r="C2485" t="inlineStr">
        <is>
          <t>Stucco repairs</t>
        </is>
      </c>
      <c r="D2485" s="4" t="inlineStr">
        <is>
          <t>PNA - patch stucco and paint to match</t>
        </is>
      </c>
      <c r="F2485" s="10" t="inlineStr">
        <is>
          <t>GC</t>
        </is>
      </c>
      <c r="G2485" t="inlineStr">
        <is>
          <t>Project</t>
        </is>
      </c>
      <c r="H2485" s="6" t="n">
        <v>30000</v>
      </c>
      <c r="I2485" s="6" t="n">
        <v>0</v>
      </c>
      <c r="J2485" s="7" t="n">
        <v>30000</v>
      </c>
      <c r="K2485" s="8">
        <f>IF(H2485=0,0,I2485/H2485)</f>
        <v/>
      </c>
      <c r="L2485" s="11" t="inlineStr">
        <is>
          <t>Not Started</t>
        </is>
      </c>
    </row>
    <row r="2486">
      <c r="A2486" t="inlineStr">
        <is>
          <t>San Regis</t>
        </is>
      </c>
      <c r="B2486" t="n">
        <v>2026</v>
      </c>
      <c r="C2486" t="inlineStr">
        <is>
          <t>Interior Hallway flooring / painting</t>
        </is>
      </c>
      <c r="D2486" s="4" t="inlineStr">
        <is>
          <t>PNA - paint hallways/breezeways</t>
        </is>
      </c>
      <c r="F2486" s="10" t="inlineStr">
        <is>
          <t>GC</t>
        </is>
      </c>
      <c r="G2486" t="inlineStr">
        <is>
          <t>Project</t>
        </is>
      </c>
      <c r="H2486" s="6" t="n">
        <v>156000</v>
      </c>
      <c r="I2486" s="6" t="n">
        <v>0</v>
      </c>
      <c r="J2486" s="7" t="n">
        <v>156000</v>
      </c>
      <c r="K2486" s="8">
        <f>IF(H2486=0,0,I2486/H2486)</f>
        <v/>
      </c>
      <c r="L2486" s="11" t="inlineStr">
        <is>
          <t>Not Started</t>
        </is>
      </c>
    </row>
    <row r="2487">
      <c r="A2487" t="inlineStr">
        <is>
          <t>San Regis</t>
        </is>
      </c>
      <c r="B2487" t="n">
        <v>2026</v>
      </c>
      <c r="C2487" t="inlineStr">
        <is>
          <t>Exterior paint</t>
        </is>
      </c>
      <c r="D2487" s="4" t="inlineStr">
        <is>
          <t>PNA - exterior building</t>
        </is>
      </c>
      <c r="F2487" s="10" t="inlineStr">
        <is>
          <t>GC</t>
        </is>
      </c>
      <c r="G2487" t="inlineStr">
        <is>
          <t>Project</t>
        </is>
      </c>
      <c r="H2487" s="6" t="n">
        <v>646000</v>
      </c>
      <c r="I2487" s="6" t="n">
        <v>0</v>
      </c>
      <c r="J2487" s="7" t="n">
        <v>646000</v>
      </c>
      <c r="K2487" s="8">
        <f>IF(H2487=0,0,I2487/H2487)</f>
        <v/>
      </c>
      <c r="L2487" s="11" t="inlineStr">
        <is>
          <t>Not Started</t>
        </is>
      </c>
    </row>
    <row r="2488">
      <c r="A2488" t="inlineStr">
        <is>
          <t>San Regis</t>
        </is>
      </c>
      <c r="B2488" t="n">
        <v>2026</v>
      </c>
      <c r="C2488" t="inlineStr">
        <is>
          <t>Domestic water piping</t>
        </is>
      </c>
      <c r="D2488" s="4" t="inlineStr">
        <is>
          <t>PNA - insulate hot water lines on office roofs</t>
        </is>
      </c>
      <c r="F2488" s="10" t="inlineStr">
        <is>
          <t>GC</t>
        </is>
      </c>
      <c r="G2488" t="inlineStr">
        <is>
          <t>Project</t>
        </is>
      </c>
      <c r="H2488" s="6" t="n">
        <v>10000</v>
      </c>
      <c r="I2488" s="6" t="n">
        <v>0</v>
      </c>
      <c r="J2488" s="7" t="n">
        <v>10000</v>
      </c>
      <c r="K2488" s="8">
        <f>IF(H2488=0,0,I2488/H2488)</f>
        <v/>
      </c>
      <c r="L2488" s="11" t="inlineStr">
        <is>
          <t>Not Started</t>
        </is>
      </c>
    </row>
    <row r="2489">
      <c r="A2489" t="inlineStr">
        <is>
          <t>San Regis</t>
        </is>
      </c>
      <c r="B2489" t="n">
        <v>2026</v>
      </c>
      <c r="C2489" t="inlineStr">
        <is>
          <t>Common area water heaters / boilers</t>
        </is>
      </c>
      <c r="D2489" s="4" t="inlineStr">
        <is>
          <t>PNA - insulate boiler lines on office roof</t>
        </is>
      </c>
      <c r="F2489" s="10" t="inlineStr">
        <is>
          <t>GC</t>
        </is>
      </c>
      <c r="G2489" t="inlineStr">
        <is>
          <t>Project</t>
        </is>
      </c>
      <c r="H2489" s="6" t="n">
        <v>10000</v>
      </c>
      <c r="I2489" s="6" t="n">
        <v>0</v>
      </c>
      <c r="J2489" s="7" t="n">
        <v>10000</v>
      </c>
      <c r="K2489" s="8">
        <f>IF(H2489=0,0,I2489/H2489)</f>
        <v/>
      </c>
      <c r="L2489" s="11" t="inlineStr">
        <is>
          <t>Not Started</t>
        </is>
      </c>
    </row>
    <row r="2490">
      <c r="A2490" t="inlineStr">
        <is>
          <t>San Regis</t>
        </is>
      </c>
      <c r="B2490" t="n">
        <v>2026</v>
      </c>
      <c r="C2490" t="inlineStr">
        <is>
          <t>Electrical distribution - exterior</t>
        </is>
      </c>
      <c r="D2490" s="4" t="inlineStr">
        <is>
          <t>PNA - provide and install can light adapters to catwalk lighting and inspect and replace lighting controllers</t>
        </is>
      </c>
      <c r="F2490" s="10" t="inlineStr">
        <is>
          <t>GC</t>
        </is>
      </c>
      <c r="G2490" t="inlineStr">
        <is>
          <t>Project</t>
        </is>
      </c>
      <c r="H2490" s="6" t="n">
        <v>19500</v>
      </c>
      <c r="I2490" s="6" t="n">
        <v>0</v>
      </c>
      <c r="J2490" s="7" t="n">
        <v>19500</v>
      </c>
      <c r="K2490" s="8">
        <f>IF(H2490=0,0,I2490/H2490)</f>
        <v/>
      </c>
      <c r="L2490" s="11" t="inlineStr">
        <is>
          <t>Not Started</t>
        </is>
      </c>
    </row>
    <row r="2491">
      <c r="A2491" t="inlineStr">
        <is>
          <t>San Regis</t>
        </is>
      </c>
      <c r="B2491" t="n">
        <v>2026</v>
      </c>
      <c r="C2491" t="inlineStr">
        <is>
          <t xml:space="preserve">Breezeway and patio lights </t>
        </is>
      </c>
      <c r="D2491" s="4" t="inlineStr">
        <is>
          <t>PNA - replace breezeway and catwalk lighting to LED</t>
        </is>
      </c>
      <c r="F2491" s="10" t="inlineStr">
        <is>
          <t>GC</t>
        </is>
      </c>
      <c r="G2491" t="inlineStr">
        <is>
          <t>Project</t>
        </is>
      </c>
      <c r="H2491" s="6" t="n">
        <v>59800</v>
      </c>
      <c r="I2491" s="6" t="n">
        <v>0</v>
      </c>
      <c r="J2491" s="7" t="n">
        <v>59800</v>
      </c>
      <c r="K2491" s="8">
        <f>IF(H2491=0,0,I2491/H2491)</f>
        <v/>
      </c>
      <c r="L2491" s="11" t="inlineStr">
        <is>
          <t>Not Started</t>
        </is>
      </c>
    </row>
    <row r="2492">
      <c r="A2492" t="inlineStr">
        <is>
          <t>San Regis</t>
        </is>
      </c>
      <c r="B2492" t="n">
        <v>2026</v>
      </c>
      <c r="C2492" t="inlineStr">
        <is>
          <t>Interior Upgrades</t>
        </is>
      </c>
      <c r="D2492" s="4" t="inlineStr">
        <is>
          <t>2746679.999999999</t>
        </is>
      </c>
      <c r="F2492" s="5" t="inlineStr">
        <is>
          <t>PMC</t>
        </is>
      </c>
      <c r="G2492" t="inlineStr">
        <is>
          <t>Project</t>
        </is>
      </c>
      <c r="H2492" s="6" t="n">
        <v>425380</v>
      </c>
      <c r="I2492" s="6" t="n">
        <v>0</v>
      </c>
      <c r="J2492" s="7" t="n">
        <v>425380</v>
      </c>
      <c r="K2492" s="8">
        <f>IF(H2492=0,0,I2492/H2492)</f>
        <v/>
      </c>
      <c r="L2492" s="11" t="inlineStr">
        <is>
          <t>Not Started</t>
        </is>
      </c>
    </row>
    <row r="2493">
      <c r="A2493" t="inlineStr">
        <is>
          <t>San Regis</t>
        </is>
      </c>
      <c r="B2493" t="n">
        <v>2026</v>
      </c>
      <c r="C2493" t="inlineStr">
        <is>
          <t>ADA Accessibility</t>
        </is>
      </c>
      <c r="D2493" s="4" t="inlineStr">
        <is>
          <t>ADA Upgrades (responsible for 25 of 43 total required)</t>
        </is>
      </c>
      <c r="F2493" s="5" t="inlineStr">
        <is>
          <t>PMC</t>
        </is>
      </c>
      <c r="G2493" t="inlineStr">
        <is>
          <t>Project</t>
        </is>
      </c>
      <c r="H2493" s="6" t="n">
        <v>2321300</v>
      </c>
      <c r="I2493" s="6" t="n">
        <v>0</v>
      </c>
      <c r="J2493" s="7" t="n">
        <v>2321300</v>
      </c>
      <c r="K2493" s="8">
        <f>IF(H2493=0,0,I2493/H2493)</f>
        <v/>
      </c>
      <c r="L2493" s="11" t="inlineStr">
        <is>
          <t>Not Started</t>
        </is>
      </c>
    </row>
    <row r="2494">
      <c r="A2494" t="inlineStr">
        <is>
          <t>San Regis</t>
        </is>
      </c>
      <c r="B2494" t="n">
        <v>2026</v>
      </c>
      <c r="C2494" t="inlineStr">
        <is>
          <t>Stovetop fire suppression</t>
        </is>
      </c>
      <c r="D2494" s="4" t="inlineStr">
        <is>
          <t>PNA - fire stops</t>
        </is>
      </c>
      <c r="F2494" s="5" t="inlineStr">
        <is>
          <t>PMC</t>
        </is>
      </c>
      <c r="G2494" t="inlineStr">
        <is>
          <t>Project</t>
        </is>
      </c>
      <c r="H2494" s="6" t="n">
        <v>38220</v>
      </c>
      <c r="I2494" s="6" t="n">
        <v>0</v>
      </c>
      <c r="J2494" s="7" t="n">
        <v>38220</v>
      </c>
      <c r="K2494" s="8">
        <f>IF(H2494=0,0,I2494/H2494)</f>
        <v/>
      </c>
      <c r="L2494" s="11" t="inlineStr">
        <is>
          <t>Not Started</t>
        </is>
      </c>
    </row>
    <row r="2495">
      <c r="A2495" t="inlineStr">
        <is>
          <t>San Regis</t>
        </is>
      </c>
      <c r="B2495" t="n">
        <v>2026</v>
      </c>
      <c r="C2495" t="inlineStr">
        <is>
          <t>ADA Relocation Costs</t>
        </is>
      </c>
      <c r="D2495" s="4" t="inlineStr">
        <is>
          <t>ADA Relocation Costs</t>
        </is>
      </c>
      <c r="F2495" s="5" t="inlineStr">
        <is>
          <t>PMC</t>
        </is>
      </c>
      <c r="G2495" t="inlineStr">
        <is>
          <t>Project</t>
        </is>
      </c>
      <c r="H2495" s="6" t="n">
        <v>125000</v>
      </c>
      <c r="I2495" s="6" t="n">
        <v>0</v>
      </c>
      <c r="J2495" s="7" t="n">
        <v>125000</v>
      </c>
      <c r="K2495" s="8">
        <f>IF(H2495=0,0,I2495/H2495)</f>
        <v/>
      </c>
      <c r="L2495" s="11" t="inlineStr">
        <is>
          <t>Not Started</t>
        </is>
      </c>
    </row>
    <row r="2496">
      <c r="A2496" t="inlineStr">
        <is>
          <t>San Regis</t>
        </is>
      </c>
      <c r="B2496" t="n">
        <v>2026</v>
      </c>
      <c r="C2496" t="inlineStr">
        <is>
          <t>Clubhouse / Office remodel</t>
        </is>
      </c>
      <c r="D2496" s="4" t="inlineStr">
        <is>
          <t>Concept Walk - fix water leaks and prevent any continued deterioration in leasing office (2nd and 3rd floor)</t>
        </is>
      </c>
      <c r="F2496" s="10" t="inlineStr">
        <is>
          <t>GC</t>
        </is>
      </c>
      <c r="G2496" t="inlineStr">
        <is>
          <t>Project</t>
        </is>
      </c>
      <c r="H2496" s="6" t="n">
        <v>100000</v>
      </c>
      <c r="I2496" s="6" t="n">
        <v>0</v>
      </c>
      <c r="J2496" s="7" t="n">
        <v>100000</v>
      </c>
      <c r="K2496" s="8">
        <f>IF(H2496=0,0,I2496/H2496)</f>
        <v/>
      </c>
      <c r="L2496" s="11" t="inlineStr">
        <is>
          <t>Not Started</t>
        </is>
      </c>
    </row>
    <row r="2497">
      <c r="A2497" t="inlineStr">
        <is>
          <t>San Regis</t>
        </is>
      </c>
      <c r="B2497" t="n">
        <v>2026</v>
      </c>
      <c r="C2497" t="inlineStr">
        <is>
          <t>Fire suppression system</t>
        </is>
      </c>
      <c r="D2497" s="4" t="inlineStr">
        <is>
          <t>LPCA - The annual inspection and 5-year inspection tags were not current. Partner recommends obtaining current inspectio</t>
        </is>
      </c>
      <c r="F2497" s="5" t="inlineStr">
        <is>
          <t>PMC</t>
        </is>
      </c>
      <c r="G2497" t="inlineStr">
        <is>
          <t>Project</t>
        </is>
      </c>
      <c r="H2497" s="6" t="n">
        <v>1500</v>
      </c>
      <c r="I2497" s="6" t="n">
        <v>0</v>
      </c>
      <c r="J2497" s="7" t="n">
        <v>1500</v>
      </c>
      <c r="K2497" s="8">
        <f>IF(H2497=0,0,I2497/H2497)</f>
        <v/>
      </c>
      <c r="L2497" s="11" t="inlineStr">
        <is>
          <t>Not Started</t>
        </is>
      </c>
    </row>
    <row r="2498">
      <c r="A2498" t="inlineStr">
        <is>
          <t>San Regis</t>
        </is>
      </c>
      <c r="B2498" t="n">
        <v>2026</v>
      </c>
      <c r="C2498" t="inlineStr">
        <is>
          <t>Elevators</t>
        </is>
      </c>
      <c r="D2498" s="4" t="inlineStr">
        <is>
          <t>LPCA - Current operation permits were not posted in each elevator cab. Partner recommends obtaining current inspection t</t>
        </is>
      </c>
      <c r="F2498" s="5" t="inlineStr">
        <is>
          <t>PMC</t>
        </is>
      </c>
      <c r="G2498" t="inlineStr">
        <is>
          <t>Project</t>
        </is>
      </c>
      <c r="H2498" s="6" t="n">
        <v>1500</v>
      </c>
      <c r="I2498" s="6" t="n">
        <v>0</v>
      </c>
      <c r="J2498" s="7" t="n">
        <v>1500</v>
      </c>
      <c r="K2498" s="8">
        <f>IF(H2498=0,0,I2498/H2498)</f>
        <v/>
      </c>
      <c r="L2498" s="11" t="inlineStr">
        <is>
          <t>Not Started</t>
        </is>
      </c>
    </row>
    <row r="2499">
      <c r="A2499" t="inlineStr">
        <is>
          <t>San Regis</t>
        </is>
      </c>
      <c r="B2499" t="n">
        <v>2026</v>
      </c>
      <c r="C2499" t="inlineStr">
        <is>
          <t>Swimming pool resurface</t>
        </is>
      </c>
      <c r="D2499" s="4" t="inlineStr">
        <is>
          <t>PNA - resurface pool and hot tub</t>
        </is>
      </c>
      <c r="F2499" s="10" t="inlineStr">
        <is>
          <t>GC</t>
        </is>
      </c>
      <c r="G2499" t="inlineStr">
        <is>
          <t>Project</t>
        </is>
      </c>
      <c r="H2499" s="6" t="n">
        <v>58000</v>
      </c>
      <c r="I2499" s="6" t="n">
        <v>0</v>
      </c>
      <c r="J2499" s="7" t="n">
        <v>58000</v>
      </c>
      <c r="K2499" s="8">
        <f>IF(H2499=0,0,I2499/H2499)</f>
        <v/>
      </c>
      <c r="L2499" s="11" t="inlineStr">
        <is>
          <t>Not Started</t>
        </is>
      </c>
    </row>
    <row r="2500">
      <c r="A2500" t="inlineStr">
        <is>
          <t>San Regis</t>
        </is>
      </c>
      <c r="B2500" t="n">
        <v>2026</v>
      </c>
      <c r="C2500" t="inlineStr">
        <is>
          <t>Swimming pool deck</t>
        </is>
      </c>
      <c r="D2500" s="4" t="inlineStr">
        <is>
          <t>PNA - repair cracks and seal</t>
        </is>
      </c>
      <c r="F2500" s="10" t="inlineStr">
        <is>
          <t>GC</t>
        </is>
      </c>
      <c r="G2500" t="inlineStr">
        <is>
          <t>Project</t>
        </is>
      </c>
      <c r="H2500" s="6" t="n">
        <v>38000</v>
      </c>
      <c r="I2500" s="6" t="n">
        <v>0</v>
      </c>
      <c r="J2500" s="7" t="n">
        <v>38000</v>
      </c>
      <c r="K2500" s="8">
        <f>IF(H2500=0,0,I2500/H2500)</f>
        <v/>
      </c>
      <c r="L2500" s="11" t="inlineStr">
        <is>
          <t>Not Started</t>
        </is>
      </c>
    </row>
    <row r="2501">
      <c r="A2501" t="inlineStr">
        <is>
          <t>San Regis</t>
        </is>
      </c>
      <c r="B2501" t="n">
        <v>2026</v>
      </c>
      <c r="C2501" t="inlineStr">
        <is>
          <t>Swimming pool fencing / gates</t>
        </is>
      </c>
      <c r="D2501" s="4" t="inlineStr">
        <is>
          <t>PNA - fences &amp; gates - swimming pool</t>
        </is>
      </c>
      <c r="F2501" s="10" t="inlineStr">
        <is>
          <t>GC</t>
        </is>
      </c>
      <c r="G2501" t="inlineStr">
        <is>
          <t>Project</t>
        </is>
      </c>
      <c r="H2501" s="6" t="n">
        <v>14000</v>
      </c>
      <c r="I2501" s="6" t="n">
        <v>0</v>
      </c>
      <c r="J2501" s="7" t="n">
        <v>14000</v>
      </c>
      <c r="K2501" s="8">
        <f>IF(H2501=0,0,I2501/H2501)</f>
        <v/>
      </c>
      <c r="L2501" s="11" t="inlineStr">
        <is>
          <t>Not Started</t>
        </is>
      </c>
    </row>
    <row r="2502">
      <c r="A2502" t="inlineStr">
        <is>
          <t>San Regis</t>
        </is>
      </c>
      <c r="B2502" t="n">
        <v>2026</v>
      </c>
      <c r="C2502" t="inlineStr">
        <is>
          <t>Pool furniture</t>
        </is>
      </c>
      <c r="D2502" s="4" t="inlineStr">
        <is>
          <t>Concept Walk - pool furniture</t>
        </is>
      </c>
      <c r="F2502" s="5" t="inlineStr">
        <is>
          <t>PMC</t>
        </is>
      </c>
      <c r="G2502" t="inlineStr">
        <is>
          <t>Project</t>
        </is>
      </c>
      <c r="H2502" s="6" t="n">
        <v>30000</v>
      </c>
      <c r="I2502" s="6" t="n">
        <v>0</v>
      </c>
      <c r="J2502" s="7" t="n">
        <v>30000</v>
      </c>
      <c r="K2502" s="8">
        <f>IF(H2502=0,0,I2502/H2502)</f>
        <v/>
      </c>
      <c r="L2502" s="11" t="inlineStr">
        <is>
          <t>Not Started</t>
        </is>
      </c>
    </row>
    <row r="2503">
      <c r="A2503" t="inlineStr">
        <is>
          <t>San Regis</t>
        </is>
      </c>
      <c r="B2503" t="n">
        <v>2026</v>
      </c>
      <c r="C2503" t="inlineStr">
        <is>
          <t>Tennis / sports court</t>
        </is>
      </c>
      <c r="D2503" s="4" t="inlineStr">
        <is>
          <t>Concept Walk - sports court furniture</t>
        </is>
      </c>
      <c r="F2503" s="5" t="inlineStr">
        <is>
          <t>PMC</t>
        </is>
      </c>
      <c r="G2503" t="inlineStr">
        <is>
          <t>Project</t>
        </is>
      </c>
      <c r="H2503" s="6" t="n">
        <v>50000</v>
      </c>
      <c r="I2503" s="6" t="n">
        <v>0</v>
      </c>
      <c r="J2503" s="7" t="n">
        <v>50000</v>
      </c>
      <c r="K2503" s="8">
        <f>IF(H2503=0,0,I2503/H2503)</f>
        <v/>
      </c>
      <c r="L2503" s="11" t="inlineStr">
        <is>
          <t>Not Started</t>
        </is>
      </c>
    </row>
    <row r="2504">
      <c r="A2504" t="inlineStr">
        <is>
          <t>San Regis</t>
        </is>
      </c>
      <c r="B2504" t="n">
        <v>2026</v>
      </c>
      <c r="C2504" t="inlineStr">
        <is>
          <t>Contingency</t>
        </is>
      </c>
      <c r="D2504" s="4" t="inlineStr">
        <is>
          <t>Contingency Amount</t>
        </is>
      </c>
      <c r="F2504" s="10" t="inlineStr">
        <is>
          <t>GC</t>
        </is>
      </c>
      <c r="G2504" s="2" t="inlineStr">
        <is>
          <t>Contingency</t>
        </is>
      </c>
      <c r="H2504" s="6" t="n">
        <v>227475</v>
      </c>
      <c r="I2504" s="6" t="n">
        <v>0</v>
      </c>
      <c r="J2504" s="7" t="n">
        <v>227475</v>
      </c>
      <c r="K2504" s="8">
        <f>IF(H2504=0,0,I2504/H2504)</f>
        <v/>
      </c>
      <c r="L2504" s="5" t="inlineStr">
        <is>
          <t>Reserve</t>
        </is>
      </c>
    </row>
    <row r="2505">
      <c r="A2505" t="inlineStr">
        <is>
          <t>San Regis</t>
        </is>
      </c>
      <c r="B2505" t="n">
        <v>2026</v>
      </c>
      <c r="C2505" t="inlineStr">
        <is>
          <t>Construction Management Fee</t>
        </is>
      </c>
      <c r="D2505" s="4" t="inlineStr">
        <is>
          <t>CM Fee</t>
        </is>
      </c>
      <c r="F2505" s="10" t="inlineStr">
        <is>
          <t>GC</t>
        </is>
      </c>
      <c r="G2505" s="2" t="inlineStr">
        <is>
          <t>CM Fee</t>
        </is>
      </c>
      <c r="H2505" s="6" t="n">
        <v>238849</v>
      </c>
      <c r="I2505" s="6" t="n">
        <v>0</v>
      </c>
      <c r="J2505" s="7" t="n">
        <v>238849</v>
      </c>
      <c r="K2505" s="8">
        <f>IF(H2505=0,0,I2505/H2505)</f>
        <v/>
      </c>
      <c r="L2505" s="5" t="inlineStr">
        <is>
          <t>Reserve</t>
        </is>
      </c>
    </row>
    <row r="2506">
      <c r="A2506" t="inlineStr">
        <is>
          <t>Tribute Verdae</t>
        </is>
      </c>
      <c r="B2506" t="n">
        <v>2026</v>
      </c>
      <c r="C2506" t="inlineStr">
        <is>
          <t xml:space="preserve">Asphalt Coating </t>
        </is>
      </c>
      <c r="D2506" s="4" t="inlineStr">
        <is>
          <t>Asphalt seal coat &amp; striping</t>
        </is>
      </c>
      <c r="E2506" t="inlineStr">
        <is>
          <t>84204.0</t>
        </is>
      </c>
      <c r="F2506" s="10" t="inlineStr">
        <is>
          <t>GC</t>
        </is>
      </c>
      <c r="G2506" t="inlineStr">
        <is>
          <t>Project</t>
        </is>
      </c>
      <c r="H2506" s="6" t="n">
        <v>46000</v>
      </c>
      <c r="I2506" s="6" t="n">
        <v>13800</v>
      </c>
      <c r="J2506" s="7" t="n">
        <v>32200</v>
      </c>
      <c r="K2506" s="8">
        <f>IF(H2506=0,0,I2506/H2506)</f>
        <v/>
      </c>
      <c r="L2506" s="9" t="inlineStr">
        <is>
          <t>In Progress</t>
        </is>
      </c>
    </row>
    <row r="2507">
      <c r="A2507" t="inlineStr">
        <is>
          <t>Tribute Verdae</t>
        </is>
      </c>
      <c r="B2507" t="n">
        <v>2026</v>
      </c>
      <c r="C2507" t="inlineStr">
        <is>
          <t>Stripe parking areas</t>
        </is>
      </c>
      <c r="D2507" s="4" t="inlineStr">
        <is>
          <t>Restripe parking</t>
        </is>
      </c>
      <c r="E2507" t="inlineStr">
        <is>
          <t>84201.0</t>
        </is>
      </c>
      <c r="F2507" s="10" t="inlineStr">
        <is>
          <t>GC</t>
        </is>
      </c>
      <c r="G2507" t="inlineStr">
        <is>
          <t>Project</t>
        </is>
      </c>
      <c r="H2507" s="6" t="n">
        <v>14000</v>
      </c>
      <c r="I2507" s="6" t="n">
        <v>4200</v>
      </c>
      <c r="J2507" s="7" t="n">
        <v>9800</v>
      </c>
      <c r="K2507" s="8">
        <f>IF(H2507=0,0,I2507/H2507)</f>
        <v/>
      </c>
      <c r="L2507" s="9" t="inlineStr">
        <is>
          <t>In Progress</t>
        </is>
      </c>
    </row>
    <row r="2508">
      <c r="A2508" t="inlineStr">
        <is>
          <t>Tribute Verdae</t>
        </is>
      </c>
      <c r="B2508" t="n">
        <v>2026</v>
      </c>
      <c r="C2508" t="inlineStr">
        <is>
          <t>Accessibility
Exterior accessible route</t>
        </is>
      </c>
      <c r="D2508" s="4" t="inlineStr">
        <is>
          <t>Please refer to the accessibility report</t>
        </is>
      </c>
      <c r="E2508" t="inlineStr">
        <is>
          <t>84221.0</t>
        </is>
      </c>
      <c r="F2508" s="10" t="inlineStr">
        <is>
          <t>GC</t>
        </is>
      </c>
      <c r="G2508" t="inlineStr">
        <is>
          <t>Project</t>
        </is>
      </c>
      <c r="H2508" s="6" t="n">
        <v>132850</v>
      </c>
      <c r="I2508" s="6" t="n">
        <v>39855</v>
      </c>
      <c r="J2508" s="7" t="n">
        <v>92995</v>
      </c>
      <c r="K2508" s="8">
        <f>IF(H2508=0,0,I2508/H2508)</f>
        <v/>
      </c>
      <c r="L2508" s="9" t="inlineStr">
        <is>
          <t>In Progress</t>
        </is>
      </c>
    </row>
    <row r="2509">
      <c r="A2509" t="inlineStr">
        <is>
          <t>Tribute Verdae</t>
        </is>
      </c>
      <c r="B2509" t="n">
        <v>2026</v>
      </c>
      <c r="C2509" t="inlineStr">
        <is>
          <t>Accessibility
Parking and route from parking</t>
        </is>
      </c>
      <c r="D2509" s="4" t="inlineStr">
        <is>
          <t>Please refer to the accessibility report</t>
        </is>
      </c>
      <c r="E2509" t="inlineStr">
        <is>
          <t>84201.0</t>
        </is>
      </c>
      <c r="F2509" s="10" t="inlineStr">
        <is>
          <t>GC</t>
        </is>
      </c>
      <c r="G2509" t="inlineStr">
        <is>
          <t>Project</t>
        </is>
      </c>
      <c r="H2509" s="6" t="n">
        <v>32000</v>
      </c>
      <c r="I2509" s="6" t="n">
        <v>9600</v>
      </c>
      <c r="J2509" s="7" t="n">
        <v>22400</v>
      </c>
      <c r="K2509" s="8">
        <f>IF(H2509=0,0,I2509/H2509)</f>
        <v/>
      </c>
      <c r="L2509" s="9" t="inlineStr">
        <is>
          <t>In Progress</t>
        </is>
      </c>
    </row>
    <row r="2510">
      <c r="A2510" t="inlineStr">
        <is>
          <t>Tribute Verdae</t>
        </is>
      </c>
      <c r="B2510" t="n">
        <v>2026</v>
      </c>
      <c r="C2510" t="inlineStr">
        <is>
          <t>Accessibility
Exterior door approaches</t>
        </is>
      </c>
      <c r="D2510" s="4" t="inlineStr">
        <is>
          <t>Please refer to the accessibility report</t>
        </is>
      </c>
      <c r="E2510" t="inlineStr">
        <is>
          <t>84221.0</t>
        </is>
      </c>
      <c r="F2510" s="10" t="inlineStr">
        <is>
          <t>GC</t>
        </is>
      </c>
      <c r="G2510" t="inlineStr">
        <is>
          <t>Project</t>
        </is>
      </c>
      <c r="H2510" s="6" t="n">
        <v>5250</v>
      </c>
      <c r="I2510" s="6" t="n">
        <v>1575</v>
      </c>
      <c r="J2510" s="7" t="n">
        <v>3675</v>
      </c>
      <c r="K2510" s="8">
        <f>IF(H2510=0,0,I2510/H2510)</f>
        <v/>
      </c>
      <c r="L2510" s="9" t="inlineStr">
        <is>
          <t>In Progress</t>
        </is>
      </c>
    </row>
    <row r="2511">
      <c r="A2511" t="inlineStr">
        <is>
          <t>Tribute Verdae</t>
        </is>
      </c>
      <c r="B2511" t="n">
        <v>2026</v>
      </c>
      <c r="C2511" t="inlineStr">
        <is>
          <t>Accessibility
Interior access &amp; access to amenities</t>
        </is>
      </c>
      <c r="D2511" s="4" t="inlineStr">
        <is>
          <t>Please refer to the accessibility report</t>
        </is>
      </c>
      <c r="E2511" t="inlineStr">
        <is>
          <t>84221.0</t>
        </is>
      </c>
      <c r="F2511" s="10" t="inlineStr">
        <is>
          <t>GC</t>
        </is>
      </c>
      <c r="G2511" t="inlineStr">
        <is>
          <t>Project</t>
        </is>
      </c>
      <c r="H2511" s="6" t="n">
        <v>750</v>
      </c>
      <c r="I2511" s="6" t="n">
        <v>225</v>
      </c>
      <c r="J2511" s="7" t="n">
        <v>525</v>
      </c>
      <c r="K2511" s="8">
        <f>IF(H2511=0,0,I2511/H2511)</f>
        <v/>
      </c>
      <c r="L2511" s="9" t="inlineStr">
        <is>
          <t>In Progress</t>
        </is>
      </c>
    </row>
    <row r="2512">
      <c r="A2512" t="inlineStr">
        <is>
          <t>Tribute Verdae</t>
        </is>
      </c>
      <c r="B2512" t="n">
        <v>2026</v>
      </c>
      <c r="C2512" t="inlineStr">
        <is>
          <t>Accessibility
Public toilets /common area toilets</t>
        </is>
      </c>
      <c r="D2512" s="4" t="inlineStr">
        <is>
          <t>Please refer to the accessibility report</t>
        </is>
      </c>
      <c r="E2512" t="inlineStr">
        <is>
          <t>84116.0</t>
        </is>
      </c>
      <c r="F2512" s="10" t="inlineStr">
        <is>
          <t>GC</t>
        </is>
      </c>
      <c r="G2512" t="inlineStr">
        <is>
          <t>Project</t>
        </is>
      </c>
      <c r="H2512" s="6" t="n">
        <v>6700</v>
      </c>
      <c r="I2512" s="6" t="n">
        <v>2010</v>
      </c>
      <c r="J2512" s="7" t="n">
        <v>4690</v>
      </c>
      <c r="K2512" s="8">
        <f>IF(H2512=0,0,I2512/H2512)</f>
        <v/>
      </c>
      <c r="L2512" s="9" t="inlineStr">
        <is>
          <t>In Progress</t>
        </is>
      </c>
    </row>
    <row r="2513">
      <c r="A2513" t="inlineStr">
        <is>
          <t>Tribute Verdae</t>
        </is>
      </c>
      <c r="B2513" t="n">
        <v>2026</v>
      </c>
      <c r="C2513" t="inlineStr">
        <is>
          <t>Accessibility
Access to other items</t>
        </is>
      </c>
      <c r="D2513" s="4" t="inlineStr">
        <is>
          <t>Please refer to the accessibility report</t>
        </is>
      </c>
      <c r="E2513" t="inlineStr">
        <is>
          <t>84116.0</t>
        </is>
      </c>
      <c r="F2513" s="10" t="inlineStr">
        <is>
          <t>GC</t>
        </is>
      </c>
      <c r="G2513" t="inlineStr">
        <is>
          <t>Project</t>
        </is>
      </c>
      <c r="H2513" s="6" t="n">
        <v>3650</v>
      </c>
      <c r="I2513" s="6" t="n">
        <v>1095</v>
      </c>
      <c r="J2513" s="7" t="n">
        <v>2555</v>
      </c>
      <c r="K2513" s="8">
        <f>IF(H2513=0,0,I2513/H2513)</f>
        <v/>
      </c>
      <c r="L2513" s="9" t="inlineStr">
        <is>
          <t>In Progress</t>
        </is>
      </c>
    </row>
    <row r="2514">
      <c r="A2514" t="inlineStr">
        <is>
          <t>Tribute Verdae</t>
        </is>
      </c>
      <c r="B2514" t="n">
        <v>2026</v>
      </c>
      <c r="C2514" t="inlineStr">
        <is>
          <t>Landscape irrigation</t>
        </is>
      </c>
      <c r="D2514" s="4" t="inlineStr">
        <is>
          <t>Inspect and repair irrigation prior to installing turf</t>
        </is>
      </c>
      <c r="E2514" t="inlineStr">
        <is>
          <t>84300.0</t>
        </is>
      </c>
      <c r="F2514" s="5" t="inlineStr">
        <is>
          <t>PMC</t>
        </is>
      </c>
      <c r="G2514" t="inlineStr">
        <is>
          <t>Project</t>
        </is>
      </c>
      <c r="H2514" s="6" t="n">
        <v>20000</v>
      </c>
      <c r="I2514" s="6" t="n">
        <v>0</v>
      </c>
      <c r="J2514" s="7" t="n">
        <v>20000</v>
      </c>
      <c r="K2514" s="8">
        <f>IF(H2514=0,0,I2514/H2514)</f>
        <v/>
      </c>
      <c r="L2514" s="11" t="inlineStr">
        <is>
          <t>Not Started</t>
        </is>
      </c>
    </row>
    <row r="2515">
      <c r="A2515" t="inlineStr">
        <is>
          <t>Tribute Verdae</t>
        </is>
      </c>
      <c r="B2515" t="n">
        <v>2026</v>
      </c>
      <c r="C2515" t="inlineStr">
        <is>
          <t xml:space="preserve">Erosion control </t>
        </is>
      </c>
      <c r="D2515" s="4" t="inlineStr">
        <is>
          <t xml:space="preserve">The grade around a few of the apartment buildings exhibited substantial runoff erosion and/or water ponding adjacent to </t>
        </is>
      </c>
      <c r="E2515" t="inlineStr">
        <is>
          <t>84435.0</t>
        </is>
      </c>
      <c r="F2515" s="10" t="inlineStr">
        <is>
          <t>GC</t>
        </is>
      </c>
      <c r="G2515" t="inlineStr">
        <is>
          <t>Project</t>
        </is>
      </c>
      <c r="H2515" s="6" t="n">
        <v>15000</v>
      </c>
      <c r="I2515" s="6" t="n">
        <v>4500</v>
      </c>
      <c r="J2515" s="7" t="n">
        <v>10500</v>
      </c>
      <c r="K2515" s="8">
        <f>IF(H2515=0,0,I2515/H2515)</f>
        <v/>
      </c>
      <c r="L2515" s="9" t="inlineStr">
        <is>
          <t>In Progress</t>
        </is>
      </c>
    </row>
    <row r="2516">
      <c r="A2516" t="inlineStr">
        <is>
          <t>Tribute Verdae</t>
        </is>
      </c>
      <c r="B2516" t="n">
        <v>2026</v>
      </c>
      <c r="C2516" t="inlineStr">
        <is>
          <t xml:space="preserve">Erosion control </t>
        </is>
      </c>
      <c r="D2516" s="4" t="inlineStr">
        <is>
          <t>Additional soil and regional turf to barren areas 
Barren turf was observed at isolated areas throughout, typical to sid</t>
        </is>
      </c>
      <c r="E2516" t="inlineStr">
        <is>
          <t>84435.0</t>
        </is>
      </c>
      <c r="F2516" s="5" t="inlineStr">
        <is>
          <t>PMC</t>
        </is>
      </c>
      <c r="G2516" t="inlineStr">
        <is>
          <t>Project</t>
        </is>
      </c>
      <c r="H2516" s="6" t="n">
        <v>100000</v>
      </c>
      <c r="I2516" s="6" t="n">
        <v>9153</v>
      </c>
      <c r="J2516" s="7" t="n">
        <v>90847</v>
      </c>
      <c r="K2516" s="8">
        <f>IF(H2516=0,0,I2516/H2516)</f>
        <v/>
      </c>
      <c r="L2516" s="9" t="inlineStr">
        <is>
          <t>In Progress</t>
        </is>
      </c>
    </row>
    <row r="2517">
      <c r="A2517" t="inlineStr">
        <is>
          <t>Tribute Verdae</t>
        </is>
      </c>
      <c r="B2517" t="n">
        <v>2026</v>
      </c>
      <c r="C2517" t="inlineStr">
        <is>
          <t xml:space="preserve">Retaining walls </t>
        </is>
      </c>
      <c r="D2517" s="4" t="inlineStr">
        <is>
          <t>Add additional retaining wall between building 8 and 9</t>
        </is>
      </c>
      <c r="E2517" t="inlineStr">
        <is>
          <t>84434.0</t>
        </is>
      </c>
      <c r="F2517" s="10" t="inlineStr">
        <is>
          <t>GC</t>
        </is>
      </c>
      <c r="G2517" t="inlineStr">
        <is>
          <t>Project</t>
        </is>
      </c>
      <c r="H2517" s="6" t="n">
        <v>75000</v>
      </c>
      <c r="I2517" s="6" t="n">
        <v>22500</v>
      </c>
      <c r="J2517" s="7" t="n">
        <v>52500</v>
      </c>
      <c r="K2517" s="8">
        <f>IF(H2517=0,0,I2517/H2517)</f>
        <v/>
      </c>
      <c r="L2517" s="9" t="inlineStr">
        <is>
          <t>In Progress</t>
        </is>
      </c>
    </row>
    <row r="2518">
      <c r="A2518" t="inlineStr">
        <is>
          <t>Tribute Verdae</t>
        </is>
      </c>
      <c r="B2518" t="n">
        <v>2026</v>
      </c>
      <c r="C2518" t="inlineStr">
        <is>
          <t>Swimming pool deck</t>
        </is>
      </c>
      <c r="D2518" s="4" t="inlineStr">
        <is>
          <t>Pressure wash deck</t>
        </is>
      </c>
      <c r="E2518" t="inlineStr">
        <is>
          <t>84361.0</t>
        </is>
      </c>
      <c r="F2518" s="10" t="inlineStr">
        <is>
          <t>GC</t>
        </is>
      </c>
      <c r="G2518" t="inlineStr">
        <is>
          <t>Project</t>
        </is>
      </c>
      <c r="H2518" s="6" t="n">
        <v>10000</v>
      </c>
      <c r="I2518" s="6" t="n">
        <v>3000</v>
      </c>
      <c r="J2518" s="7" t="n">
        <v>7000</v>
      </c>
      <c r="K2518" s="8">
        <f>IF(H2518=0,0,I2518/H2518)</f>
        <v/>
      </c>
      <c r="L2518" s="9" t="inlineStr">
        <is>
          <t>In Progress</t>
        </is>
      </c>
    </row>
    <row r="2519">
      <c r="A2519" t="inlineStr">
        <is>
          <t>Tribute Verdae</t>
        </is>
      </c>
      <c r="B2519" t="n">
        <v>2026</v>
      </c>
      <c r="C2519" t="inlineStr">
        <is>
          <t>Swimming pool fencing / gates</t>
        </is>
      </c>
      <c r="D2519" s="4" t="inlineStr">
        <is>
          <t>Repair gate closers</t>
        </is>
      </c>
      <c r="E2519" t="inlineStr">
        <is>
          <t>84361.0</t>
        </is>
      </c>
      <c r="F2519" s="10" t="inlineStr">
        <is>
          <t>GC</t>
        </is>
      </c>
      <c r="G2519" t="inlineStr">
        <is>
          <t>Project</t>
        </is>
      </c>
      <c r="H2519" s="6" t="n">
        <v>4000</v>
      </c>
      <c r="I2519" s="6" t="n">
        <v>1200</v>
      </c>
      <c r="J2519" s="7" t="n">
        <v>2800</v>
      </c>
      <c r="K2519" s="8">
        <f>IF(H2519=0,0,I2519/H2519)</f>
        <v/>
      </c>
      <c r="L2519" s="9" t="inlineStr">
        <is>
          <t>In Progress</t>
        </is>
      </c>
    </row>
    <row r="2520">
      <c r="A2520" t="inlineStr">
        <is>
          <t>Tribute Verdae</t>
        </is>
      </c>
      <c r="B2520" t="n">
        <v>2026</v>
      </c>
      <c r="C2520" t="inlineStr">
        <is>
          <t>Storm sewer piping and drains</t>
        </is>
      </c>
      <c r="D2520" s="4" t="inlineStr">
        <is>
          <t>Add storm drains between bulding 8 and 9</t>
        </is>
      </c>
      <c r="E2520" t="inlineStr">
        <is>
          <t>84385.0</t>
        </is>
      </c>
      <c r="F2520" s="10" t="inlineStr">
        <is>
          <t>GC</t>
        </is>
      </c>
      <c r="G2520" t="inlineStr">
        <is>
          <t>Project</t>
        </is>
      </c>
      <c r="H2520" s="6" t="n">
        <v>10000</v>
      </c>
      <c r="I2520" s="6" t="n">
        <v>3000</v>
      </c>
      <c r="J2520" s="7" t="n">
        <v>7000</v>
      </c>
      <c r="K2520" s="8">
        <f>IF(H2520=0,0,I2520/H2520)</f>
        <v/>
      </c>
      <c r="L2520" s="9" t="inlineStr">
        <is>
          <t>In Progress</t>
        </is>
      </c>
    </row>
    <row r="2521">
      <c r="A2521" t="inlineStr">
        <is>
          <t>Tribute Verdae</t>
        </is>
      </c>
      <c r="B2521" t="n">
        <v>2026</v>
      </c>
      <c r="C2521" t="inlineStr">
        <is>
          <t>Playground equipment</t>
        </is>
      </c>
      <c r="D2521" s="4" t="inlineStr">
        <is>
          <t>New Playground (Find Placement)</t>
        </is>
      </c>
      <c r="E2521" t="inlineStr">
        <is>
          <t>84195.0</t>
        </is>
      </c>
      <c r="F2521" s="10" t="inlineStr">
        <is>
          <t>GC</t>
        </is>
      </c>
      <c r="G2521" t="inlineStr">
        <is>
          <t>Project</t>
        </is>
      </c>
      <c r="H2521" s="6" t="n">
        <v>65000</v>
      </c>
      <c r="I2521" s="6" t="n">
        <v>19500</v>
      </c>
      <c r="J2521" s="7" t="n">
        <v>45500</v>
      </c>
      <c r="K2521" s="8">
        <f>IF(H2521=0,0,I2521/H2521)</f>
        <v/>
      </c>
      <c r="L2521" s="9" t="inlineStr">
        <is>
          <t>In Progress</t>
        </is>
      </c>
    </row>
    <row r="2522">
      <c r="A2522" t="inlineStr">
        <is>
          <t>Tribute Verdae</t>
        </is>
      </c>
      <c r="B2522" t="n">
        <v>2026</v>
      </c>
      <c r="C2522" t="inlineStr">
        <is>
          <t xml:space="preserve">Radon Long-Term Testing and Remediation </t>
        </is>
      </c>
      <c r="D2522" s="4" t="inlineStr">
        <is>
          <t>Post-Closing Radon Long-Term Testing and Remediation for 21 units</t>
        </is>
      </c>
      <c r="E2522" t="inlineStr">
        <is>
          <t>84250.0</t>
        </is>
      </c>
      <c r="F2522" s="5" t="inlineStr">
        <is>
          <t>PMC</t>
        </is>
      </c>
      <c r="G2522" t="inlineStr">
        <is>
          <t>Project</t>
        </is>
      </c>
      <c r="H2522" s="6" t="n">
        <v>150000</v>
      </c>
      <c r="I2522" s="6" t="n">
        <v>0</v>
      </c>
      <c r="J2522" s="7" t="n">
        <v>150000</v>
      </c>
      <c r="K2522" s="8">
        <f>IF(H2522=0,0,I2522/H2522)</f>
        <v/>
      </c>
      <c r="L2522" s="11" t="inlineStr">
        <is>
          <t>Not Started</t>
        </is>
      </c>
    </row>
    <row r="2523">
      <c r="A2523" t="inlineStr">
        <is>
          <t>Tribute Verdae</t>
        </is>
      </c>
      <c r="B2523" t="n">
        <v>2026</v>
      </c>
      <c r="C2523" t="inlineStr">
        <is>
          <t>Sustainability Improvements</t>
        </is>
      </c>
      <c r="D2523" s="4" t="inlineStr">
        <is>
          <t>Reserve for post-closing sustainability due diligence review and imrovements</t>
        </is>
      </c>
      <c r="E2523" t="inlineStr">
        <is>
          <t>84905.0</t>
        </is>
      </c>
      <c r="F2523" s="5" t="inlineStr">
        <is>
          <t>PMC</t>
        </is>
      </c>
      <c r="G2523" t="inlineStr">
        <is>
          <t>Project</t>
        </is>
      </c>
      <c r="H2523" s="6" t="n">
        <v>50000</v>
      </c>
      <c r="I2523" s="6" t="n">
        <v>0</v>
      </c>
      <c r="J2523" s="7" t="n">
        <v>50000</v>
      </c>
      <c r="K2523" s="8">
        <f>IF(H2523=0,0,I2523/H2523)</f>
        <v/>
      </c>
      <c r="L2523" s="11" t="inlineStr">
        <is>
          <t>Not Started</t>
        </is>
      </c>
    </row>
    <row r="2524">
      <c r="A2524" t="inlineStr">
        <is>
          <t>Tribute Verdae</t>
        </is>
      </c>
      <c r="B2524" t="n">
        <v>2026</v>
      </c>
      <c r="C2524" t="inlineStr">
        <is>
          <t>Jack &amp; underpin foundations</t>
        </is>
      </c>
      <c r="D2524" s="4" t="inlineStr">
        <is>
          <t>Inspect all building cut post tension cables and seal</t>
        </is>
      </c>
      <c r="E2524" t="inlineStr">
        <is>
          <t>84435.0</t>
        </is>
      </c>
      <c r="F2524" s="10" t="inlineStr">
        <is>
          <t>GC</t>
        </is>
      </c>
      <c r="G2524" t="inlineStr">
        <is>
          <t>Project</t>
        </is>
      </c>
      <c r="H2524" s="6" t="n">
        <v>3000</v>
      </c>
      <c r="I2524" s="6" t="n">
        <v>900</v>
      </c>
      <c r="J2524" s="7" t="n">
        <v>2100</v>
      </c>
      <c r="K2524" s="8">
        <f>IF(H2524=0,0,I2524/H2524)</f>
        <v/>
      </c>
      <c r="L2524" s="9" t="inlineStr">
        <is>
          <t>In Progress</t>
        </is>
      </c>
    </row>
    <row r="2525">
      <c r="A2525" t="inlineStr">
        <is>
          <t>Tribute Verdae</t>
        </is>
      </c>
      <c r="B2525" t="n">
        <v>2026</v>
      </c>
      <c r="C2525" t="inlineStr">
        <is>
          <t>Concrete deck / floor fill</t>
        </is>
      </c>
      <c r="D2525" s="4" t="inlineStr">
        <is>
          <t>Inspect route and seal concrete cracks 
The concrete patio in the northwest corner contained exposed and improperly term</t>
        </is>
      </c>
      <c r="E2525" t="inlineStr">
        <is>
          <t>84430.0</t>
        </is>
      </c>
      <c r="F2525" s="10" t="inlineStr">
        <is>
          <t>GC</t>
        </is>
      </c>
      <c r="G2525" t="inlineStr">
        <is>
          <t>Project</t>
        </is>
      </c>
      <c r="H2525" s="6" t="n">
        <v>28000</v>
      </c>
      <c r="I2525" s="6" t="n">
        <v>8400</v>
      </c>
      <c r="J2525" s="7" t="n">
        <v>19600</v>
      </c>
      <c r="K2525" s="8">
        <f>IF(H2525=0,0,I2525/H2525)</f>
        <v/>
      </c>
      <c r="L2525" s="9" t="inlineStr">
        <is>
          <t>In Progress</t>
        </is>
      </c>
    </row>
    <row r="2526">
      <c r="A2526" t="inlineStr">
        <is>
          <t>Tribute Verdae</t>
        </is>
      </c>
      <c r="B2526" t="n">
        <v>2026</v>
      </c>
      <c r="C2526" t="inlineStr">
        <is>
          <t>Repair balcony framing &amp; decking</t>
        </is>
      </c>
      <c r="D2526" s="4" t="inlineStr">
        <is>
          <t>Inspect &amp; repair wood decking on breezeways. Some of the wood-framed upper floor balconies &amp; breezeway landings were obs</t>
        </is>
      </c>
      <c r="E2526" t="inlineStr">
        <is>
          <t>84104.0</t>
        </is>
      </c>
      <c r="F2526" s="10" t="inlineStr">
        <is>
          <t>GC</t>
        </is>
      </c>
      <c r="G2526" t="inlineStr">
        <is>
          <t>Project</t>
        </is>
      </c>
      <c r="H2526" s="6" t="n">
        <v>50000</v>
      </c>
      <c r="I2526" s="6" t="n">
        <v>15000</v>
      </c>
      <c r="J2526" s="7" t="n">
        <v>35000</v>
      </c>
      <c r="K2526" s="8">
        <f>IF(H2526=0,0,I2526/H2526)</f>
        <v/>
      </c>
      <c r="L2526" s="9" t="inlineStr">
        <is>
          <t>In Progress</t>
        </is>
      </c>
    </row>
    <row r="2527">
      <c r="A2527" t="inlineStr">
        <is>
          <t>Tribute Verdae</t>
        </is>
      </c>
      <c r="B2527" t="n">
        <v>2026</v>
      </c>
      <c r="C2527" t="inlineStr">
        <is>
          <t>Pressure Wash</t>
        </is>
      </c>
      <c r="D2527" s="4" t="inlineStr">
        <is>
          <t>Pressure wash 1st floor of brick to remove clay spoils</t>
        </is>
      </c>
      <c r="E2527" t="inlineStr">
        <is>
          <t>84206.0</t>
        </is>
      </c>
      <c r="F2527" s="10" t="inlineStr">
        <is>
          <t>GC</t>
        </is>
      </c>
      <c r="G2527" t="inlineStr">
        <is>
          <t>Project</t>
        </is>
      </c>
      <c r="H2527" s="6" t="n">
        <v>28000</v>
      </c>
      <c r="I2527" s="6" t="n">
        <v>8400</v>
      </c>
      <c r="J2527" s="7" t="n">
        <v>19600</v>
      </c>
      <c r="K2527" s="8">
        <f>IF(H2527=0,0,I2527/H2527)</f>
        <v/>
      </c>
      <c r="L2527" s="9" t="inlineStr">
        <is>
          <t>In Progress</t>
        </is>
      </c>
    </row>
    <row r="2528">
      <c r="A2528" t="inlineStr">
        <is>
          <t>Tribute Verdae</t>
        </is>
      </c>
      <c r="B2528" t="n">
        <v>2026</v>
      </c>
      <c r="C2528" t="inlineStr">
        <is>
          <t>Repair brick pier damage</t>
        </is>
      </c>
      <c r="D2528" s="4" t="inlineStr">
        <is>
          <t>The brick pier adjacent to garage 2202 was observed with damage, likely resulting from mechanical impact. The observed d</t>
        </is>
      </c>
      <c r="E2528" t="inlineStr">
        <is>
          <t>84102.0</t>
        </is>
      </c>
      <c r="F2528" s="10" t="inlineStr">
        <is>
          <t>GC</t>
        </is>
      </c>
      <c r="G2528" t="inlineStr">
        <is>
          <t>Project</t>
        </is>
      </c>
      <c r="H2528" s="6" t="n">
        <v>2500</v>
      </c>
      <c r="I2528" s="6" t="n">
        <v>750</v>
      </c>
      <c r="J2528" s="7" t="n">
        <v>1750</v>
      </c>
      <c r="K2528" s="8">
        <f>IF(H2528=0,0,I2528/H2528)</f>
        <v/>
      </c>
      <c r="L2528" s="9" t="inlineStr">
        <is>
          <t>In Progress</t>
        </is>
      </c>
    </row>
    <row r="2529">
      <c r="A2529" t="inlineStr">
        <is>
          <t>Tribute Verdae</t>
        </is>
      </c>
      <c r="B2529" t="n">
        <v>2026</v>
      </c>
      <c r="C2529" t="inlineStr">
        <is>
          <t>Repair balcony support posts</t>
        </is>
      </c>
      <c r="D2529" s="4" t="inlineStr">
        <is>
          <t>The bases at some balcony support posts are overhanging the concrete patio slab edge and not fully bearing on the concre</t>
        </is>
      </c>
      <c r="E2529" t="inlineStr">
        <is>
          <t>84104.0</t>
        </is>
      </c>
      <c r="F2529" s="10" t="inlineStr">
        <is>
          <t>GC</t>
        </is>
      </c>
      <c r="G2529" t="inlineStr">
        <is>
          <t>Project</t>
        </is>
      </c>
      <c r="H2529" s="6" t="n">
        <v>25000</v>
      </c>
      <c r="I2529" s="6" t="n">
        <v>7500</v>
      </c>
      <c r="J2529" s="7" t="n">
        <v>17500</v>
      </c>
      <c r="K2529" s="8">
        <f>IF(H2529=0,0,I2529/H2529)</f>
        <v/>
      </c>
      <c r="L2529" s="9" t="inlineStr">
        <is>
          <t>In Progress</t>
        </is>
      </c>
    </row>
    <row r="2530">
      <c r="A2530" t="inlineStr">
        <is>
          <t>Tribute Verdae</t>
        </is>
      </c>
      <c r="B2530" t="n">
        <v>2026</v>
      </c>
      <c r="C2530" t="inlineStr">
        <is>
          <t>Gutters &amp; downspouts</t>
        </is>
      </c>
      <c r="D2530" s="4" t="inlineStr">
        <is>
          <t>Inspect and repair downspouts, splash blocks</t>
        </is>
      </c>
      <c r="E2530" t="inlineStr">
        <is>
          <t>84202.0</t>
        </is>
      </c>
      <c r="F2530" s="10" t="inlineStr">
        <is>
          <t>GC</t>
        </is>
      </c>
      <c r="G2530" t="inlineStr">
        <is>
          <t>Project</t>
        </is>
      </c>
      <c r="H2530" s="6" t="n">
        <v>45000</v>
      </c>
      <c r="I2530" s="6" t="n">
        <v>13500</v>
      </c>
      <c r="J2530" s="7" t="n">
        <v>31500</v>
      </c>
      <c r="K2530" s="8">
        <f>IF(H2530=0,0,I2530/H2530)</f>
        <v/>
      </c>
      <c r="L2530" s="9" t="inlineStr">
        <is>
          <t>In Progress</t>
        </is>
      </c>
    </row>
    <row r="2531">
      <c r="A2531" t="inlineStr">
        <is>
          <t>Tribute Verdae</t>
        </is>
      </c>
      <c r="B2531" t="n">
        <v>2026</v>
      </c>
      <c r="C2531" t="inlineStr">
        <is>
          <t>Dog Park</t>
        </is>
      </c>
      <c r="D2531" s="4" t="inlineStr">
        <is>
          <t>Purchasing new astroturf, benches, and shade</t>
        </is>
      </c>
      <c r="E2531" t="inlineStr">
        <is>
          <t>84130.0</t>
        </is>
      </c>
      <c r="F2531" s="10" t="inlineStr">
        <is>
          <t>GC</t>
        </is>
      </c>
      <c r="G2531" t="inlineStr">
        <is>
          <t>Project</t>
        </is>
      </c>
      <c r="H2531" s="6" t="n">
        <v>75000</v>
      </c>
      <c r="I2531" s="6" t="n">
        <v>22500</v>
      </c>
      <c r="J2531" s="7" t="n">
        <v>52500</v>
      </c>
      <c r="K2531" s="8">
        <f>IF(H2531=0,0,I2531/H2531)</f>
        <v/>
      </c>
      <c r="L2531" s="9" t="inlineStr">
        <is>
          <t>In Progress</t>
        </is>
      </c>
    </row>
    <row r="2532">
      <c r="A2532" t="inlineStr">
        <is>
          <t>Tribute Verdae</t>
        </is>
      </c>
      <c r="B2532" t="n">
        <v>2026</v>
      </c>
      <c r="C2532" t="inlineStr">
        <is>
          <t>Sanitary Sewer Piping</t>
        </is>
      </c>
      <c r="D2532" s="4" t="inlineStr">
        <is>
          <t>At sewer scope cleanouts numbers 9 and 2 joint separations were observed. It is recommended to replace or repair the joi</t>
        </is>
      </c>
      <c r="E2532" t="inlineStr">
        <is>
          <t>84385.0</t>
        </is>
      </c>
      <c r="F2532" s="5" t="inlineStr">
        <is>
          <t>PMC</t>
        </is>
      </c>
      <c r="G2532" t="inlineStr">
        <is>
          <t>Project</t>
        </is>
      </c>
      <c r="H2532" s="6" t="n">
        <v>29500</v>
      </c>
      <c r="I2532" s="6" t="n">
        <v>4481</v>
      </c>
      <c r="J2532" s="7" t="n">
        <v>25019</v>
      </c>
      <c r="K2532" s="8">
        <f>IF(H2532=0,0,I2532/H2532)</f>
        <v/>
      </c>
      <c r="L2532" s="9" t="inlineStr">
        <is>
          <t>In Progress</t>
        </is>
      </c>
    </row>
    <row r="2533">
      <c r="A2533" t="inlineStr">
        <is>
          <t>Tribute Verdae</t>
        </is>
      </c>
      <c r="B2533" t="n">
        <v>2026</v>
      </c>
      <c r="C2533" t="inlineStr">
        <is>
          <t>Refrigerant linesets insulation</t>
        </is>
      </c>
      <c r="D2533" s="4" t="inlineStr">
        <is>
          <t>Partner observed that the insulation on the exterior portion of the refrigerant linesets between the condensing units an</t>
        </is>
      </c>
      <c r="E2533" t="inlineStr">
        <is>
          <t>84217.0</t>
        </is>
      </c>
      <c r="F2533" s="10" t="inlineStr">
        <is>
          <t>GC</t>
        </is>
      </c>
      <c r="G2533" t="inlineStr">
        <is>
          <t>Project</t>
        </is>
      </c>
      <c r="H2533" s="6" t="n">
        <v>6500</v>
      </c>
      <c r="I2533" s="6" t="n">
        <v>1950</v>
      </c>
      <c r="J2533" s="7" t="n">
        <v>4550</v>
      </c>
      <c r="K2533" s="8">
        <f>IF(H2533=0,0,I2533/H2533)</f>
        <v/>
      </c>
      <c r="L2533" s="9" t="inlineStr">
        <is>
          <t>In Progress</t>
        </is>
      </c>
    </row>
    <row r="2534">
      <c r="A2534" t="inlineStr">
        <is>
          <t>Tribute Verdae</t>
        </is>
      </c>
      <c r="B2534" t="n">
        <v>2026</v>
      </c>
      <c r="C2534" t="inlineStr">
        <is>
          <t>Construction Management Fee</t>
        </is>
      </c>
      <c r="D2534" s="4" t="inlineStr">
        <is>
          <t>CM Fee</t>
        </is>
      </c>
      <c r="E2534" t="inlineStr">
        <is>
          <t>84505.0</t>
        </is>
      </c>
      <c r="F2534" s="10" t="inlineStr">
        <is>
          <t>GC</t>
        </is>
      </c>
      <c r="G2534" s="2" t="inlineStr">
        <is>
          <t>CM Fee</t>
        </is>
      </c>
      <c r="H2534" s="6" t="n">
        <v>51635</v>
      </c>
      <c r="I2534" s="6" t="n">
        <v>0</v>
      </c>
      <c r="J2534" s="7" t="n">
        <v>51635</v>
      </c>
      <c r="K2534" s="8">
        <f>IF(H2534=0,0,I2534/H2534)</f>
        <v/>
      </c>
      <c r="L2534" s="5" t="inlineStr">
        <is>
          <t>Reserve</t>
        </is>
      </c>
    </row>
    <row r="2535">
      <c r="A2535" t="inlineStr">
        <is>
          <t>Walnut Square</t>
        </is>
      </c>
      <c r="B2535" t="n">
        <v>2026</v>
      </c>
      <c r="C2535" t="inlineStr">
        <is>
          <t>Landscape Cleanup and Enhancements</t>
        </is>
      </c>
      <c r="D2535" s="4" t="inlineStr">
        <is>
          <t>Tree trim and landscape cleanup</t>
        </is>
      </c>
      <c r="E2535" t="inlineStr">
        <is>
          <t>84303.0</t>
        </is>
      </c>
      <c r="F2535" s="5" t="inlineStr">
        <is>
          <t>PMC</t>
        </is>
      </c>
      <c r="G2535" t="inlineStr">
        <is>
          <t>Project</t>
        </is>
      </c>
      <c r="H2535" s="6" t="n">
        <v>50000</v>
      </c>
      <c r="I2535" s="6" t="n">
        <v>0</v>
      </c>
      <c r="J2535" s="7" t="n">
        <v>50000</v>
      </c>
      <c r="K2535" s="8">
        <f>IF(H2535=0,0,I2535/H2535)</f>
        <v/>
      </c>
      <c r="L2535" s="11" t="inlineStr">
        <is>
          <t>Not Started</t>
        </is>
      </c>
    </row>
    <row r="2536">
      <c r="A2536" t="inlineStr">
        <is>
          <t>Walnut Square</t>
        </is>
      </c>
      <c r="B2536" t="n">
        <v>2026</v>
      </c>
      <c r="C2536" t="inlineStr">
        <is>
          <t>Water Distribution Piping</t>
        </is>
      </c>
      <c r="D2536" s="4" t="inlineStr">
        <is>
          <t>Two different water leaks from meter boxes
Allowance to repair city water main leaks at the property based on observed c</t>
        </is>
      </c>
      <c r="E2536" t="inlineStr">
        <is>
          <t>84470.0</t>
        </is>
      </c>
      <c r="F2536" s="10" t="inlineStr">
        <is>
          <t>GC</t>
        </is>
      </c>
      <c r="G2536" t="inlineStr">
        <is>
          <t>Project</t>
        </is>
      </c>
      <c r="H2536" s="6" t="n">
        <v>12000</v>
      </c>
      <c r="I2536" s="6" t="n">
        <v>0</v>
      </c>
      <c r="J2536" s="7" t="n">
        <v>12000</v>
      </c>
      <c r="K2536" s="8">
        <f>IF(H2536=0,0,I2536/H2536)</f>
        <v/>
      </c>
      <c r="L2536" s="11" t="inlineStr">
        <is>
          <t>Not Started</t>
        </is>
      </c>
    </row>
    <row r="2537">
      <c r="A2537" t="inlineStr">
        <is>
          <t>Walnut Square</t>
        </is>
      </c>
      <c r="B2537" t="n">
        <v>2026</v>
      </c>
      <c r="C2537" t="inlineStr">
        <is>
          <t>Pavement</t>
        </is>
      </c>
      <c r="D2537" s="4" t="inlineStr">
        <is>
          <t>Remove and replace pothole areas on site</t>
        </is>
      </c>
      <c r="E2537" t="inlineStr">
        <is>
          <t>84204.0</t>
        </is>
      </c>
      <c r="F2537" s="10" t="inlineStr">
        <is>
          <t>GC</t>
        </is>
      </c>
      <c r="G2537" t="inlineStr">
        <is>
          <t>Project</t>
        </is>
      </c>
      <c r="H2537" s="6" t="n">
        <v>28000</v>
      </c>
      <c r="I2537" s="6" t="n">
        <v>0</v>
      </c>
      <c r="J2537" s="7" t="n">
        <v>28000</v>
      </c>
      <c r="K2537" s="8">
        <f>IF(H2537=0,0,I2537/H2537)</f>
        <v/>
      </c>
      <c r="L2537" s="11" t="inlineStr">
        <is>
          <t>Not Started</t>
        </is>
      </c>
    </row>
    <row r="2538">
      <c r="A2538" t="inlineStr">
        <is>
          <t>Walnut Square</t>
        </is>
      </c>
      <c r="B2538" t="n">
        <v>2026</v>
      </c>
      <c r="C2538" t="inlineStr">
        <is>
          <t>ADA parking &amp; curb cuts</t>
        </is>
      </c>
      <c r="D2538" s="4" t="inlineStr">
        <is>
          <t>Remove and replace damaged curbs on community</t>
        </is>
      </c>
      <c r="E2538" t="inlineStr">
        <is>
          <t>84221.0</t>
        </is>
      </c>
      <c r="F2538" s="10" t="inlineStr">
        <is>
          <t>GC</t>
        </is>
      </c>
      <c r="G2538" t="inlineStr">
        <is>
          <t>Project</t>
        </is>
      </c>
      <c r="H2538" s="6" t="n">
        <v>30000</v>
      </c>
      <c r="I2538" s="6" t="n">
        <v>0</v>
      </c>
      <c r="J2538" s="7" t="n">
        <v>30000</v>
      </c>
      <c r="K2538" s="8">
        <f>IF(H2538=0,0,I2538/H2538)</f>
        <v/>
      </c>
      <c r="L2538" s="11" t="inlineStr">
        <is>
          <t>Not Started</t>
        </is>
      </c>
    </row>
    <row r="2539">
      <c r="A2539" t="inlineStr">
        <is>
          <t>Walnut Square</t>
        </is>
      </c>
      <c r="B2539" t="n">
        <v>2026</v>
      </c>
      <c r="C2539" t="inlineStr">
        <is>
          <t>Sidewalks</t>
        </is>
      </c>
      <c r="D2539" s="4" t="inlineStr">
        <is>
          <t>Grind trip hazards</t>
        </is>
      </c>
      <c r="E2539" t="inlineStr">
        <is>
          <t>84221.0</t>
        </is>
      </c>
      <c r="F2539" s="10" t="inlineStr">
        <is>
          <t>GC</t>
        </is>
      </c>
      <c r="G2539" t="inlineStr">
        <is>
          <t>Project</t>
        </is>
      </c>
      <c r="H2539" s="6" t="n">
        <v>10000</v>
      </c>
      <c r="I2539" s="6" t="n">
        <v>0</v>
      </c>
      <c r="J2539" s="7" t="n">
        <v>10000</v>
      </c>
      <c r="K2539" s="8">
        <f>IF(H2539=0,0,I2539/H2539)</f>
        <v/>
      </c>
      <c r="L2539" s="11" t="inlineStr">
        <is>
          <t>Not Started</t>
        </is>
      </c>
    </row>
    <row r="2540">
      <c r="A2540" t="inlineStr">
        <is>
          <t>Walnut Square</t>
        </is>
      </c>
      <c r="B2540" t="n">
        <v>2026</v>
      </c>
      <c r="C2540" t="inlineStr">
        <is>
          <t>Fences &amp; gates - site perimeter</t>
        </is>
      </c>
      <c r="D2540" s="4" t="inlineStr">
        <is>
          <t>Rebuild 2500 lf of wood fence, repair 2000 lf of iron fence and paint both</t>
        </is>
      </c>
      <c r="E2540" t="inlineStr">
        <is>
          <t>84205.0</t>
        </is>
      </c>
      <c r="F2540" s="10" t="inlineStr">
        <is>
          <t>GC</t>
        </is>
      </c>
      <c r="G2540" t="inlineStr">
        <is>
          <t>Project</t>
        </is>
      </c>
      <c r="H2540" s="6" t="n">
        <v>192000</v>
      </c>
      <c r="I2540" s="6" t="n">
        <v>0</v>
      </c>
      <c r="J2540" s="7" t="n">
        <v>192000</v>
      </c>
      <c r="K2540" s="8">
        <f>IF(H2540=0,0,I2540/H2540)</f>
        <v/>
      </c>
      <c r="L2540" s="11" t="inlineStr">
        <is>
          <t>Not Started</t>
        </is>
      </c>
    </row>
    <row r="2541">
      <c r="A2541" t="inlineStr">
        <is>
          <t>Walnut Square</t>
        </is>
      </c>
      <c r="B2541" t="n">
        <v>2026</v>
      </c>
      <c r="C2541" t="inlineStr">
        <is>
          <t>Fences &amp; gates - swimming pool</t>
        </is>
      </c>
      <c r="D2541" s="4" t="inlineStr">
        <is>
          <t>Repair and paint</t>
        </is>
      </c>
      <c r="E2541" t="inlineStr">
        <is>
          <t>84205.0</t>
        </is>
      </c>
      <c r="F2541" s="10" t="inlineStr">
        <is>
          <t>GC</t>
        </is>
      </c>
      <c r="G2541" t="inlineStr">
        <is>
          <t>Project</t>
        </is>
      </c>
      <c r="H2541" s="6" t="n">
        <v>5600</v>
      </c>
      <c r="I2541" s="6" t="n">
        <v>0</v>
      </c>
      <c r="J2541" s="7" t="n">
        <v>5600</v>
      </c>
      <c r="K2541" s="8">
        <f>IF(H2541=0,0,I2541/H2541)</f>
        <v/>
      </c>
      <c r="L2541" s="11" t="inlineStr">
        <is>
          <t>Not Started</t>
        </is>
      </c>
    </row>
    <row r="2542">
      <c r="A2542" t="inlineStr">
        <is>
          <t>Walnut Square</t>
        </is>
      </c>
      <c r="B2542" t="n">
        <v>2026</v>
      </c>
      <c r="C2542" t="inlineStr">
        <is>
          <t>Playground area</t>
        </is>
      </c>
      <c r="D2542" s="4" t="inlineStr">
        <is>
          <t>Turf around playground areas</t>
        </is>
      </c>
      <c r="E2542" t="inlineStr">
        <is>
          <t>84195.0</t>
        </is>
      </c>
      <c r="F2542" s="10" t="inlineStr">
        <is>
          <t>GC</t>
        </is>
      </c>
      <c r="G2542" t="inlineStr">
        <is>
          <t>Project</t>
        </is>
      </c>
      <c r="H2542" s="6" t="n">
        <v>45000</v>
      </c>
      <c r="I2542" s="6" t="n">
        <v>0</v>
      </c>
      <c r="J2542" s="7" t="n">
        <v>45000</v>
      </c>
      <c r="K2542" s="8">
        <f>IF(H2542=0,0,I2542/H2542)</f>
        <v/>
      </c>
      <c r="L2542" s="11" t="inlineStr">
        <is>
          <t>Not Started</t>
        </is>
      </c>
    </row>
    <row r="2543">
      <c r="A2543" t="inlineStr">
        <is>
          <t>Walnut Square</t>
        </is>
      </c>
      <c r="B2543" t="n">
        <v>2026</v>
      </c>
      <c r="C2543" t="inlineStr">
        <is>
          <t>Dumpster enclosures</t>
        </is>
      </c>
      <c r="D2543" s="4" t="inlineStr">
        <is>
          <t>Repair and paint</t>
        </is>
      </c>
      <c r="E2543" t="inlineStr">
        <is>
          <t>84111.0</t>
        </is>
      </c>
      <c r="F2543" s="10" t="inlineStr">
        <is>
          <t>GC</t>
        </is>
      </c>
      <c r="G2543" t="inlineStr">
        <is>
          <t>Project</t>
        </is>
      </c>
      <c r="H2543" s="6" t="n">
        <v>14000</v>
      </c>
      <c r="I2543" s="6" t="n">
        <v>0</v>
      </c>
      <c r="J2543" s="7" t="n">
        <v>14000</v>
      </c>
      <c r="K2543" s="8">
        <f>IF(H2543=0,0,I2543/H2543)</f>
        <v/>
      </c>
      <c r="L2543" s="11" t="inlineStr">
        <is>
          <t>Not Started</t>
        </is>
      </c>
    </row>
    <row r="2544">
      <c r="A2544" t="inlineStr">
        <is>
          <t>Walnut Square</t>
        </is>
      </c>
      <c r="B2544" t="n">
        <v>2026</v>
      </c>
      <c r="C2544" t="inlineStr">
        <is>
          <t>Repair exterior stair treads and stringers</t>
        </is>
      </c>
      <c r="D2544" s="4" t="inlineStr">
        <is>
          <t>Resurface stairs to office</t>
        </is>
      </c>
      <c r="E2544" t="inlineStr">
        <is>
          <t>84114.0</t>
        </is>
      </c>
      <c r="F2544" s="10" t="inlineStr">
        <is>
          <t>GC</t>
        </is>
      </c>
      <c r="G2544" t="inlineStr">
        <is>
          <t>Project</t>
        </is>
      </c>
      <c r="H2544" s="6" t="n">
        <v>10000</v>
      </c>
      <c r="I2544" s="6" t="n">
        <v>0</v>
      </c>
      <c r="J2544" s="7" t="n">
        <v>10000</v>
      </c>
      <c r="K2544" s="8">
        <f>IF(H2544=0,0,I2544/H2544)</f>
        <v/>
      </c>
      <c r="L2544" s="11" t="inlineStr">
        <is>
          <t>Not Started</t>
        </is>
      </c>
    </row>
    <row r="2545">
      <c r="A2545" t="inlineStr">
        <is>
          <t>Walnut Square</t>
        </is>
      </c>
      <c r="B2545" t="n">
        <v>2026</v>
      </c>
      <c r="C2545" t="inlineStr">
        <is>
          <t>Repair patio/balcony railings</t>
        </is>
      </c>
      <c r="D2545" s="4" t="inlineStr">
        <is>
          <t>Secure balcony railings</t>
        </is>
      </c>
      <c r="E2545" t="inlineStr">
        <is>
          <t>84121.0</t>
        </is>
      </c>
      <c r="F2545" s="10" t="inlineStr">
        <is>
          <t>GC</t>
        </is>
      </c>
      <c r="G2545" t="inlineStr">
        <is>
          <t>Project</t>
        </is>
      </c>
      <c r="H2545" s="6" t="n">
        <v>8500</v>
      </c>
      <c r="I2545" s="6" t="n">
        <v>0</v>
      </c>
      <c r="J2545" s="7" t="n">
        <v>8500</v>
      </c>
      <c r="K2545" s="8">
        <f>IF(H2545=0,0,I2545/H2545)</f>
        <v/>
      </c>
      <c r="L2545" s="11" t="inlineStr">
        <is>
          <t>Not Started</t>
        </is>
      </c>
    </row>
    <row r="2546">
      <c r="A2546" t="inlineStr">
        <is>
          <t>Walnut Square</t>
        </is>
      </c>
      <c r="B2546" t="n">
        <v>2026</v>
      </c>
      <c r="C2546" t="inlineStr">
        <is>
          <t>Expansion joints</t>
        </is>
      </c>
      <c r="D2546" s="4" t="inlineStr">
        <is>
          <t>Exterior Expansion Joints</t>
        </is>
      </c>
      <c r="E2546" t="inlineStr">
        <is>
          <t>84206.0</t>
        </is>
      </c>
      <c r="F2546" s="10" t="inlineStr">
        <is>
          <t>GC</t>
        </is>
      </c>
      <c r="G2546" t="inlineStr">
        <is>
          <t>Project</t>
        </is>
      </c>
      <c r="H2546" s="6" t="n">
        <v>17000</v>
      </c>
      <c r="I2546" s="6" t="n">
        <v>0</v>
      </c>
      <c r="J2546" s="7" t="n">
        <v>17000</v>
      </c>
      <c r="K2546" s="8">
        <f>IF(H2546=0,0,I2546/H2546)</f>
        <v/>
      </c>
      <c r="L2546" s="11" t="inlineStr">
        <is>
          <t>Not Started</t>
        </is>
      </c>
    </row>
    <row r="2547">
      <c r="A2547" t="inlineStr">
        <is>
          <t>Walnut Square</t>
        </is>
      </c>
      <c r="B2547" t="n">
        <v>2026</v>
      </c>
      <c r="C2547" t="inlineStr">
        <is>
          <t>Gutters &amp; downspouts</t>
        </is>
      </c>
      <c r="D2547" s="4" t="inlineStr">
        <is>
          <t>Clean and repitch gutters and  repair down spouts  throughout property</t>
        </is>
      </c>
      <c r="E2547" t="inlineStr">
        <is>
          <t>84202.0</t>
        </is>
      </c>
      <c r="F2547" s="10" t="inlineStr">
        <is>
          <t>GC</t>
        </is>
      </c>
      <c r="G2547" t="inlineStr">
        <is>
          <t>Project</t>
        </is>
      </c>
      <c r="H2547" s="6" t="n">
        <v>28000</v>
      </c>
      <c r="I2547" s="6" t="n">
        <v>8400</v>
      </c>
      <c r="J2547" s="7" t="n">
        <v>19600</v>
      </c>
      <c r="K2547" s="8">
        <f>IF(H2547=0,0,I2547/H2547)</f>
        <v/>
      </c>
      <c r="L2547" s="9" t="inlineStr">
        <is>
          <t>In Progress</t>
        </is>
      </c>
    </row>
    <row r="2548">
      <c r="A2548" t="inlineStr">
        <is>
          <t>Walnut Square</t>
        </is>
      </c>
      <c r="B2548" t="n">
        <v>2026</v>
      </c>
      <c r="C2548" t="inlineStr">
        <is>
          <t>Flashing</t>
        </is>
      </c>
      <c r="D2548" s="4" t="inlineStr">
        <is>
          <t>Roof Flashing</t>
        </is>
      </c>
      <c r="E2548" t="inlineStr">
        <is>
          <t>84433.0</t>
        </is>
      </c>
      <c r="F2548" s="10" t="inlineStr">
        <is>
          <t>GC</t>
        </is>
      </c>
      <c r="G2548" t="inlineStr">
        <is>
          <t>Project</t>
        </is>
      </c>
      <c r="H2548" s="6" t="n">
        <v>8500</v>
      </c>
      <c r="I2548" s="6" t="n">
        <v>2550</v>
      </c>
      <c r="J2548" s="7" t="n">
        <v>5950</v>
      </c>
      <c r="K2548" s="8">
        <f>IF(H2548=0,0,I2548/H2548)</f>
        <v/>
      </c>
      <c r="L2548" s="9" t="inlineStr">
        <is>
          <t>In Progress</t>
        </is>
      </c>
    </row>
    <row r="2549">
      <c r="A2549" t="inlineStr">
        <is>
          <t>Walnut Square</t>
        </is>
      </c>
      <c r="B2549" t="n">
        <v>2026</v>
      </c>
      <c r="C2549" t="inlineStr">
        <is>
          <t xml:space="preserve">Sealants &amp; caulking </t>
        </is>
      </c>
      <c r="D2549" s="4" t="inlineStr">
        <is>
          <t>Roof Sealants &amp; caulking</t>
        </is>
      </c>
      <c r="E2549" t="inlineStr">
        <is>
          <t>84433.0</t>
        </is>
      </c>
      <c r="F2549" s="10" t="inlineStr">
        <is>
          <t>GC</t>
        </is>
      </c>
      <c r="G2549" t="inlineStr">
        <is>
          <t>Project</t>
        </is>
      </c>
      <c r="H2549" s="6" t="n">
        <v>8500</v>
      </c>
      <c r="I2549" s="6" t="n">
        <v>2550</v>
      </c>
      <c r="J2549" s="7" t="n">
        <v>5950</v>
      </c>
      <c r="K2549" s="8">
        <f>IF(H2549=0,0,I2549/H2549)</f>
        <v/>
      </c>
      <c r="L2549" s="9" t="inlineStr">
        <is>
          <t>In Progress</t>
        </is>
      </c>
    </row>
    <row r="2550">
      <c r="A2550" t="inlineStr">
        <is>
          <t>Walnut Square</t>
        </is>
      </c>
      <c r="B2550" t="n">
        <v>2026</v>
      </c>
      <c r="C2550" t="inlineStr">
        <is>
          <t>Repair / replace cement fiber siding</t>
        </is>
      </c>
      <c r="D2550" s="4" t="inlineStr">
        <is>
          <t>Repair or replace damaged siding siding</t>
        </is>
      </c>
      <c r="E2550" t="inlineStr">
        <is>
          <t>84105.0</t>
        </is>
      </c>
      <c r="F2550" s="10" t="inlineStr">
        <is>
          <t>GC</t>
        </is>
      </c>
      <c r="G2550" t="inlineStr">
        <is>
          <t>Project</t>
        </is>
      </c>
      <c r="H2550" s="6" t="n">
        <v>19000</v>
      </c>
      <c r="I2550" s="6" t="n">
        <v>5700</v>
      </c>
      <c r="J2550" s="7" t="n">
        <v>13300</v>
      </c>
      <c r="K2550" s="8">
        <f>IF(H2550=0,0,I2550/H2550)</f>
        <v/>
      </c>
      <c r="L2550" s="9" t="inlineStr">
        <is>
          <t>In Progress</t>
        </is>
      </c>
    </row>
    <row r="2551">
      <c r="A2551" t="inlineStr">
        <is>
          <t>Walnut Square</t>
        </is>
      </c>
      <c r="B2551" t="n">
        <v>2026</v>
      </c>
      <c r="C2551" t="inlineStr">
        <is>
          <t>Exterior building Painting</t>
        </is>
      </c>
      <c r="D2551" s="4" t="inlineStr">
        <is>
          <t>Paint community</t>
        </is>
      </c>
      <c r="E2551" t="inlineStr">
        <is>
          <t>84101.0</t>
        </is>
      </c>
      <c r="F2551" s="10" t="inlineStr">
        <is>
          <t>GC</t>
        </is>
      </c>
      <c r="G2551" t="inlineStr">
        <is>
          <t>Project</t>
        </is>
      </c>
      <c r="H2551" s="6" t="n">
        <v>232000</v>
      </c>
      <c r="I2551" s="6" t="n">
        <v>69600</v>
      </c>
      <c r="J2551" s="7" t="n">
        <v>162400</v>
      </c>
      <c r="K2551" s="8">
        <f>IF(H2551=0,0,I2551/H2551)</f>
        <v/>
      </c>
      <c r="L2551" s="9" t="inlineStr">
        <is>
          <t>In Progress</t>
        </is>
      </c>
    </row>
    <row r="2552">
      <c r="A2552" t="inlineStr">
        <is>
          <t>Walnut Square</t>
        </is>
      </c>
      <c r="B2552" t="n">
        <v>2026</v>
      </c>
      <c r="C2552" t="inlineStr">
        <is>
          <t>Repair / replace wood trim</t>
        </is>
      </c>
      <c r="D2552" s="4" t="inlineStr">
        <is>
          <t>Repair / replace wood trim</t>
        </is>
      </c>
      <c r="E2552" t="inlineStr">
        <is>
          <t>84105.0</t>
        </is>
      </c>
      <c r="F2552" s="10" t="inlineStr">
        <is>
          <t>GC</t>
        </is>
      </c>
      <c r="G2552" t="inlineStr">
        <is>
          <t>Project</t>
        </is>
      </c>
      <c r="H2552" s="6" t="n">
        <v>16000</v>
      </c>
      <c r="I2552" s="6" t="n">
        <v>4800</v>
      </c>
      <c r="J2552" s="7" t="n">
        <v>11200</v>
      </c>
      <c r="K2552" s="8">
        <f>IF(H2552=0,0,I2552/H2552)</f>
        <v/>
      </c>
      <c r="L2552" s="9" t="inlineStr">
        <is>
          <t>In Progress</t>
        </is>
      </c>
    </row>
    <row r="2553">
      <c r="A2553" t="inlineStr">
        <is>
          <t>Walnut Square</t>
        </is>
      </c>
      <c r="B2553" t="n">
        <v>2026</v>
      </c>
      <c r="C2553" t="inlineStr">
        <is>
          <t>Drier vents</t>
        </is>
      </c>
      <c r="D2553" s="4" t="inlineStr">
        <is>
          <t>Drier vents</t>
        </is>
      </c>
      <c r="E2553" t="inlineStr">
        <is>
          <t>84106.0</t>
        </is>
      </c>
      <c r="F2553" s="10" t="inlineStr">
        <is>
          <t>GC</t>
        </is>
      </c>
      <c r="G2553" t="inlineStr">
        <is>
          <t>Project</t>
        </is>
      </c>
      <c r="H2553" s="6" t="n">
        <v>15675</v>
      </c>
      <c r="I2553" s="6" t="n">
        <v>0</v>
      </c>
      <c r="J2553" s="7" t="n">
        <v>15675</v>
      </c>
      <c r="K2553" s="8">
        <f>IF(H2553=0,0,I2553/H2553)</f>
        <v/>
      </c>
      <c r="L2553" s="11" t="inlineStr">
        <is>
          <t>Not Started</t>
        </is>
      </c>
    </row>
    <row r="2554">
      <c r="A2554" t="inlineStr">
        <is>
          <t>Walnut Square</t>
        </is>
      </c>
      <c r="B2554" t="n">
        <v>2026</v>
      </c>
      <c r="C2554" t="inlineStr">
        <is>
          <t>Leasing office floor/wall finishes, Replace</t>
        </is>
      </c>
      <c r="D2554" s="4" t="inlineStr">
        <is>
          <t>Reflooring / repaint in office</t>
        </is>
      </c>
      <c r="E2554" t="inlineStr">
        <is>
          <t>84208</t>
        </is>
      </c>
      <c r="F2554" s="10" t="inlineStr">
        <is>
          <t>GC</t>
        </is>
      </c>
      <c r="G2554" t="inlineStr">
        <is>
          <t>Project</t>
        </is>
      </c>
      <c r="H2554" s="6" t="n">
        <v>50000</v>
      </c>
      <c r="I2554" s="6" t="n">
        <v>0</v>
      </c>
      <c r="J2554" s="7" t="n">
        <v>50000</v>
      </c>
      <c r="K2554" s="8">
        <f>IF(H2554=0,0,I2554/H2554)</f>
        <v/>
      </c>
      <c r="L2554" s="11" t="inlineStr">
        <is>
          <t>Not Started</t>
        </is>
      </c>
    </row>
    <row r="2555">
      <c r="A2555" t="inlineStr">
        <is>
          <t>Walnut Square</t>
        </is>
      </c>
      <c r="B2555" t="n">
        <v>2026</v>
      </c>
      <c r="C2555" t="inlineStr">
        <is>
          <t>Leasing office FF&amp;E, Replace</t>
        </is>
      </c>
      <c r="D2555" s="4" t="inlineStr">
        <is>
          <t>Leasing office FF&amp;E, Replace</t>
        </is>
      </c>
      <c r="E2555" t="inlineStr">
        <is>
          <t>84306</t>
        </is>
      </c>
      <c r="F2555" s="10" t="inlineStr">
        <is>
          <t>GC</t>
        </is>
      </c>
      <c r="G2555" t="inlineStr">
        <is>
          <t>Project</t>
        </is>
      </c>
      <c r="H2555" s="6" t="n">
        <v>50000</v>
      </c>
      <c r="I2555" s="6" t="n">
        <v>4702</v>
      </c>
      <c r="J2555" s="7" t="n">
        <v>45298</v>
      </c>
      <c r="K2555" s="8">
        <f>IF(H2555=0,0,I2555/H2555)</f>
        <v/>
      </c>
      <c r="L2555" s="9" t="inlineStr">
        <is>
          <t>In Progress</t>
        </is>
      </c>
    </row>
    <row r="2556">
      <c r="A2556" t="inlineStr">
        <is>
          <t>Walnut Square</t>
        </is>
      </c>
      <c r="B2556" t="n">
        <v>2026</v>
      </c>
      <c r="C2556" t="inlineStr">
        <is>
          <t>Electrical distribution</t>
        </is>
      </c>
      <c r="D2556" s="4" t="inlineStr">
        <is>
          <t>Replace lightning controllers</t>
        </is>
      </c>
      <c r="E2556" t="inlineStr">
        <is>
          <t>84210</t>
        </is>
      </c>
      <c r="F2556" s="10" t="inlineStr">
        <is>
          <t>GC</t>
        </is>
      </c>
      <c r="G2556" t="inlineStr">
        <is>
          <t>Project</t>
        </is>
      </c>
      <c r="H2556" s="6" t="n">
        <v>6000</v>
      </c>
      <c r="I2556" s="6" t="n">
        <v>7200</v>
      </c>
      <c r="J2556" s="7" t="n">
        <v>-1200</v>
      </c>
      <c r="K2556" s="8">
        <f>IF(H2556=0,0,I2556/H2556)</f>
        <v/>
      </c>
      <c r="L2556" s="10" t="inlineStr">
        <is>
          <t>Completed</t>
        </is>
      </c>
    </row>
    <row r="2557">
      <c r="A2557" t="inlineStr">
        <is>
          <t>Walnut Square</t>
        </is>
      </c>
      <c r="B2557" t="n">
        <v>2026</v>
      </c>
      <c r="C2557" t="inlineStr">
        <is>
          <t>Common area light fixtures</t>
        </is>
      </c>
      <c r="D2557" s="4" t="inlineStr">
        <is>
          <t>Replace 6 missing pole lights
Allowance to repair/replace emergency light fixtures in common areas based on expired tags</t>
        </is>
      </c>
      <c r="E2557" t="inlineStr">
        <is>
          <t>84112</t>
        </is>
      </c>
      <c r="F2557" s="10" t="inlineStr">
        <is>
          <t>GC</t>
        </is>
      </c>
      <c r="G2557" t="inlineStr">
        <is>
          <t>Project</t>
        </is>
      </c>
      <c r="H2557" s="6" t="n">
        <v>8000</v>
      </c>
      <c r="I2557" s="6" t="n">
        <v>1800</v>
      </c>
      <c r="J2557" s="7" t="n">
        <v>6200</v>
      </c>
      <c r="K2557" s="8">
        <f>IF(H2557=0,0,I2557/H2557)</f>
        <v/>
      </c>
      <c r="L2557" s="9" t="inlineStr">
        <is>
          <t>In Progress</t>
        </is>
      </c>
    </row>
    <row r="2558">
      <c r="A2558" t="inlineStr">
        <is>
          <t>Walnut Square</t>
        </is>
      </c>
      <c r="B2558" t="n">
        <v>2026</v>
      </c>
      <c r="C2558" t="inlineStr">
        <is>
          <t>Replace breezeway lights</t>
        </is>
      </c>
      <c r="D2558" s="4" t="inlineStr">
        <is>
          <t>Replace front door lights with mini LED wallpacks</t>
        </is>
      </c>
      <c r="E2558" t="inlineStr">
        <is>
          <t>84112</t>
        </is>
      </c>
      <c r="F2558" s="10" t="inlineStr">
        <is>
          <t>GC</t>
        </is>
      </c>
      <c r="G2558" t="inlineStr">
        <is>
          <t>Project</t>
        </is>
      </c>
      <c r="H2558" s="6" t="n">
        <v>24000</v>
      </c>
      <c r="I2558" s="6" t="n">
        <v>2400</v>
      </c>
      <c r="J2558" s="7" t="n">
        <v>21600</v>
      </c>
      <c r="K2558" s="8">
        <f>IF(H2558=0,0,I2558/H2558)</f>
        <v/>
      </c>
      <c r="L2558" s="9" t="inlineStr">
        <is>
          <t>In Progress</t>
        </is>
      </c>
    </row>
    <row r="2559">
      <c r="A2559" t="inlineStr">
        <is>
          <t>Walnut Square</t>
        </is>
      </c>
      <c r="B2559" t="n">
        <v>2026</v>
      </c>
      <c r="C2559" t="inlineStr">
        <is>
          <t>Contingency</t>
        </is>
      </c>
      <c r="D2559" s="4" t="inlineStr">
        <is>
          <t>Contingency Amount</t>
        </is>
      </c>
      <c r="E2559" t="inlineStr">
        <is>
          <t>84510.0</t>
        </is>
      </c>
      <c r="F2559" s="10" t="inlineStr">
        <is>
          <t>GC</t>
        </is>
      </c>
      <c r="G2559" s="2" t="inlineStr">
        <is>
          <t>Contingency</t>
        </is>
      </c>
      <c r="H2559" s="6" t="n">
        <v>44389</v>
      </c>
      <c r="I2559" s="6" t="n">
        <v>0</v>
      </c>
      <c r="J2559" s="7" t="n">
        <v>44389</v>
      </c>
      <c r="K2559" s="8">
        <f>IF(H2559=0,0,I2559/H2559)</f>
        <v/>
      </c>
      <c r="L2559" s="5" t="inlineStr">
        <is>
          <t>Reserve</t>
        </is>
      </c>
    </row>
    <row r="2560">
      <c r="A2560" t="inlineStr">
        <is>
          <t>Walnut Square</t>
        </is>
      </c>
      <c r="B2560" t="n">
        <v>2026</v>
      </c>
      <c r="C2560" t="inlineStr">
        <is>
          <t>Construction Management Fee</t>
        </is>
      </c>
      <c r="D2560" s="4" t="inlineStr">
        <is>
          <t>CM Fee</t>
        </is>
      </c>
      <c r="E2560" t="inlineStr">
        <is>
          <t>84505.0</t>
        </is>
      </c>
      <c r="F2560" s="10" t="inlineStr">
        <is>
          <t>GC</t>
        </is>
      </c>
      <c r="G2560" s="2" t="inlineStr">
        <is>
          <t>CM Fee</t>
        </is>
      </c>
      <c r="H2560" s="6" t="n">
        <v>46608</v>
      </c>
      <c r="I2560" s="6" t="n">
        <v>0</v>
      </c>
      <c r="J2560" s="7" t="n">
        <v>46608</v>
      </c>
      <c r="K2560" s="8">
        <f>IF(H2560=0,0,I2560/H2560)</f>
        <v/>
      </c>
      <c r="L2560" s="5" t="inlineStr">
        <is>
          <t>Reserve</t>
        </is>
      </c>
    </row>
    <row r="2561">
      <c r="A2561" t="inlineStr">
        <is>
          <t>Waterford</t>
        </is>
      </c>
      <c r="B2561" t="n">
        <v>2026</v>
      </c>
      <c r="C2561" t="inlineStr">
        <is>
          <t>Parking lot repairs</t>
        </is>
      </c>
      <c r="D2561" s="4" t="inlineStr">
        <is>
          <t>PNA: repair potholes.  Concept Walk - Replace speed bumps as needed</t>
        </is>
      </c>
      <c r="E2561" t="inlineStr">
        <is>
          <t>84201</t>
        </is>
      </c>
      <c r="F2561" s="10" t="inlineStr">
        <is>
          <t>GC</t>
        </is>
      </c>
      <c r="G2561" t="inlineStr">
        <is>
          <t>Project</t>
        </is>
      </c>
      <c r="H2561" s="6" t="n">
        <v>38000</v>
      </c>
      <c r="I2561" s="6" t="n">
        <v>12000</v>
      </c>
      <c r="J2561" s="7" t="n">
        <v>26000</v>
      </c>
      <c r="K2561" s="8">
        <f>IF(H2561=0,0,I2561/H2561)</f>
        <v/>
      </c>
      <c r="L2561" s="9" t="inlineStr">
        <is>
          <t>In Progress</t>
        </is>
      </c>
    </row>
    <row r="2562">
      <c r="A2562" t="inlineStr">
        <is>
          <t>Waterford</t>
        </is>
      </c>
      <c r="B2562" t="n">
        <v>2026</v>
      </c>
      <c r="C2562" t="inlineStr">
        <is>
          <t xml:space="preserve">Asphalt seal coating </t>
        </is>
      </c>
      <c r="D2562" s="4" t="inlineStr">
        <is>
          <t xml:space="preserve">PNA: Crack Fill                                                                                                         </t>
        </is>
      </c>
      <c r="E2562" t="inlineStr">
        <is>
          <t>84221</t>
        </is>
      </c>
      <c r="F2562" s="10" t="inlineStr">
        <is>
          <t>GC</t>
        </is>
      </c>
      <c r="G2562" t="inlineStr">
        <is>
          <t>Project</t>
        </is>
      </c>
      <c r="H2562" s="6" t="n">
        <v>29000</v>
      </c>
      <c r="I2562" s="6" t="n">
        <v>8700</v>
      </c>
      <c r="J2562" s="7" t="n">
        <v>20300</v>
      </c>
      <c r="K2562" s="8">
        <f>IF(H2562=0,0,I2562/H2562)</f>
        <v/>
      </c>
      <c r="L2562" s="9" t="inlineStr">
        <is>
          <t>In Progress</t>
        </is>
      </c>
    </row>
    <row r="2563">
      <c r="A2563" t="inlineStr">
        <is>
          <t>Waterford</t>
        </is>
      </c>
      <c r="B2563" t="n">
        <v>2026</v>
      </c>
      <c r="C2563" t="inlineStr">
        <is>
          <t>Curbing Repairs</t>
        </is>
      </c>
      <c r="D2563" s="4" t="inlineStr">
        <is>
          <t xml:space="preserve">PNA: Curbing Repairs                                                                                                    </t>
        </is>
      </c>
      <c r="E2563" t="inlineStr">
        <is>
          <t>MISSING</t>
        </is>
      </c>
      <c r="F2563" s="10" t="inlineStr">
        <is>
          <t>GC</t>
        </is>
      </c>
      <c r="G2563" t="inlineStr">
        <is>
          <t>Project</t>
        </is>
      </c>
      <c r="H2563" s="6" t="n">
        <v>24000</v>
      </c>
      <c r="I2563" s="6" t="n">
        <v>7200</v>
      </c>
      <c r="J2563" s="7" t="n">
        <v>16800</v>
      </c>
      <c r="K2563" s="8">
        <f>IF(H2563=0,0,I2563/H2563)</f>
        <v/>
      </c>
      <c r="L2563" s="9" t="inlineStr">
        <is>
          <t>In Progress</t>
        </is>
      </c>
    </row>
    <row r="2564">
      <c r="A2564" t="inlineStr">
        <is>
          <t>Waterford</t>
        </is>
      </c>
      <c r="B2564" t="n">
        <v>2026</v>
      </c>
      <c r="C2564" t="inlineStr">
        <is>
          <t>Sidewalks and curbs</t>
        </is>
      </c>
      <c r="D2564" s="4" t="inlineStr">
        <is>
          <t xml:space="preserve">PNA: grind trip hazards                                                                                                 </t>
        </is>
      </c>
      <c r="E2564" t="inlineStr">
        <is>
          <t>84221</t>
        </is>
      </c>
      <c r="F2564" s="10" t="inlineStr">
        <is>
          <t>GC</t>
        </is>
      </c>
      <c r="G2564" t="inlineStr">
        <is>
          <t>Project</t>
        </is>
      </c>
      <c r="H2564" s="6" t="n">
        <v>14000</v>
      </c>
      <c r="I2564" s="6" t="n">
        <v>4200</v>
      </c>
      <c r="J2564" s="7" t="n">
        <v>9800</v>
      </c>
      <c r="K2564" s="8">
        <f>IF(H2564=0,0,I2564/H2564)</f>
        <v/>
      </c>
      <c r="L2564" s="9" t="inlineStr">
        <is>
          <t>In Progress</t>
        </is>
      </c>
    </row>
    <row r="2565">
      <c r="A2565" t="inlineStr">
        <is>
          <t>Waterford</t>
        </is>
      </c>
      <c r="B2565" t="n">
        <v>2026</v>
      </c>
      <c r="C2565" t="inlineStr">
        <is>
          <t>Site perimeter fencing</t>
        </is>
      </c>
      <c r="D2565" s="4" t="inlineStr">
        <is>
          <t>Concept Walk - Stain streetside perimeter fencing.  Pressure wash interior perimeter fencing to remove moss buildup.</t>
        </is>
      </c>
      <c r="E2565" t="inlineStr">
        <is>
          <t>84205</t>
        </is>
      </c>
      <c r="F2565" s="10" t="inlineStr">
        <is>
          <t>GC</t>
        </is>
      </c>
      <c r="G2565" t="inlineStr">
        <is>
          <t>Project</t>
        </is>
      </c>
      <c r="H2565" s="6" t="n">
        <v>16480</v>
      </c>
      <c r="I2565" s="6" t="n">
        <v>4944</v>
      </c>
      <c r="J2565" s="7" t="n">
        <v>11536</v>
      </c>
      <c r="K2565" s="8">
        <f>IF(H2565=0,0,I2565/H2565)</f>
        <v/>
      </c>
      <c r="L2565" s="9" t="inlineStr">
        <is>
          <t>In Progress</t>
        </is>
      </c>
    </row>
    <row r="2566">
      <c r="A2566" t="inlineStr">
        <is>
          <t>Waterford</t>
        </is>
      </c>
      <c r="B2566" t="n">
        <v>2026</v>
      </c>
      <c r="C2566" t="inlineStr">
        <is>
          <t>Landscape Cleanup and Enhancements</t>
        </is>
      </c>
      <c r="D2566" s="4" t="inlineStr">
        <is>
          <t>Concept Walk - Tree trim and general curb appeal enhancement; Streetside cleanup around sign</t>
        </is>
      </c>
      <c r="E2566" t="inlineStr">
        <is>
          <t>84303</t>
        </is>
      </c>
      <c r="F2566" s="5" t="inlineStr">
        <is>
          <t>PMC</t>
        </is>
      </c>
      <c r="G2566" t="inlineStr">
        <is>
          <t>Project</t>
        </is>
      </c>
      <c r="H2566" s="6" t="n">
        <v>50000</v>
      </c>
      <c r="I2566" s="6" t="n">
        <v>0</v>
      </c>
      <c r="J2566" s="7" t="n">
        <v>50000</v>
      </c>
      <c r="K2566" s="8">
        <f>IF(H2566=0,0,I2566/H2566)</f>
        <v/>
      </c>
      <c r="L2566" s="11" t="inlineStr">
        <is>
          <t>Not Started</t>
        </is>
      </c>
    </row>
    <row r="2567">
      <c r="A2567" t="inlineStr">
        <is>
          <t>Waterford</t>
        </is>
      </c>
      <c r="B2567" t="n">
        <v>2026</v>
      </c>
      <c r="C2567" t="inlineStr">
        <is>
          <t>Carports / Garages</t>
        </is>
      </c>
      <c r="D2567" s="4" t="inlineStr">
        <is>
          <t>PNA: Repair carports</t>
        </is>
      </c>
      <c r="E2567" t="inlineStr">
        <is>
          <t>84219</t>
        </is>
      </c>
      <c r="F2567" s="10" t="inlineStr">
        <is>
          <t>GC</t>
        </is>
      </c>
      <c r="G2567" t="inlineStr">
        <is>
          <t>Project</t>
        </is>
      </c>
      <c r="H2567" s="6" t="n">
        <v>22000</v>
      </c>
      <c r="I2567" s="6" t="n">
        <v>6600</v>
      </c>
      <c r="J2567" s="7" t="n">
        <v>15400</v>
      </c>
      <c r="K2567" s="8">
        <f>IF(H2567=0,0,I2567/H2567)</f>
        <v/>
      </c>
      <c r="L2567" s="9" t="inlineStr">
        <is>
          <t>In Progress</t>
        </is>
      </c>
    </row>
    <row r="2568">
      <c r="A2568" t="inlineStr">
        <is>
          <t>Waterford</t>
        </is>
      </c>
      <c r="B2568" t="n">
        <v>2026</v>
      </c>
      <c r="C2568" t="inlineStr">
        <is>
          <t>Dumpster enclosures</t>
        </is>
      </c>
      <c r="D2568" s="4" t="inlineStr">
        <is>
          <t xml:space="preserve">PNA - Repair dumpster enclosures.                                                                                       </t>
        </is>
      </c>
      <c r="E2568" t="inlineStr">
        <is>
          <t>84111</t>
        </is>
      </c>
      <c r="F2568" s="10" t="inlineStr">
        <is>
          <t>GC</t>
        </is>
      </c>
      <c r="G2568" t="inlineStr">
        <is>
          <t>Project</t>
        </is>
      </c>
      <c r="H2568" s="6" t="n">
        <v>18000</v>
      </c>
      <c r="I2568" s="6" t="n">
        <v>5400</v>
      </c>
      <c r="J2568" s="7" t="n">
        <v>12600</v>
      </c>
      <c r="K2568" s="8">
        <f>IF(H2568=0,0,I2568/H2568)</f>
        <v/>
      </c>
      <c r="L2568" s="9" t="inlineStr">
        <is>
          <t>In Progress</t>
        </is>
      </c>
    </row>
    <row r="2569">
      <c r="A2569" t="inlineStr">
        <is>
          <t>Waterford</t>
        </is>
      </c>
      <c r="B2569" t="n">
        <v>2026</v>
      </c>
      <c r="C2569" t="inlineStr">
        <is>
          <t>Concrete deck / floor fill</t>
        </is>
      </c>
      <c r="D2569" s="4" t="inlineStr">
        <is>
          <t>PNA: Repair catwalks and install new outdoor carpet</t>
        </is>
      </c>
      <c r="E2569" t="inlineStr">
        <is>
          <t>84221</t>
        </is>
      </c>
      <c r="F2569" s="10" t="inlineStr">
        <is>
          <t>GC</t>
        </is>
      </c>
      <c r="G2569" t="inlineStr">
        <is>
          <t>Project</t>
        </is>
      </c>
      <c r="H2569" s="6" t="n">
        <v>81000</v>
      </c>
      <c r="I2569" s="6" t="n">
        <v>24300</v>
      </c>
      <c r="J2569" s="7" t="n">
        <v>56700</v>
      </c>
      <c r="K2569" s="8">
        <f>IF(H2569=0,0,I2569/H2569)</f>
        <v/>
      </c>
      <c r="L2569" s="9" t="inlineStr">
        <is>
          <t>In Progress</t>
        </is>
      </c>
    </row>
    <row r="2570">
      <c r="A2570" t="inlineStr">
        <is>
          <t>Waterford</t>
        </is>
      </c>
      <c r="B2570" t="n">
        <v>2026</v>
      </c>
      <c r="C2570" t="inlineStr">
        <is>
          <t>Repair exterior stair treads and stringers</t>
        </is>
      </c>
      <c r="D2570" s="4" t="inlineStr">
        <is>
          <t>PNA: inspect and secure railings on cat walks</t>
        </is>
      </c>
      <c r="E2570" t="inlineStr">
        <is>
          <t>84114</t>
        </is>
      </c>
      <c r="F2570" s="10" t="inlineStr">
        <is>
          <t>GC</t>
        </is>
      </c>
      <c r="G2570" t="inlineStr">
        <is>
          <t>Project</t>
        </is>
      </c>
      <c r="H2570" s="6" t="n">
        <v>20000</v>
      </c>
      <c r="I2570" s="6" t="n">
        <v>6000</v>
      </c>
      <c r="J2570" s="7" t="n">
        <v>14000</v>
      </c>
      <c r="K2570" s="8">
        <f>IF(H2570=0,0,I2570/H2570)</f>
        <v/>
      </c>
      <c r="L2570" s="9" t="inlineStr">
        <is>
          <t>In Progress</t>
        </is>
      </c>
    </row>
    <row r="2571">
      <c r="A2571" t="inlineStr">
        <is>
          <t>Waterford</t>
        </is>
      </c>
      <c r="B2571" t="n">
        <v>2026</v>
      </c>
      <c r="C2571" t="inlineStr">
        <is>
          <t>Asphalt composite shingle roofing</t>
        </is>
      </c>
      <c r="D2571" s="4" t="inlineStr">
        <is>
          <t xml:space="preserve">PNA: roof tune up                                                                                                       </t>
        </is>
      </c>
      <c r="E2571" t="inlineStr">
        <is>
          <t>84433</t>
        </is>
      </c>
      <c r="F2571" s="10" t="inlineStr">
        <is>
          <t>GC</t>
        </is>
      </c>
      <c r="G2571" t="inlineStr">
        <is>
          <t>Project</t>
        </is>
      </c>
      <c r="H2571" s="6" t="n">
        <v>29000</v>
      </c>
      <c r="I2571" s="6" t="n">
        <v>8700</v>
      </c>
      <c r="J2571" s="7" t="n">
        <v>20300</v>
      </c>
      <c r="K2571" s="8">
        <f>IF(H2571=0,0,I2571/H2571)</f>
        <v/>
      </c>
      <c r="L2571" s="9" t="inlineStr">
        <is>
          <t>In Progress</t>
        </is>
      </c>
    </row>
    <row r="2572">
      <c r="A2572" t="inlineStr">
        <is>
          <t>Waterford</t>
        </is>
      </c>
      <c r="B2572" t="n">
        <v>2026</v>
      </c>
      <c r="C2572" t="inlineStr">
        <is>
          <t>Roof treatment / cleaning</t>
        </is>
      </c>
      <c r="D2572" s="4" t="inlineStr">
        <is>
          <t>PNA: Flashing</t>
        </is>
      </c>
      <c r="E2572" t="inlineStr">
        <is>
          <t>84433</t>
        </is>
      </c>
      <c r="F2572" s="10" t="inlineStr">
        <is>
          <t>GC</t>
        </is>
      </c>
      <c r="G2572" t="inlineStr">
        <is>
          <t>Project</t>
        </is>
      </c>
      <c r="H2572" s="6" t="n">
        <v>9800</v>
      </c>
      <c r="I2572" s="6" t="n">
        <v>2940</v>
      </c>
      <c r="J2572" s="7" t="n">
        <v>6860</v>
      </c>
      <c r="K2572" s="8">
        <f>IF(H2572=0,0,I2572/H2572)</f>
        <v/>
      </c>
      <c r="L2572" s="9" t="inlineStr">
        <is>
          <t>In Progress</t>
        </is>
      </c>
    </row>
    <row r="2573">
      <c r="A2573" t="inlineStr">
        <is>
          <t>Waterford</t>
        </is>
      </c>
      <c r="B2573" t="n">
        <v>2026</v>
      </c>
      <c r="C2573" t="inlineStr">
        <is>
          <t>Gutters &amp; downspouts</t>
        </is>
      </c>
      <c r="D2573" s="4" t="inlineStr">
        <is>
          <t>PNA: Clean and repatch gutters throughout property</t>
        </is>
      </c>
      <c r="E2573" t="inlineStr">
        <is>
          <t>84202</t>
        </is>
      </c>
      <c r="F2573" s="10" t="inlineStr">
        <is>
          <t>GC</t>
        </is>
      </c>
      <c r="G2573" t="inlineStr">
        <is>
          <t>Project</t>
        </is>
      </c>
      <c r="H2573" s="6" t="n">
        <v>21000</v>
      </c>
      <c r="I2573" s="6" t="n">
        <v>6300</v>
      </c>
      <c r="J2573" s="7" t="n">
        <v>14700</v>
      </c>
      <c r="K2573" s="8">
        <f>IF(H2573=0,0,I2573/H2573)</f>
        <v/>
      </c>
      <c r="L2573" s="9" t="inlineStr">
        <is>
          <t>In Progress</t>
        </is>
      </c>
    </row>
    <row r="2574">
      <c r="A2574" t="inlineStr">
        <is>
          <t>Waterford</t>
        </is>
      </c>
      <c r="B2574" t="n">
        <v>2026</v>
      </c>
      <c r="C2574" t="inlineStr">
        <is>
          <t xml:space="preserve">Sealants &amp; caulking </t>
        </is>
      </c>
      <c r="D2574" s="4" t="inlineStr">
        <is>
          <t>PNA: At band boards</t>
        </is>
      </c>
      <c r="E2574" t="inlineStr">
        <is>
          <t>84433</t>
        </is>
      </c>
      <c r="F2574" s="10" t="inlineStr">
        <is>
          <t>GC</t>
        </is>
      </c>
      <c r="G2574" t="inlineStr">
        <is>
          <t>Project</t>
        </is>
      </c>
      <c r="H2574" s="6" t="n">
        <v>20000</v>
      </c>
      <c r="I2574" s="6" t="n">
        <v>6000</v>
      </c>
      <c r="J2574" s="7" t="n">
        <v>14000</v>
      </c>
      <c r="K2574" s="8">
        <f>IF(H2574=0,0,I2574/H2574)</f>
        <v/>
      </c>
      <c r="L2574" s="9" t="inlineStr">
        <is>
          <t>In Progress</t>
        </is>
      </c>
    </row>
    <row r="2575">
      <c r="A2575" t="inlineStr">
        <is>
          <t>Waterford</t>
        </is>
      </c>
      <c r="B2575" t="n">
        <v>2026</v>
      </c>
      <c r="C2575" t="inlineStr">
        <is>
          <t>Repair / replace siding</t>
        </is>
      </c>
      <c r="D2575" s="4" t="inlineStr">
        <is>
          <t>PNA: Replace damaged Masonite and paint to match</t>
        </is>
      </c>
      <c r="E2575" t="inlineStr">
        <is>
          <t>84206</t>
        </is>
      </c>
      <c r="F2575" s="10" t="inlineStr">
        <is>
          <t>GC</t>
        </is>
      </c>
      <c r="G2575" t="inlineStr">
        <is>
          <t>Project</t>
        </is>
      </c>
      <c r="H2575" s="6" t="n">
        <v>30000</v>
      </c>
      <c r="I2575" s="6" t="n">
        <v>9000</v>
      </c>
      <c r="J2575" s="7" t="n">
        <v>21000</v>
      </c>
      <c r="K2575" s="8">
        <f>IF(H2575=0,0,I2575/H2575)</f>
        <v/>
      </c>
      <c r="L2575" s="9" t="inlineStr">
        <is>
          <t>In Progress</t>
        </is>
      </c>
    </row>
    <row r="2576">
      <c r="A2576" t="inlineStr">
        <is>
          <t>Waterford</t>
        </is>
      </c>
      <c r="B2576" t="n">
        <v>2026</v>
      </c>
      <c r="C2576" t="inlineStr">
        <is>
          <t xml:space="preserve">Breezeway soffit repairs </t>
        </is>
      </c>
      <c r="D2576" s="4" t="inlineStr">
        <is>
          <t>PNA: R&amp;R ceiling lights in breezeways with LED</t>
        </is>
      </c>
      <c r="E2576" t="inlineStr">
        <is>
          <t>84206</t>
        </is>
      </c>
      <c r="F2576" s="10" t="inlineStr">
        <is>
          <t>GC</t>
        </is>
      </c>
      <c r="G2576" t="inlineStr">
        <is>
          <t>Project</t>
        </is>
      </c>
      <c r="H2576" s="6" t="n">
        <v>33200</v>
      </c>
      <c r="I2576" s="6" t="n">
        <v>9960</v>
      </c>
      <c r="J2576" s="7" t="n">
        <v>23240</v>
      </c>
      <c r="K2576" s="8">
        <f>IF(H2576=0,0,I2576/H2576)</f>
        <v/>
      </c>
      <c r="L2576" s="9" t="inlineStr">
        <is>
          <t>In Progress</t>
        </is>
      </c>
    </row>
    <row r="2577">
      <c r="A2577" t="inlineStr">
        <is>
          <t>Waterford</t>
        </is>
      </c>
      <c r="B2577" t="n">
        <v>2026</v>
      </c>
      <c r="C2577" t="inlineStr">
        <is>
          <t>Repair / replace wood trim</t>
        </is>
      </c>
      <c r="D2577" s="4" t="inlineStr">
        <is>
          <t>PNA: R&amp;R rotted wood trim and paint to match</t>
        </is>
      </c>
      <c r="E2577" t="inlineStr">
        <is>
          <t>84206</t>
        </is>
      </c>
      <c r="F2577" s="10" t="inlineStr">
        <is>
          <t>GC</t>
        </is>
      </c>
      <c r="G2577" t="inlineStr">
        <is>
          <t>Project</t>
        </is>
      </c>
      <c r="H2577" s="6" t="n">
        <v>10000</v>
      </c>
      <c r="I2577" s="6" t="n">
        <v>3000</v>
      </c>
      <c r="J2577" s="7" t="n">
        <v>7000</v>
      </c>
      <c r="K2577" s="8">
        <f>IF(H2577=0,0,I2577/H2577)</f>
        <v/>
      </c>
      <c r="L2577" s="9" t="inlineStr">
        <is>
          <t>In Progress</t>
        </is>
      </c>
    </row>
    <row r="2578">
      <c r="A2578" t="inlineStr">
        <is>
          <t>Waterford</t>
        </is>
      </c>
      <c r="B2578" t="n">
        <v>2026</v>
      </c>
      <c r="C2578" t="inlineStr">
        <is>
          <t>Patio yard enclosures</t>
        </is>
      </c>
      <c r="D2578" s="4" t="inlineStr">
        <is>
          <t>Concept Walk - Installation of patior fencing where applicable</t>
        </is>
      </c>
      <c r="E2578" t="inlineStr">
        <is>
          <t>84120</t>
        </is>
      </c>
      <c r="F2578" s="10" t="inlineStr">
        <is>
          <t>GC</t>
        </is>
      </c>
      <c r="G2578" t="inlineStr">
        <is>
          <t>Project</t>
        </is>
      </c>
      <c r="H2578" s="6" t="n">
        <v>3600</v>
      </c>
      <c r="I2578" s="6" t="n">
        <v>0</v>
      </c>
      <c r="J2578" s="7" t="n">
        <v>3600</v>
      </c>
      <c r="K2578" s="8">
        <f>IF(H2578=0,0,I2578/H2578)</f>
        <v/>
      </c>
      <c r="L2578" s="11" t="inlineStr">
        <is>
          <t>Not Started</t>
        </is>
      </c>
    </row>
    <row r="2579">
      <c r="A2579" t="inlineStr">
        <is>
          <t>Waterford</t>
        </is>
      </c>
      <c r="B2579" t="n">
        <v>2026</v>
      </c>
      <c r="C2579" t="inlineStr">
        <is>
          <t>Electrical Panel Disconnects &amp; Meter Banks</t>
        </is>
      </c>
      <c r="D2579" s="4" t="inlineStr">
        <is>
          <t>Electrical Panel Replacements</t>
        </is>
      </c>
      <c r="E2579" t="inlineStr">
        <is>
          <t>84330</t>
        </is>
      </c>
      <c r="F2579" s="10" t="inlineStr">
        <is>
          <t>GC</t>
        </is>
      </c>
      <c r="G2579" t="inlineStr">
        <is>
          <t>Project</t>
        </is>
      </c>
      <c r="H2579" s="6" t="n">
        <v>200000</v>
      </c>
      <c r="I2579" s="6" t="n">
        <v>0</v>
      </c>
      <c r="J2579" s="7" t="n">
        <v>200000</v>
      </c>
      <c r="K2579" s="8">
        <f>IF(H2579=0,0,I2579/H2579)</f>
        <v/>
      </c>
      <c r="L2579" s="11" t="inlineStr">
        <is>
          <t>Not Started</t>
        </is>
      </c>
    </row>
    <row r="2580">
      <c r="A2580" t="inlineStr">
        <is>
          <t>Waterford</t>
        </is>
      </c>
      <c r="B2580" t="n">
        <v>2026</v>
      </c>
      <c r="C2580" t="inlineStr">
        <is>
          <t>Breezeway Lighting</t>
        </is>
      </c>
      <c r="D2580" s="4" t="inlineStr">
        <is>
          <t>PNA - Wiring for pole lights</t>
        </is>
      </c>
      <c r="E2580" t="inlineStr">
        <is>
          <t>84112</t>
        </is>
      </c>
      <c r="F2580" s="10" t="inlineStr">
        <is>
          <t>GC</t>
        </is>
      </c>
      <c r="G2580" t="inlineStr">
        <is>
          <t>Project</t>
        </is>
      </c>
      <c r="H2580" s="6" t="n">
        <v>30000</v>
      </c>
      <c r="I2580" s="6" t="n">
        <v>9000</v>
      </c>
      <c r="J2580" s="7" t="n">
        <v>21000</v>
      </c>
      <c r="K2580" s="8">
        <f>IF(H2580=0,0,I2580/H2580)</f>
        <v/>
      </c>
      <c r="L2580" s="9" t="inlineStr">
        <is>
          <t>In Progress</t>
        </is>
      </c>
    </row>
    <row r="2581">
      <c r="A2581" t="inlineStr">
        <is>
          <t>Waterford</t>
        </is>
      </c>
      <c r="B2581" t="n">
        <v>2026</v>
      </c>
      <c r="C2581" t="inlineStr">
        <is>
          <t>Common Area Lighting</t>
        </is>
      </c>
      <c r="D2581" s="4" t="inlineStr">
        <is>
          <t>PNA: replace both pole light on existing post, straiten posts and add a concrete curb, replace wall packs with LED</t>
        </is>
      </c>
      <c r="E2581" t="inlineStr">
        <is>
          <t>84112</t>
        </is>
      </c>
      <c r="F2581" s="10" t="inlineStr">
        <is>
          <t>GC</t>
        </is>
      </c>
      <c r="G2581" t="inlineStr">
        <is>
          <t>Project</t>
        </is>
      </c>
      <c r="H2581" s="6" t="n">
        <v>73000</v>
      </c>
      <c r="I2581" s="6" t="n">
        <v>21900</v>
      </c>
      <c r="J2581" s="7" t="n">
        <v>51100</v>
      </c>
      <c r="K2581" s="8">
        <f>IF(H2581=0,0,I2581/H2581)</f>
        <v/>
      </c>
      <c r="L2581" s="9" t="inlineStr">
        <is>
          <t>In Progress</t>
        </is>
      </c>
    </row>
    <row r="2582">
      <c r="A2582" t="inlineStr">
        <is>
          <t>Waterford</t>
        </is>
      </c>
      <c r="B2582" t="n">
        <v>2026</v>
      </c>
      <c r="C2582" t="inlineStr">
        <is>
          <t>Breezeway Lighting</t>
        </is>
      </c>
      <c r="D2582" s="4" t="inlineStr">
        <is>
          <t>R&amp;R ceiling lights in breezeway with LED</t>
        </is>
      </c>
      <c r="E2582" t="inlineStr">
        <is>
          <t>84112</t>
        </is>
      </c>
      <c r="F2582" s="10" t="inlineStr">
        <is>
          <t>GC</t>
        </is>
      </c>
      <c r="G2582" t="inlineStr">
        <is>
          <t>Project</t>
        </is>
      </c>
      <c r="H2582" s="6" t="n">
        <v>33200</v>
      </c>
      <c r="I2582" s="6" t="n">
        <v>9960</v>
      </c>
      <c r="J2582" s="7" t="n">
        <v>23240</v>
      </c>
      <c r="K2582" s="8">
        <f>IF(H2582=0,0,I2582/H2582)</f>
        <v/>
      </c>
      <c r="L2582" s="9" t="inlineStr">
        <is>
          <t>In Progress</t>
        </is>
      </c>
    </row>
    <row r="2583">
      <c r="A2583" t="inlineStr">
        <is>
          <t>Waterford</t>
        </is>
      </c>
      <c r="B2583" t="n">
        <v>2026</v>
      </c>
      <c r="C2583" t="inlineStr">
        <is>
          <t>Drier vents</t>
        </is>
      </c>
      <c r="D2583" s="4" t="inlineStr">
        <is>
          <t>PNA: Remove vent covers, clean vent piping, and install new dryer vent covers</t>
        </is>
      </c>
      <c r="E2583" t="inlineStr">
        <is>
          <t>84106.0</t>
        </is>
      </c>
      <c r="F2583" s="10" t="inlineStr">
        <is>
          <t>GC</t>
        </is>
      </c>
      <c r="G2583" t="inlineStr">
        <is>
          <t>Project</t>
        </is>
      </c>
      <c r="H2583" s="6" t="n">
        <v>33000</v>
      </c>
      <c r="I2583" s="6" t="n">
        <v>9900</v>
      </c>
      <c r="J2583" s="7" t="n">
        <v>23100</v>
      </c>
      <c r="K2583" s="8">
        <f>IF(H2583=0,0,I2583/H2583)</f>
        <v/>
      </c>
      <c r="L2583" s="9" t="inlineStr">
        <is>
          <t>In Progress</t>
        </is>
      </c>
    </row>
    <row r="2584">
      <c r="A2584" t="inlineStr">
        <is>
          <t>Waterford</t>
        </is>
      </c>
      <c r="B2584" t="n">
        <v>2026</v>
      </c>
      <c r="C2584" t="inlineStr">
        <is>
          <t>Fire Stops</t>
        </is>
      </c>
      <c r="D2584" s="4" t="inlineStr">
        <is>
          <t>Fire Stops</t>
        </is>
      </c>
      <c r="E2584" t="inlineStr">
        <is>
          <t>84239</t>
        </is>
      </c>
      <c r="F2584" s="5" t="inlineStr">
        <is>
          <t>PMC</t>
        </is>
      </c>
      <c r="G2584" t="inlineStr">
        <is>
          <t>Project</t>
        </is>
      </c>
      <c r="H2584" s="6" t="n">
        <v>19600</v>
      </c>
      <c r="I2584" s="6" t="n">
        <v>0</v>
      </c>
      <c r="J2584" s="7" t="n">
        <v>19600</v>
      </c>
      <c r="K2584" s="8">
        <f>IF(H2584=0,0,I2584/H2584)</f>
        <v/>
      </c>
      <c r="L2584" s="11" t="inlineStr">
        <is>
          <t>Not Started</t>
        </is>
      </c>
    </row>
    <row r="2585">
      <c r="A2585" t="inlineStr">
        <is>
          <t>Waterford</t>
        </is>
      </c>
      <c r="B2585" t="n">
        <v>2026</v>
      </c>
      <c r="C2585" t="inlineStr">
        <is>
          <t>Clubhouse / Office redecorate (FFE)</t>
        </is>
      </c>
      <c r="D2585" s="4" t="inlineStr">
        <is>
          <t>Concept Walk - Update clubhouse furniture and fixtures</t>
        </is>
      </c>
      <c r="E2585" t="inlineStr">
        <is>
          <t>84208</t>
        </is>
      </c>
      <c r="F2585" s="5" t="inlineStr">
        <is>
          <t>PMC</t>
        </is>
      </c>
      <c r="G2585" t="inlineStr">
        <is>
          <t>Project</t>
        </is>
      </c>
      <c r="H2585" s="6" t="n">
        <v>75000</v>
      </c>
      <c r="I2585" s="6" t="n">
        <v>0</v>
      </c>
      <c r="J2585" s="7" t="n">
        <v>75000</v>
      </c>
      <c r="K2585" s="8">
        <f>IF(H2585=0,0,I2585/H2585)</f>
        <v/>
      </c>
      <c r="L2585" s="11" t="inlineStr">
        <is>
          <t>Not Started</t>
        </is>
      </c>
    </row>
    <row r="2586">
      <c r="A2586" t="inlineStr">
        <is>
          <t>Waterford</t>
        </is>
      </c>
      <c r="B2586" t="n">
        <v>2026</v>
      </c>
      <c r="C2586" t="inlineStr">
        <is>
          <t>Security/ fire alarm systems</t>
        </is>
      </c>
      <c r="D2586" s="4" t="inlineStr">
        <is>
          <t>Lender PCA: Valid inspection certificates were affixed to the fire sprinklers dated September 2025. While the systems we</t>
        </is>
      </c>
      <c r="E2586" t="inlineStr">
        <is>
          <t>84211</t>
        </is>
      </c>
      <c r="F2586" s="5" t="inlineStr">
        <is>
          <t>PMC</t>
        </is>
      </c>
      <c r="G2586" t="inlineStr">
        <is>
          <t>Project</t>
        </is>
      </c>
      <c r="H2586" s="6" t="n">
        <v>1500</v>
      </c>
      <c r="I2586" s="6" t="n">
        <v>0</v>
      </c>
      <c r="J2586" s="7" t="n">
        <v>1500</v>
      </c>
      <c r="K2586" s="8">
        <f>IF(H2586=0,0,I2586/H2586)</f>
        <v/>
      </c>
      <c r="L2586" s="11" t="inlineStr">
        <is>
          <t>Not Started</t>
        </is>
      </c>
    </row>
    <row r="2587">
      <c r="A2587" t="inlineStr">
        <is>
          <t>Waterford</t>
        </is>
      </c>
      <c r="B2587" t="n">
        <v>2026</v>
      </c>
      <c r="C2587" t="inlineStr">
        <is>
          <t>Swimming pool resurface</t>
        </is>
      </c>
      <c r="D2587" s="4" t="inlineStr">
        <is>
          <t>PNA: Outdoor pool covered  assume needing resurface hot tub needs resurface Indoor pool has been painted    All Four nee</t>
        </is>
      </c>
      <c r="E2587" t="inlineStr">
        <is>
          <t>84095</t>
        </is>
      </c>
      <c r="F2587" s="10" t="inlineStr">
        <is>
          <t>GC</t>
        </is>
      </c>
      <c r="G2587" t="inlineStr">
        <is>
          <t>Project</t>
        </is>
      </c>
      <c r="H2587" s="6" t="n">
        <v>135000</v>
      </c>
      <c r="I2587" s="6" t="n">
        <v>40500</v>
      </c>
      <c r="J2587" s="7" t="n">
        <v>94500</v>
      </c>
      <c r="K2587" s="8">
        <f>IF(H2587=0,0,I2587/H2587)</f>
        <v/>
      </c>
      <c r="L2587" s="9" t="inlineStr">
        <is>
          <t>In Progress</t>
        </is>
      </c>
    </row>
    <row r="2588">
      <c r="A2588" t="inlineStr">
        <is>
          <t>Waterford</t>
        </is>
      </c>
      <c r="B2588" t="n">
        <v>2026</v>
      </c>
      <c r="C2588" t="inlineStr">
        <is>
          <t>Swimming pool coping and tile</t>
        </is>
      </c>
      <c r="D2588" s="4" t="inlineStr">
        <is>
          <t>Lender PCA: The pool and spa were down at the time of the site visit. Management reported the pool/spa area was closed d</t>
        </is>
      </c>
      <c r="E2588" t="inlineStr">
        <is>
          <t>84095</t>
        </is>
      </c>
      <c r="F2588" s="10" t="inlineStr">
        <is>
          <t>GC</t>
        </is>
      </c>
      <c r="G2588" t="inlineStr">
        <is>
          <t>Project</t>
        </is>
      </c>
      <c r="H2588" s="6" t="n">
        <v>5000</v>
      </c>
      <c r="I2588" s="6" t="n">
        <v>0</v>
      </c>
      <c r="J2588" s="7" t="n">
        <v>5000</v>
      </c>
      <c r="K2588" s="8">
        <f>IF(H2588=0,0,I2588/H2588)</f>
        <v/>
      </c>
      <c r="L2588" s="11" t="inlineStr">
        <is>
          <t>Not Started</t>
        </is>
      </c>
    </row>
    <row r="2589">
      <c r="A2589" t="inlineStr">
        <is>
          <t>Waterford</t>
        </is>
      </c>
      <c r="B2589" t="n">
        <v>2026</v>
      </c>
      <c r="C2589" t="inlineStr">
        <is>
          <t>Swimming pool deck</t>
        </is>
      </c>
      <c r="D2589" s="4" t="inlineStr">
        <is>
          <t>PNA: Repair cracks</t>
        </is>
      </c>
      <c r="E2589" t="inlineStr">
        <is>
          <t>84095</t>
        </is>
      </c>
      <c r="F2589" s="10" t="inlineStr">
        <is>
          <t>GC</t>
        </is>
      </c>
      <c r="G2589" t="inlineStr">
        <is>
          <t>Project</t>
        </is>
      </c>
      <c r="H2589" s="6" t="n">
        <v>32000</v>
      </c>
      <c r="I2589" s="6" t="n">
        <v>9600</v>
      </c>
      <c r="J2589" s="7" t="n">
        <v>22400</v>
      </c>
      <c r="K2589" s="8">
        <f>IF(H2589=0,0,I2589/H2589)</f>
        <v/>
      </c>
      <c r="L2589" s="9" t="inlineStr">
        <is>
          <t>In Progress</t>
        </is>
      </c>
    </row>
    <row r="2590">
      <c r="A2590" t="inlineStr">
        <is>
          <t>Waterford</t>
        </is>
      </c>
      <c r="B2590" t="n">
        <v>2026</v>
      </c>
      <c r="C2590" t="inlineStr">
        <is>
          <t>Swimming pool fencing / gates</t>
        </is>
      </c>
      <c r="D2590" s="4" t="inlineStr">
        <is>
          <t>PNA - Repair pool fence and gate.</t>
        </is>
      </c>
      <c r="E2590" t="inlineStr">
        <is>
          <t>84205</t>
        </is>
      </c>
      <c r="F2590" s="10" t="inlineStr">
        <is>
          <t>GC</t>
        </is>
      </c>
      <c r="G2590" t="inlineStr">
        <is>
          <t>Project</t>
        </is>
      </c>
      <c r="H2590" s="6" t="n">
        <v>14000</v>
      </c>
      <c r="I2590" s="6" t="n">
        <v>4200</v>
      </c>
      <c r="J2590" s="7" t="n">
        <v>9800</v>
      </c>
      <c r="K2590" s="8">
        <f>IF(H2590=0,0,I2590/H2590)</f>
        <v/>
      </c>
      <c r="L2590" s="9" t="inlineStr">
        <is>
          <t>In Progress</t>
        </is>
      </c>
    </row>
    <row r="2591">
      <c r="A2591" t="inlineStr">
        <is>
          <t>Waterford</t>
        </is>
      </c>
      <c r="B2591" t="n">
        <v>2026</v>
      </c>
      <c r="C2591" t="inlineStr">
        <is>
          <t>Pool furniture</t>
        </is>
      </c>
      <c r="D2591" s="4" t="inlineStr">
        <is>
          <t>Concept Walk - Add pool furniture</t>
        </is>
      </c>
      <c r="E2591" t="inlineStr">
        <is>
          <t>84360</t>
        </is>
      </c>
      <c r="F2591" s="5" t="inlineStr">
        <is>
          <t>PMC</t>
        </is>
      </c>
      <c r="G2591" t="inlineStr">
        <is>
          <t>Project</t>
        </is>
      </c>
      <c r="H2591" s="6" t="n">
        <v>15000</v>
      </c>
      <c r="I2591" s="6" t="n">
        <v>0</v>
      </c>
      <c r="J2591" s="7" t="n">
        <v>15000</v>
      </c>
      <c r="K2591" s="8">
        <f>IF(H2591=0,0,I2591/H2591)</f>
        <v/>
      </c>
      <c r="L2591" s="11" t="inlineStr">
        <is>
          <t>Not Started</t>
        </is>
      </c>
    </row>
    <row r="2592">
      <c r="A2592" t="inlineStr">
        <is>
          <t>Waterford</t>
        </is>
      </c>
      <c r="B2592" t="n">
        <v>2026</v>
      </c>
      <c r="C2592" t="inlineStr">
        <is>
          <t>Pergola / shade covers</t>
        </is>
      </c>
      <c r="D2592" s="4" t="inlineStr">
        <is>
          <t>PNA: Repair, paint, and pressure was outdoor kitchen area</t>
        </is>
      </c>
      <c r="E2592" t="inlineStr">
        <is>
          <t>84113.0</t>
        </is>
      </c>
      <c r="F2592" s="10" t="inlineStr">
        <is>
          <t>GC</t>
        </is>
      </c>
      <c r="G2592" t="inlineStr">
        <is>
          <t>Project</t>
        </is>
      </c>
      <c r="H2592" s="6" t="n">
        <v>26000</v>
      </c>
      <c r="I2592" s="6" t="n">
        <v>7800</v>
      </c>
      <c r="J2592" s="7" t="n">
        <v>18200</v>
      </c>
      <c r="K2592" s="8">
        <f>IF(H2592=0,0,I2592/H2592)</f>
        <v/>
      </c>
      <c r="L2592" s="9" t="inlineStr">
        <is>
          <t>In Progress</t>
        </is>
      </c>
    </row>
    <row r="2593">
      <c r="A2593" t="inlineStr">
        <is>
          <t>Waterford</t>
        </is>
      </c>
      <c r="B2593" t="n">
        <v>2026</v>
      </c>
      <c r="C2593" t="inlineStr">
        <is>
          <t>Tennis / sports court</t>
        </is>
      </c>
      <c r="D2593" s="4" t="inlineStr">
        <is>
          <t>Concept Walk - Resurface basketball court / replace goals</t>
        </is>
      </c>
      <c r="E2593" t="inlineStr">
        <is>
          <t>84390</t>
        </is>
      </c>
      <c r="F2593" s="10" t="inlineStr">
        <is>
          <t>GC</t>
        </is>
      </c>
      <c r="G2593" t="inlineStr">
        <is>
          <t>Project</t>
        </is>
      </c>
      <c r="H2593" s="6" t="n">
        <v>25200</v>
      </c>
      <c r="I2593" s="6" t="n">
        <v>7560</v>
      </c>
      <c r="J2593" s="7" t="n">
        <v>17640</v>
      </c>
      <c r="K2593" s="8">
        <f>IF(H2593=0,0,I2593/H2593)</f>
        <v/>
      </c>
      <c r="L2593" s="9" t="inlineStr">
        <is>
          <t>In Progress</t>
        </is>
      </c>
    </row>
    <row r="2594">
      <c r="A2594" t="inlineStr">
        <is>
          <t>Waterford</t>
        </is>
      </c>
      <c r="B2594" t="n">
        <v>2026</v>
      </c>
      <c r="C2594" t="inlineStr">
        <is>
          <t>Outdoor kitchen, fire pits, and seating area</t>
        </is>
      </c>
      <c r="D2594" s="4" t="inlineStr">
        <is>
          <t>PNA: Replace grill with Charcoal Grill to fit in island (8K). Concept Walk: placeholder for outdoor kitchen and shade st</t>
        </is>
      </c>
      <c r="E2594" t="inlineStr">
        <is>
          <t>84203.0</t>
        </is>
      </c>
      <c r="F2594" s="10" t="inlineStr">
        <is>
          <t>GC</t>
        </is>
      </c>
      <c r="G2594" t="inlineStr">
        <is>
          <t>Project</t>
        </is>
      </c>
      <c r="H2594" s="6" t="n">
        <v>28000</v>
      </c>
      <c r="I2594" s="6" t="n">
        <v>8400</v>
      </c>
      <c r="J2594" s="7" t="n">
        <v>19600</v>
      </c>
      <c r="K2594" s="8">
        <f>IF(H2594=0,0,I2594/H2594)</f>
        <v/>
      </c>
      <c r="L2594" s="9" t="inlineStr">
        <is>
          <t>In Progress</t>
        </is>
      </c>
    </row>
    <row r="2595">
      <c r="A2595" t="inlineStr">
        <is>
          <t>Waterford</t>
        </is>
      </c>
      <c r="B2595" t="n">
        <v>2026</v>
      </c>
      <c r="C2595" t="inlineStr">
        <is>
          <t>Playground area and equipment</t>
        </is>
      </c>
      <c r="D2595" s="4" t="inlineStr">
        <is>
          <t>Concept Walk - Install new playground</t>
        </is>
      </c>
      <c r="E2595" t="inlineStr">
        <is>
          <t>84340</t>
        </is>
      </c>
      <c r="F2595" s="10" t="inlineStr">
        <is>
          <t>GC</t>
        </is>
      </c>
      <c r="G2595" t="inlineStr">
        <is>
          <t>Project</t>
        </is>
      </c>
      <c r="H2595" s="6" t="n">
        <v>40000</v>
      </c>
      <c r="I2595" s="6" t="n">
        <v>12000</v>
      </c>
      <c r="J2595" s="7" t="n">
        <v>28000</v>
      </c>
      <c r="K2595" s="8">
        <f>IF(H2595=0,0,I2595/H2595)</f>
        <v/>
      </c>
      <c r="L2595" s="9" t="inlineStr">
        <is>
          <t>In Progress</t>
        </is>
      </c>
    </row>
    <row r="2596">
      <c r="A2596" t="inlineStr">
        <is>
          <t>Waterford</t>
        </is>
      </c>
      <c r="B2596" t="n">
        <v>2026</v>
      </c>
      <c r="C2596" t="inlineStr">
        <is>
          <t>Pet park / pet washing station</t>
        </is>
      </c>
      <c r="D2596" s="4" t="inlineStr">
        <is>
          <t>Concept Walk: placeholder for adding gravel/turf</t>
        </is>
      </c>
      <c r="E2596" t="inlineStr">
        <is>
          <t>84130</t>
        </is>
      </c>
      <c r="F2596" s="10" t="inlineStr">
        <is>
          <t>GC</t>
        </is>
      </c>
      <c r="G2596" t="inlineStr">
        <is>
          <t>Project</t>
        </is>
      </c>
      <c r="H2596" s="6" t="n">
        <v>25000</v>
      </c>
      <c r="I2596" s="6" t="n">
        <v>7500</v>
      </c>
      <c r="J2596" s="7" t="n">
        <v>17500</v>
      </c>
      <c r="K2596" s="8">
        <f>IF(H2596=0,0,I2596/H2596)</f>
        <v/>
      </c>
      <c r="L2596" s="9" t="inlineStr">
        <is>
          <t>In Progress</t>
        </is>
      </c>
    </row>
    <row r="2597">
      <c r="A2597" t="inlineStr">
        <is>
          <t>Waterford</t>
        </is>
      </c>
      <c r="B2597" t="n">
        <v>2026</v>
      </c>
      <c r="C2597" t="inlineStr">
        <is>
          <t>Fitness Center Remodel</t>
        </is>
      </c>
      <c r="D2597" s="4" t="inlineStr">
        <is>
          <t>Concept Walk: placeholder for fitness room/flooring paint in the lobby</t>
        </is>
      </c>
      <c r="E2597" t="inlineStr">
        <is>
          <t>84190</t>
        </is>
      </c>
      <c r="F2597" s="10" t="inlineStr">
        <is>
          <t>GC</t>
        </is>
      </c>
      <c r="G2597" t="inlineStr">
        <is>
          <t>Project</t>
        </is>
      </c>
      <c r="H2597" s="6" t="n">
        <v>15000</v>
      </c>
      <c r="I2597" s="6" t="n">
        <v>0</v>
      </c>
      <c r="J2597" s="7" t="n">
        <v>15000</v>
      </c>
      <c r="K2597" s="8">
        <f>IF(H2597=0,0,I2597/H2597)</f>
        <v/>
      </c>
      <c r="L2597" s="11" t="inlineStr">
        <is>
          <t>Not Started</t>
        </is>
      </c>
    </row>
    <row r="2598">
      <c r="A2598" t="inlineStr">
        <is>
          <t>Waterford</t>
        </is>
      </c>
      <c r="B2598" t="n">
        <v>2026</v>
      </c>
      <c r="C2598" t="inlineStr">
        <is>
          <t>Model Unit</t>
        </is>
      </c>
      <c r="D2598" s="4" t="inlineStr">
        <is>
          <t>Concept Walk - Update model</t>
        </is>
      </c>
      <c r="E2598" t="inlineStr">
        <is>
          <t>84280.0</t>
        </is>
      </c>
      <c r="F2598" s="5" t="inlineStr">
        <is>
          <t>PMC</t>
        </is>
      </c>
      <c r="G2598" t="inlineStr">
        <is>
          <t>Project</t>
        </is>
      </c>
      <c r="H2598" s="6" t="n">
        <v>25000</v>
      </c>
      <c r="I2598" s="6" t="n">
        <v>0</v>
      </c>
      <c r="J2598" s="7" t="n">
        <v>25000</v>
      </c>
      <c r="K2598" s="8">
        <f>IF(H2598=0,0,I2598/H2598)</f>
        <v/>
      </c>
      <c r="L2598" s="11" t="inlineStr">
        <is>
          <t>Not Started</t>
        </is>
      </c>
    </row>
    <row r="2599">
      <c r="A2599" t="inlineStr">
        <is>
          <t>Waterford</t>
        </is>
      </c>
      <c r="B2599" t="n">
        <v>2026</v>
      </c>
      <c r="C2599" t="inlineStr">
        <is>
          <t>Golf Carts</t>
        </is>
      </c>
      <c r="D2599" s="4" t="inlineStr">
        <is>
          <t>Concept Walk: need to purchase two new golf carts</t>
        </is>
      </c>
      <c r="E2599" t="inlineStr">
        <is>
          <t>83375.0</t>
        </is>
      </c>
      <c r="F2599" s="5" t="inlineStr">
        <is>
          <t>PMC</t>
        </is>
      </c>
      <c r="G2599" t="inlineStr">
        <is>
          <t>Project</t>
        </is>
      </c>
      <c r="H2599" s="6" t="n">
        <v>12500</v>
      </c>
      <c r="I2599" s="6" t="n">
        <v>0</v>
      </c>
      <c r="J2599" s="7" t="n">
        <v>12500</v>
      </c>
      <c r="K2599" s="8">
        <f>IF(H2599=0,0,I2599/H2599)</f>
        <v/>
      </c>
      <c r="L2599" s="11" t="inlineStr">
        <is>
          <t>Not Started</t>
        </is>
      </c>
    </row>
    <row r="2600">
      <c r="A2600" t="inlineStr">
        <is>
          <t>Waterford</t>
        </is>
      </c>
      <c r="B2600" t="n">
        <v>2026</v>
      </c>
      <c r="C2600" t="inlineStr">
        <is>
          <t>Shed (Storage Space)</t>
        </is>
      </c>
      <c r="D2600" s="4" t="inlineStr">
        <is>
          <t>Concept Walk: The current shop is only 8x8 and lacks adequate storage space.</t>
        </is>
      </c>
      <c r="E2600" t="inlineStr">
        <is>
          <t>84102.0</t>
        </is>
      </c>
      <c r="F2600" s="5" t="inlineStr">
        <is>
          <t>PMC</t>
        </is>
      </c>
      <c r="G2600" t="inlineStr">
        <is>
          <t>Project</t>
        </is>
      </c>
      <c r="H2600" s="6" t="n">
        <v>7500</v>
      </c>
      <c r="I2600" s="6" t="n">
        <v>0</v>
      </c>
      <c r="J2600" s="7" t="n">
        <v>7500</v>
      </c>
      <c r="K2600" s="8">
        <f>IF(H2600=0,0,I2600/H2600)</f>
        <v/>
      </c>
      <c r="L2600" s="11" t="inlineStr">
        <is>
          <t>Not Started</t>
        </is>
      </c>
    </row>
    <row r="2601">
      <c r="A2601" t="inlineStr">
        <is>
          <t>Waterford</t>
        </is>
      </c>
      <c r="B2601" t="n">
        <v>2026</v>
      </c>
      <c r="C2601" t="inlineStr">
        <is>
          <t>Contingency</t>
        </is>
      </c>
      <c r="D2601" s="4" t="inlineStr">
        <is>
          <t>Contingency Amount</t>
        </is>
      </c>
      <c r="E2601" t="inlineStr">
        <is>
          <t>84510</t>
        </is>
      </c>
      <c r="F2601" s="10" t="inlineStr">
        <is>
          <t>GC</t>
        </is>
      </c>
      <c r="G2601" s="2" t="inlineStr">
        <is>
          <t>Contingency</t>
        </is>
      </c>
      <c r="H2601" s="6" t="n">
        <v>66979</v>
      </c>
      <c r="I2601" s="6" t="n">
        <v>0</v>
      </c>
      <c r="J2601" s="7" t="n">
        <v>66979</v>
      </c>
      <c r="K2601" s="8">
        <f>IF(H2601=0,0,I2601/H2601)</f>
        <v/>
      </c>
      <c r="L2601" s="5" t="inlineStr">
        <is>
          <t>Reserve</t>
        </is>
      </c>
    </row>
    <row r="2602">
      <c r="A2602" t="inlineStr">
        <is>
          <t>Waterford</t>
        </is>
      </c>
      <c r="B2602" t="n">
        <v>2026</v>
      </c>
      <c r="C2602" t="inlineStr">
        <is>
          <t>Construction Management Fee</t>
        </is>
      </c>
      <c r="D2602" s="4" t="inlineStr">
        <is>
          <t>CM Fee</t>
        </is>
      </c>
      <c r="E2602" t="inlineStr">
        <is>
          <t>84505</t>
        </is>
      </c>
      <c r="F2602" s="10" t="inlineStr">
        <is>
          <t>GC</t>
        </is>
      </c>
      <c r="G2602" s="2" t="inlineStr">
        <is>
          <t>CM Fee</t>
        </is>
      </c>
      <c r="H2602" s="6" t="n">
        <v>70328</v>
      </c>
      <c r="I2602" s="6" t="n">
        <v>0</v>
      </c>
      <c r="J2602" s="7" t="n">
        <v>70328</v>
      </c>
      <c r="K2602" s="8">
        <f>IF(H2602=0,0,I2602/H2602)</f>
        <v/>
      </c>
      <c r="L2602" s="5" t="inlineStr">
        <is>
          <t>Reserve</t>
        </is>
      </c>
    </row>
    <row r="2603">
      <c r="A2603" t="inlineStr">
        <is>
          <t>Willow Lakes</t>
        </is>
      </c>
      <c r="B2603" t="n">
        <v>2026</v>
      </c>
      <c r="C2603" t="inlineStr">
        <is>
          <t>Landscape Enhancements</t>
        </is>
      </c>
      <c r="D2603" s="4" t="inlineStr">
        <is>
          <t>Tree trim, Increasing by 50K for curb appeal based on concept walk 
LPCA - Tree branches were observed in contact at Bui</t>
        </is>
      </c>
      <c r="E2603" t="inlineStr">
        <is>
          <t>84303.0</t>
        </is>
      </c>
      <c r="F2603" s="5" t="inlineStr">
        <is>
          <t>PMC</t>
        </is>
      </c>
      <c r="G2603" t="inlineStr">
        <is>
          <t>Project</t>
        </is>
      </c>
      <c r="H2603" s="6" t="n">
        <v>95000</v>
      </c>
      <c r="I2603" s="6" t="n">
        <v>0</v>
      </c>
      <c r="J2603" s="7" t="n">
        <v>95000</v>
      </c>
      <c r="K2603" s="8">
        <f>IF(H2603=0,0,I2603/H2603)</f>
        <v/>
      </c>
      <c r="L2603" s="11" t="inlineStr">
        <is>
          <t>Not Started</t>
        </is>
      </c>
    </row>
    <row r="2604">
      <c r="A2604" t="inlineStr">
        <is>
          <t>Willow Lakes</t>
        </is>
      </c>
      <c r="B2604" t="n">
        <v>2026</v>
      </c>
      <c r="C2604" t="inlineStr">
        <is>
          <t>Pool Area Repairs &amp; Equipment</t>
        </is>
      </c>
      <c r="D2604" s="4" t="inlineStr">
        <is>
          <t>Repair pool gates</t>
        </is>
      </c>
      <c r="E2604" t="inlineStr">
        <is>
          <t>84361.0</t>
        </is>
      </c>
      <c r="F2604" s="10" t="inlineStr">
        <is>
          <t>GC</t>
        </is>
      </c>
      <c r="G2604" t="inlineStr">
        <is>
          <t>Project</t>
        </is>
      </c>
      <c r="H2604" s="6" t="n">
        <v>19000</v>
      </c>
      <c r="I2604" s="6" t="n">
        <v>9500</v>
      </c>
      <c r="J2604" s="7" t="n">
        <v>9500</v>
      </c>
      <c r="K2604" s="8">
        <f>IF(H2604=0,0,I2604/H2604)</f>
        <v/>
      </c>
      <c r="L2604" s="9" t="inlineStr">
        <is>
          <t>In Progress</t>
        </is>
      </c>
    </row>
    <row r="2605">
      <c r="A2605" t="inlineStr">
        <is>
          <t>Willow Lakes</t>
        </is>
      </c>
      <c r="B2605" t="n">
        <v>2026</v>
      </c>
      <c r="C2605" t="inlineStr">
        <is>
          <t>Covered Parking &amp; Misc. Parking Items</t>
        </is>
      </c>
      <c r="D2605" s="4" t="inlineStr">
        <is>
          <t>LPCA - Impact damage was observed at the garage door at the G-30 garage. Repairs are recommended.</t>
        </is>
      </c>
      <c r="E2605" t="inlineStr">
        <is>
          <t>84219.0</t>
        </is>
      </c>
      <c r="F2605" s="5" t="inlineStr">
        <is>
          <t>PMC</t>
        </is>
      </c>
      <c r="G2605" t="inlineStr">
        <is>
          <t>Project</t>
        </is>
      </c>
      <c r="H2605" s="6" t="n">
        <v>1500</v>
      </c>
      <c r="I2605" s="6" t="n">
        <v>0</v>
      </c>
      <c r="J2605" s="7" t="n">
        <v>1500</v>
      </c>
      <c r="K2605" s="8">
        <f>IF(H2605=0,0,I2605/H2605)</f>
        <v/>
      </c>
      <c r="L2605" s="11" t="inlineStr">
        <is>
          <t>Not Started</t>
        </is>
      </c>
    </row>
    <row r="2606">
      <c r="A2606" t="inlineStr">
        <is>
          <t>Willow Lakes</t>
        </is>
      </c>
      <c r="B2606" t="n">
        <v>2026</v>
      </c>
      <c r="C2606" t="inlineStr">
        <is>
          <t>Asphalt Milling/Paving/Sealcoat</t>
        </is>
      </c>
      <c r="D2606" s="4" t="inlineStr">
        <is>
          <t>Stripe Parking Areas</t>
        </is>
      </c>
      <c r="E2606" t="inlineStr">
        <is>
          <t>84204.0</t>
        </is>
      </c>
      <c r="F2606" s="10" t="inlineStr">
        <is>
          <t>GC</t>
        </is>
      </c>
      <c r="G2606" t="inlineStr">
        <is>
          <t>Project</t>
        </is>
      </c>
      <c r="H2606" s="6" t="n">
        <v>22000</v>
      </c>
      <c r="I2606" s="6" t="n">
        <v>22000</v>
      </c>
      <c r="J2606" s="7" t="n">
        <v>0</v>
      </c>
      <c r="K2606" s="8">
        <f>IF(H2606=0,0,I2606/H2606)</f>
        <v/>
      </c>
      <c r="L2606" s="10" t="inlineStr">
        <is>
          <t>Completed</t>
        </is>
      </c>
    </row>
    <row r="2607">
      <c r="A2607" t="inlineStr">
        <is>
          <t>Willow Lakes</t>
        </is>
      </c>
      <c r="B2607" t="n">
        <v>2026</v>
      </c>
      <c r="C2607" t="inlineStr">
        <is>
          <t>Concrete Curb/Sidewalk</t>
        </is>
      </c>
      <c r="D2607" s="4" t="inlineStr">
        <is>
          <t>Repair 2000 sq ft of concrete</t>
        </is>
      </c>
      <c r="E2607" t="inlineStr">
        <is>
          <t>84221.0</t>
        </is>
      </c>
      <c r="F2607" s="10" t="inlineStr">
        <is>
          <t>GC</t>
        </is>
      </c>
      <c r="G2607" t="inlineStr">
        <is>
          <t>Project</t>
        </is>
      </c>
      <c r="H2607" s="6" t="n">
        <v>70000</v>
      </c>
      <c r="I2607" s="6" t="n">
        <v>96000</v>
      </c>
      <c r="J2607" s="7" t="n">
        <v>-26000</v>
      </c>
      <c r="K2607" s="8">
        <f>IF(H2607=0,0,I2607/H2607)</f>
        <v/>
      </c>
      <c r="L2607" s="10" t="inlineStr">
        <is>
          <t>Completed</t>
        </is>
      </c>
    </row>
    <row r="2608">
      <c r="A2608" t="inlineStr">
        <is>
          <t>Willow Lakes</t>
        </is>
      </c>
      <c r="B2608" t="n">
        <v>2026</v>
      </c>
      <c r="C2608" t="inlineStr">
        <is>
          <t>ADA Compliance Expense</t>
        </is>
      </c>
      <c r="D2608" s="4" t="inlineStr">
        <is>
          <t>ADA landings on apartment entrances are cracking up and failing</t>
        </is>
      </c>
      <c r="E2608" t="inlineStr">
        <is>
          <t>83520.0</t>
        </is>
      </c>
      <c r="F2608" s="10" t="inlineStr">
        <is>
          <t>GC</t>
        </is>
      </c>
      <c r="G2608" t="inlineStr">
        <is>
          <t>Project</t>
        </is>
      </c>
      <c r="H2608" s="6" t="n">
        <v>36000</v>
      </c>
      <c r="I2608" s="6" t="n">
        <v>36000</v>
      </c>
      <c r="J2608" s="7" t="n">
        <v>0</v>
      </c>
      <c r="K2608" s="8">
        <f>IF(H2608=0,0,I2608/H2608)</f>
        <v/>
      </c>
      <c r="L2608" s="10" t="inlineStr">
        <is>
          <t>Completed</t>
        </is>
      </c>
    </row>
    <row r="2609">
      <c r="A2609" t="inlineStr">
        <is>
          <t>Willow Lakes</t>
        </is>
      </c>
      <c r="B2609" t="n">
        <v>2026</v>
      </c>
      <c r="C2609" t="inlineStr">
        <is>
          <t>Sidewalks</t>
        </is>
      </c>
      <c r="D2609" s="4" t="inlineStr">
        <is>
          <t>repair trip hazards</t>
        </is>
      </c>
      <c r="E2609" t="inlineStr">
        <is>
          <t>84115.0</t>
        </is>
      </c>
      <c r="F2609" s="10" t="inlineStr">
        <is>
          <t>GC</t>
        </is>
      </c>
      <c r="G2609" t="inlineStr">
        <is>
          <t>Project</t>
        </is>
      </c>
      <c r="H2609" s="6" t="n">
        <v>30000</v>
      </c>
      <c r="I2609" s="6" t="n">
        <v>30000</v>
      </c>
      <c r="J2609" s="7" t="n">
        <v>0</v>
      </c>
      <c r="K2609" s="8">
        <f>IF(H2609=0,0,I2609/H2609)</f>
        <v/>
      </c>
      <c r="L2609" s="10" t="inlineStr">
        <is>
          <t>Completed</t>
        </is>
      </c>
    </row>
    <row r="2610">
      <c r="A2610" t="inlineStr">
        <is>
          <t>Willow Lakes</t>
        </is>
      </c>
      <c r="B2610" t="n">
        <v>2026</v>
      </c>
      <c r="C2610" t="inlineStr">
        <is>
          <t>Pool Area Repairs &amp; Equipment</t>
        </is>
      </c>
      <c r="D2610" s="4" t="inlineStr">
        <is>
          <t>LPCA - Excessive algae growth due to an inoperable aeration
pump was observed at the south portion of the pond.</t>
        </is>
      </c>
      <c r="E2610" t="inlineStr">
        <is>
          <t>84361.0</t>
        </is>
      </c>
      <c r="F2610" s="10" t="inlineStr">
        <is>
          <t>GC</t>
        </is>
      </c>
      <c r="G2610" t="inlineStr">
        <is>
          <t>Project</t>
        </is>
      </c>
      <c r="H2610" s="6" t="n">
        <v>2500</v>
      </c>
      <c r="I2610" s="6" t="n">
        <v>16000</v>
      </c>
      <c r="J2610" s="7" t="n">
        <v>-13500</v>
      </c>
      <c r="K2610" s="8">
        <f>IF(H2610=0,0,I2610/H2610)</f>
        <v/>
      </c>
      <c r="L2610" s="10" t="inlineStr">
        <is>
          <t>Completed</t>
        </is>
      </c>
    </row>
    <row r="2611">
      <c r="A2611" t="inlineStr">
        <is>
          <t>Willow Lakes</t>
        </is>
      </c>
      <c r="B2611" t="n">
        <v>2026</v>
      </c>
      <c r="C2611" t="inlineStr">
        <is>
          <t xml:space="preserve">Erosion control </t>
        </is>
      </c>
      <c r="D2611" s="4" t="inlineStr">
        <is>
          <t>Landscaping Erosion Control</t>
        </is>
      </c>
      <c r="E2611" t="inlineStr">
        <is>
          <t>84517.0</t>
        </is>
      </c>
      <c r="F2611" s="10" t="inlineStr">
        <is>
          <t>GC</t>
        </is>
      </c>
      <c r="G2611" t="inlineStr">
        <is>
          <t>Project</t>
        </is>
      </c>
      <c r="H2611" s="6" t="n">
        <v>30000</v>
      </c>
      <c r="I2611" s="6" t="n">
        <v>30000</v>
      </c>
      <c r="J2611" s="7" t="n">
        <v>0</v>
      </c>
      <c r="K2611" s="8">
        <f>IF(H2611=0,0,I2611/H2611)</f>
        <v/>
      </c>
      <c r="L2611" s="10" t="inlineStr">
        <is>
          <t>Completed</t>
        </is>
      </c>
    </row>
    <row r="2612">
      <c r="A2612" t="inlineStr">
        <is>
          <t>Willow Lakes</t>
        </is>
      </c>
      <c r="B2612" t="n">
        <v>2026</v>
      </c>
      <c r="C2612" t="inlineStr">
        <is>
          <t>Fences &amp; gates - site perimeter</t>
        </is>
      </c>
      <c r="D2612" s="4" t="inlineStr">
        <is>
          <t>repair iron and wood fence and paint</t>
        </is>
      </c>
      <c r="E2612" t="inlineStr">
        <is>
          <t>84205.0</t>
        </is>
      </c>
      <c r="F2612" s="10" t="inlineStr">
        <is>
          <t>GC</t>
        </is>
      </c>
      <c r="G2612" t="inlineStr">
        <is>
          <t>Project</t>
        </is>
      </c>
      <c r="H2612" s="6" t="n">
        <v>56000</v>
      </c>
      <c r="I2612" s="6" t="n">
        <v>66000</v>
      </c>
      <c r="J2612" s="7" t="n">
        <v>-10000</v>
      </c>
      <c r="K2612" s="8">
        <f>IF(H2612=0,0,I2612/H2612)</f>
        <v/>
      </c>
      <c r="L2612" s="10" t="inlineStr">
        <is>
          <t>Completed</t>
        </is>
      </c>
    </row>
    <row r="2613">
      <c r="A2613" t="inlineStr">
        <is>
          <t>Willow Lakes</t>
        </is>
      </c>
      <c r="B2613" t="n">
        <v>2026</v>
      </c>
      <c r="C2613" t="inlineStr">
        <is>
          <t>Pool Area Repairs &amp; Equipment</t>
        </is>
      </c>
      <c r="D2613" s="4" t="inlineStr">
        <is>
          <t>deck o seal</t>
        </is>
      </c>
      <c r="E2613" t="inlineStr">
        <is>
          <t>84361.0</t>
        </is>
      </c>
      <c r="F2613" s="10" t="inlineStr">
        <is>
          <t>GC</t>
        </is>
      </c>
      <c r="G2613" t="inlineStr">
        <is>
          <t>Project</t>
        </is>
      </c>
      <c r="H2613" s="6" t="n">
        <v>9500</v>
      </c>
      <c r="I2613" s="6" t="n">
        <v>0</v>
      </c>
      <c r="J2613" s="7" t="n">
        <v>9500</v>
      </c>
      <c r="K2613" s="8">
        <f>IF(H2613=0,0,I2613/H2613)</f>
        <v/>
      </c>
      <c r="L2613" s="11" t="inlineStr">
        <is>
          <t>Not Started</t>
        </is>
      </c>
    </row>
    <row r="2614">
      <c r="A2614" t="inlineStr">
        <is>
          <t>Willow Lakes</t>
        </is>
      </c>
      <c r="B2614" t="n">
        <v>2026</v>
      </c>
      <c r="C2614" t="inlineStr">
        <is>
          <t>Pool Area Repairs &amp; Equipment</t>
        </is>
      </c>
      <c r="D2614" s="4" t="inlineStr">
        <is>
          <t>seal small cracks on pool deck and clean</t>
        </is>
      </c>
      <c r="E2614" t="inlineStr">
        <is>
          <t>84361.0</t>
        </is>
      </c>
      <c r="F2614" s="10" t="inlineStr">
        <is>
          <t>GC</t>
        </is>
      </c>
      <c r="G2614" t="inlineStr">
        <is>
          <t>Project</t>
        </is>
      </c>
      <c r="H2614" s="6" t="n">
        <v>16000</v>
      </c>
      <c r="I2614" s="6" t="n">
        <v>0</v>
      </c>
      <c r="J2614" s="7" t="n">
        <v>16000</v>
      </c>
      <c r="K2614" s="8">
        <f>IF(H2614=0,0,I2614/H2614)</f>
        <v/>
      </c>
      <c r="L2614" s="11" t="inlineStr">
        <is>
          <t>Not Started</t>
        </is>
      </c>
    </row>
    <row r="2615">
      <c r="A2615" t="inlineStr">
        <is>
          <t>Willow Lakes</t>
        </is>
      </c>
      <c r="B2615" t="n">
        <v>2026</v>
      </c>
      <c r="C2615" t="inlineStr">
        <is>
          <t>Fences &amp; gates</t>
        </is>
      </c>
      <c r="D2615" s="4" t="inlineStr">
        <is>
          <t>Pedestrian and Front Gate Improvements</t>
        </is>
      </c>
      <c r="E2615" t="inlineStr">
        <is>
          <t>84205.0</t>
        </is>
      </c>
      <c r="F2615" s="10" t="inlineStr">
        <is>
          <t>GC</t>
        </is>
      </c>
      <c r="G2615" t="inlineStr">
        <is>
          <t>Project</t>
        </is>
      </c>
      <c r="H2615" s="6" t="n">
        <v>10000</v>
      </c>
      <c r="I2615" s="6" t="n">
        <v>19000</v>
      </c>
      <c r="J2615" s="7" t="n">
        <v>-9000</v>
      </c>
      <c r="K2615" s="8">
        <f>IF(H2615=0,0,I2615/H2615)</f>
        <v/>
      </c>
      <c r="L2615" s="10" t="inlineStr">
        <is>
          <t>Completed</t>
        </is>
      </c>
    </row>
    <row r="2616">
      <c r="A2616" t="inlineStr">
        <is>
          <t>Willow Lakes</t>
        </is>
      </c>
      <c r="B2616" t="n">
        <v>2026</v>
      </c>
      <c r="C2616" t="inlineStr">
        <is>
          <t>Exterior Kitchen</t>
        </is>
      </c>
      <c r="D2616" s="4" t="inlineStr">
        <is>
          <t>replace grills</t>
        </is>
      </c>
      <c r="E2616" t="inlineStr">
        <is>
          <t>84203.0</t>
        </is>
      </c>
      <c r="F2616" s="10" t="inlineStr">
        <is>
          <t>GC</t>
        </is>
      </c>
      <c r="G2616" t="inlineStr">
        <is>
          <t>Project</t>
        </is>
      </c>
      <c r="H2616" s="6" t="n">
        <v>9500</v>
      </c>
      <c r="I2616" s="6" t="n">
        <v>9500</v>
      </c>
      <c r="J2616" s="7" t="n">
        <v>0</v>
      </c>
      <c r="K2616" s="8">
        <f>IF(H2616=0,0,I2616/H2616)</f>
        <v/>
      </c>
      <c r="L2616" s="10" t="inlineStr">
        <is>
          <t>Completed</t>
        </is>
      </c>
    </row>
    <row r="2617">
      <c r="A2617" t="inlineStr">
        <is>
          <t>Willow Lakes</t>
        </is>
      </c>
      <c r="B2617" t="n">
        <v>2026</v>
      </c>
      <c r="C2617" t="inlineStr">
        <is>
          <t>Dumpster enclosures</t>
        </is>
      </c>
      <c r="D2617" s="4" t="inlineStr">
        <is>
          <t>Build an enclosed area around roll off trash set up</t>
        </is>
      </c>
      <c r="E2617" t="inlineStr">
        <is>
          <t>84111.0</t>
        </is>
      </c>
      <c r="F2617" s="10" t="inlineStr">
        <is>
          <t>GC</t>
        </is>
      </c>
      <c r="G2617" t="inlineStr">
        <is>
          <t>Project</t>
        </is>
      </c>
      <c r="H2617" s="6" t="n">
        <v>25000</v>
      </c>
      <c r="I2617" s="6" t="n">
        <v>25000</v>
      </c>
      <c r="J2617" s="7" t="n">
        <v>0</v>
      </c>
      <c r="K2617" s="8">
        <f>IF(H2617=0,0,I2617/H2617)</f>
        <v/>
      </c>
      <c r="L2617" s="10" t="inlineStr">
        <is>
          <t>Completed</t>
        </is>
      </c>
    </row>
    <row r="2618">
      <c r="A2618" t="inlineStr">
        <is>
          <t>Willow Lakes</t>
        </is>
      </c>
      <c r="B2618" t="n">
        <v>2026</v>
      </c>
      <c r="C2618" t="inlineStr">
        <is>
          <t>Common Corridors Rehab</t>
        </is>
      </c>
      <c r="D2618" s="4" t="inlineStr">
        <is>
          <t>Grind and seal cracks in breezeways
An isolated area of sectional cracking was noted on the main entrance drive and area</t>
        </is>
      </c>
      <c r="E2618" t="inlineStr">
        <is>
          <t>84120.0</t>
        </is>
      </c>
      <c r="F2618" s="10" t="inlineStr">
        <is>
          <t>GC</t>
        </is>
      </c>
      <c r="G2618" t="inlineStr">
        <is>
          <t>Project</t>
        </is>
      </c>
      <c r="H2618" s="6" t="n">
        <v>26000</v>
      </c>
      <c r="I2618" s="6" t="n">
        <v>0</v>
      </c>
      <c r="J2618" s="7" t="n">
        <v>26000</v>
      </c>
      <c r="K2618" s="8">
        <f>IF(H2618=0,0,I2618/H2618)</f>
        <v/>
      </c>
      <c r="L2618" s="11" t="inlineStr">
        <is>
          <t>Not Started</t>
        </is>
      </c>
    </row>
    <row r="2619">
      <c r="A2619" t="inlineStr">
        <is>
          <t>Willow Lakes</t>
        </is>
      </c>
      <c r="B2619" t="n">
        <v>2026</v>
      </c>
      <c r="C2619" t="inlineStr">
        <is>
          <t>Exterior Stairs</t>
        </is>
      </c>
      <c r="D2619" s="4" t="inlineStr">
        <is>
          <t>Repair exterior stair treads and stringers - Replace 90 stair treads</t>
        </is>
      </c>
      <c r="E2619" t="inlineStr">
        <is>
          <t>84114.0</t>
        </is>
      </c>
      <c r="F2619" s="10" t="inlineStr">
        <is>
          <t>GC</t>
        </is>
      </c>
      <c r="G2619" t="inlineStr">
        <is>
          <t>Project</t>
        </is>
      </c>
      <c r="H2619" s="6" t="n">
        <v>12500</v>
      </c>
      <c r="I2619" s="6" t="n">
        <v>12500</v>
      </c>
      <c r="J2619" s="7" t="n">
        <v>0</v>
      </c>
      <c r="K2619" s="8">
        <f>IF(H2619=0,0,I2619/H2619)</f>
        <v/>
      </c>
      <c r="L2619" s="10" t="inlineStr">
        <is>
          <t>Completed</t>
        </is>
      </c>
    </row>
    <row r="2620">
      <c r="A2620" t="inlineStr">
        <is>
          <t>Willow Lakes</t>
        </is>
      </c>
      <c r="B2620" t="n">
        <v>2026</v>
      </c>
      <c r="C2620" t="inlineStr">
        <is>
          <t>Handrail / Railings</t>
        </is>
      </c>
      <c r="D2620" s="4" t="inlineStr">
        <is>
          <t>Repair Exterior Railings</t>
        </is>
      </c>
      <c r="E2620" t="inlineStr">
        <is>
          <t>84121.0</t>
        </is>
      </c>
      <c r="F2620" s="10" t="inlineStr">
        <is>
          <t>GC</t>
        </is>
      </c>
      <c r="G2620" t="inlineStr">
        <is>
          <t>Project</t>
        </is>
      </c>
      <c r="H2620" s="6" t="n">
        <v>8500</v>
      </c>
      <c r="I2620" s="6" t="n">
        <v>8500</v>
      </c>
      <c r="J2620" s="7" t="n">
        <v>0</v>
      </c>
      <c r="K2620" s="8">
        <f>IF(H2620=0,0,I2620/H2620)</f>
        <v/>
      </c>
      <c r="L2620" s="10" t="inlineStr">
        <is>
          <t>Completed</t>
        </is>
      </c>
    </row>
    <row r="2621">
      <c r="A2621" t="inlineStr">
        <is>
          <t>Willow Lakes</t>
        </is>
      </c>
      <c r="B2621" t="n">
        <v>2026</v>
      </c>
      <c r="C2621" t="inlineStr">
        <is>
          <t>Balconies</t>
        </is>
      </c>
      <c r="D2621" s="4" t="inlineStr">
        <is>
          <t>Repair Balcony Decks</t>
        </is>
      </c>
      <c r="E2621" t="inlineStr">
        <is>
          <t>84104.0</t>
        </is>
      </c>
      <c r="F2621" s="10" t="inlineStr">
        <is>
          <t>GC</t>
        </is>
      </c>
      <c r="G2621" t="inlineStr">
        <is>
          <t>Project</t>
        </is>
      </c>
      <c r="H2621" s="6" t="n">
        <v>30000</v>
      </c>
      <c r="I2621" s="6" t="n">
        <v>30000</v>
      </c>
      <c r="J2621" s="7" t="n">
        <v>0</v>
      </c>
      <c r="K2621" s="8">
        <f>IF(H2621=0,0,I2621/H2621)</f>
        <v/>
      </c>
      <c r="L2621" s="10" t="inlineStr">
        <is>
          <t>Completed</t>
        </is>
      </c>
    </row>
    <row r="2622">
      <c r="A2622" t="inlineStr">
        <is>
          <t>Willow Lakes</t>
        </is>
      </c>
      <c r="B2622" t="n">
        <v>2026</v>
      </c>
      <c r="C2622" t="inlineStr">
        <is>
          <t>Roof Replacements/Repairs</t>
        </is>
      </c>
      <c r="D2622" s="4" t="inlineStr">
        <is>
          <t>Roof tune up - Asphalt composite shingle roofing</t>
        </is>
      </c>
      <c r="E2622" t="inlineStr">
        <is>
          <t>84433.0</t>
        </is>
      </c>
      <c r="F2622" s="10" t="inlineStr">
        <is>
          <t>GC</t>
        </is>
      </c>
      <c r="G2622" t="inlineStr">
        <is>
          <t>Project</t>
        </is>
      </c>
      <c r="H2622" s="6" t="n">
        <v>26000</v>
      </c>
      <c r="I2622" s="6" t="n">
        <v>26000</v>
      </c>
      <c r="J2622" s="7" t="n">
        <v>0</v>
      </c>
      <c r="K2622" s="8">
        <f>IF(H2622=0,0,I2622/H2622)</f>
        <v/>
      </c>
      <c r="L2622" s="10" t="inlineStr">
        <is>
          <t>Completed</t>
        </is>
      </c>
    </row>
    <row r="2623">
      <c r="A2623" t="inlineStr">
        <is>
          <t>Willow Lakes</t>
        </is>
      </c>
      <c r="B2623" t="n">
        <v>2026</v>
      </c>
      <c r="C2623" t="inlineStr">
        <is>
          <t>Roof/Gutters</t>
        </is>
      </c>
      <c r="D2623" s="4" t="inlineStr">
        <is>
          <t>Clean gutters and downspouts</t>
        </is>
      </c>
      <c r="E2623" t="inlineStr">
        <is>
          <t>84202.0</t>
        </is>
      </c>
      <c r="F2623" s="10" t="inlineStr">
        <is>
          <t>GC</t>
        </is>
      </c>
      <c r="G2623" t="inlineStr">
        <is>
          <t>Project</t>
        </is>
      </c>
      <c r="H2623" s="6" t="n">
        <v>21000</v>
      </c>
      <c r="I2623" s="6" t="n">
        <v>21000</v>
      </c>
      <c r="J2623" s="7" t="n">
        <v>0</v>
      </c>
      <c r="K2623" s="8">
        <f>IF(H2623=0,0,I2623/H2623)</f>
        <v/>
      </c>
      <c r="L2623" s="10" t="inlineStr">
        <is>
          <t>Completed</t>
        </is>
      </c>
    </row>
    <row r="2624">
      <c r="A2624" t="inlineStr">
        <is>
          <t>Willow Lakes</t>
        </is>
      </c>
      <c r="B2624" t="n">
        <v>2026</v>
      </c>
      <c r="C2624" t="inlineStr">
        <is>
          <t>Building - Exterior</t>
        </is>
      </c>
      <c r="D2624" s="4" t="inlineStr">
        <is>
          <t>replace siding that was caulked and painted over</t>
        </is>
      </c>
      <c r="E2624" t="inlineStr">
        <is>
          <t>84206.0</t>
        </is>
      </c>
      <c r="F2624" s="10" t="inlineStr">
        <is>
          <t>GC</t>
        </is>
      </c>
      <c r="G2624" t="inlineStr">
        <is>
          <t>Project</t>
        </is>
      </c>
      <c r="H2624" s="6" t="n">
        <v>26000</v>
      </c>
      <c r="I2624" s="6" t="n">
        <v>26000</v>
      </c>
      <c r="J2624" s="7" t="n">
        <v>0</v>
      </c>
      <c r="K2624" s="8">
        <f>IF(H2624=0,0,I2624/H2624)</f>
        <v/>
      </c>
      <c r="L2624" s="10" t="inlineStr">
        <is>
          <t>Completed</t>
        </is>
      </c>
    </row>
    <row r="2625">
      <c r="A2625" t="inlineStr">
        <is>
          <t>Willow Lakes</t>
        </is>
      </c>
      <c r="B2625" t="n">
        <v>2026</v>
      </c>
      <c r="C2625" t="inlineStr">
        <is>
          <t>Building Repairs</t>
        </is>
      </c>
      <c r="D2625" s="4" t="inlineStr">
        <is>
          <t>Masonry Repairs - Repair areas of damaged stone</t>
        </is>
      </c>
      <c r="E2625" t="inlineStr">
        <is>
          <t>84102.0</t>
        </is>
      </c>
      <c r="F2625" s="10" t="inlineStr">
        <is>
          <t>GC</t>
        </is>
      </c>
      <c r="G2625" t="inlineStr">
        <is>
          <t>Project</t>
        </is>
      </c>
      <c r="H2625" s="6" t="n">
        <v>20000</v>
      </c>
      <c r="I2625" s="6" t="n">
        <v>20000</v>
      </c>
      <c r="J2625" s="7" t="n">
        <v>0</v>
      </c>
      <c r="K2625" s="8">
        <f>IF(H2625=0,0,I2625/H2625)</f>
        <v/>
      </c>
      <c r="L2625" s="10" t="inlineStr">
        <is>
          <t>Completed</t>
        </is>
      </c>
    </row>
    <row r="2626">
      <c r="A2626" t="inlineStr">
        <is>
          <t>Willow Lakes</t>
        </is>
      </c>
      <c r="B2626" t="n">
        <v>2026</v>
      </c>
      <c r="C2626" t="inlineStr">
        <is>
          <t>Dryer Vents</t>
        </is>
      </c>
      <c r="D2626" s="4" t="inlineStr">
        <is>
          <t>Annual Dryer Vent Cleaning</t>
        </is>
      </c>
      <c r="E2626" t="inlineStr">
        <is>
          <t>84106.0</t>
        </is>
      </c>
      <c r="F2626" s="10" t="inlineStr">
        <is>
          <t>GC</t>
        </is>
      </c>
      <c r="G2626" t="inlineStr">
        <is>
          <t>Project</t>
        </is>
      </c>
      <c r="H2626" s="6" t="n">
        <v>20460</v>
      </c>
      <c r="I2626" s="6" t="n">
        <v>20460</v>
      </c>
      <c r="J2626" s="7" t="n">
        <v>0</v>
      </c>
      <c r="K2626" s="8">
        <f>IF(H2626=0,0,I2626/H2626)</f>
        <v/>
      </c>
      <c r="L2626" s="10" t="inlineStr">
        <is>
          <t>Completed</t>
        </is>
      </c>
    </row>
    <row r="2627">
      <c r="A2627" t="inlineStr">
        <is>
          <t>Willow Lakes</t>
        </is>
      </c>
      <c r="B2627" t="n">
        <v>2026</v>
      </c>
      <c r="C2627" t="inlineStr">
        <is>
          <t>Exterior Paint, Carpentry, &amp; Misc. Repairs</t>
        </is>
      </c>
      <c r="D2627" s="4" t="inlineStr">
        <is>
          <t>Repair / replace wood trim - replace rotted wood</t>
        </is>
      </c>
      <c r="E2627" t="inlineStr">
        <is>
          <t>84113.0</t>
        </is>
      </c>
      <c r="F2627" s="10" t="inlineStr">
        <is>
          <t>GC</t>
        </is>
      </c>
      <c r="G2627" t="inlineStr">
        <is>
          <t>Project</t>
        </is>
      </c>
      <c r="H2627" s="6" t="n">
        <v>30000</v>
      </c>
      <c r="I2627" s="6" t="n">
        <v>30000</v>
      </c>
      <c r="J2627" s="7" t="n">
        <v>0</v>
      </c>
      <c r="K2627" s="8">
        <f>IF(H2627=0,0,I2627/H2627)</f>
        <v/>
      </c>
      <c r="L2627" s="10" t="inlineStr">
        <is>
          <t>Completed</t>
        </is>
      </c>
    </row>
    <row r="2628">
      <c r="A2628" t="inlineStr">
        <is>
          <t>Willow Lakes</t>
        </is>
      </c>
      <c r="B2628" t="n">
        <v>2026</v>
      </c>
      <c r="C2628" t="inlineStr">
        <is>
          <t>Equipment, baracades and staging</t>
        </is>
      </c>
      <c r="D2628" s="4" t="inlineStr">
        <is>
          <t>Equipment &amp; Staging (Details of Scope?)</t>
        </is>
      </c>
      <c r="E2628" t="inlineStr">
        <is>
          <t>84305.0</t>
        </is>
      </c>
      <c r="F2628" s="10" t="inlineStr">
        <is>
          <t>GC</t>
        </is>
      </c>
      <c r="G2628" t="inlineStr">
        <is>
          <t>Project</t>
        </is>
      </c>
      <c r="H2628" s="6" t="n">
        <v>10000</v>
      </c>
      <c r="I2628" s="6" t="n">
        <v>10000</v>
      </c>
      <c r="J2628" s="7" t="n">
        <v>0</v>
      </c>
      <c r="K2628" s="8">
        <f>IF(H2628=0,0,I2628/H2628)</f>
        <v/>
      </c>
      <c r="L2628" s="10" t="inlineStr">
        <is>
          <t>Completed</t>
        </is>
      </c>
    </row>
    <row r="2629">
      <c r="A2629" t="inlineStr">
        <is>
          <t>Willow Lakes</t>
        </is>
      </c>
      <c r="B2629" t="n">
        <v>2026</v>
      </c>
      <c r="C2629" t="inlineStr">
        <is>
          <t>Fire Life Safety Work</t>
        </is>
      </c>
      <c r="D2629" s="4" t="inlineStr">
        <is>
          <t>Fire stops</t>
        </is>
      </c>
      <c r="E2629" t="inlineStr">
        <is>
          <t>84239.0</t>
        </is>
      </c>
      <c r="F2629" s="5" t="inlineStr">
        <is>
          <t>PMC</t>
        </is>
      </c>
      <c r="G2629" t="inlineStr">
        <is>
          <t>Project</t>
        </is>
      </c>
      <c r="H2629" s="6" t="n">
        <v>36456</v>
      </c>
      <c r="I2629" s="6" t="n">
        <v>0</v>
      </c>
      <c r="J2629" s="7" t="n">
        <v>36456</v>
      </c>
      <c r="K2629" s="8">
        <f>IF(H2629=0,0,I2629/H2629)</f>
        <v/>
      </c>
      <c r="L2629" s="11" t="inlineStr">
        <is>
          <t>Not Started</t>
        </is>
      </c>
    </row>
    <row r="2630">
      <c r="A2630" t="inlineStr">
        <is>
          <t>Willow Lakes</t>
        </is>
      </c>
      <c r="B2630" t="n">
        <v>2026</v>
      </c>
      <c r="C2630" t="inlineStr">
        <is>
          <t>Smoke Alarms</t>
        </is>
      </c>
      <c r="D2630" s="4" t="inlineStr">
        <is>
          <t>Completed by Seller - Move to Contingency?</t>
        </is>
      </c>
      <c r="E2630" t="inlineStr">
        <is>
          <t>83236.0</t>
        </is>
      </c>
      <c r="F2630" s="5" t="inlineStr">
        <is>
          <t>PMC</t>
        </is>
      </c>
      <c r="G2630" t="inlineStr">
        <is>
          <t>Project</t>
        </is>
      </c>
      <c r="H2630" s="6" t="n">
        <v>18600</v>
      </c>
      <c r="I2630" s="6" t="n">
        <v>0</v>
      </c>
      <c r="J2630" s="7" t="n">
        <v>18600</v>
      </c>
      <c r="K2630" s="8">
        <f>IF(H2630=0,0,I2630/H2630)</f>
        <v/>
      </c>
      <c r="L2630" s="11" t="inlineStr">
        <is>
          <t>Not Started</t>
        </is>
      </c>
    </row>
    <row r="2631">
      <c r="A2631" t="inlineStr">
        <is>
          <t>Willow Lakes</t>
        </is>
      </c>
      <c r="B2631" t="n">
        <v>2026</v>
      </c>
      <c r="C2631" t="inlineStr">
        <is>
          <t>Monument Sign</t>
        </is>
      </c>
      <c r="D2631" s="4" t="inlineStr">
        <is>
          <t>Enhance Signage (cordinate w/ church - add signage on their property)</t>
        </is>
      </c>
      <c r="E2631" t="inlineStr">
        <is>
          <t>84290.0</t>
        </is>
      </c>
      <c r="F2631" s="5" t="inlineStr">
        <is>
          <t>PMC</t>
        </is>
      </c>
      <c r="G2631" t="inlineStr">
        <is>
          <t>Project</t>
        </is>
      </c>
      <c r="H2631" s="6" t="n">
        <v>20000</v>
      </c>
      <c r="I2631" s="6" t="n">
        <v>0</v>
      </c>
      <c r="J2631" s="7" t="n">
        <v>20000</v>
      </c>
      <c r="K2631" s="8">
        <f>IF(H2631=0,0,I2631/H2631)</f>
        <v/>
      </c>
      <c r="L2631" s="11" t="inlineStr">
        <is>
          <t>Not Started</t>
        </is>
      </c>
    </row>
    <row r="2632">
      <c r="A2632" t="inlineStr">
        <is>
          <t>Willow Lakes</t>
        </is>
      </c>
      <c r="B2632" t="n">
        <v>2026</v>
      </c>
      <c r="C2632" t="inlineStr">
        <is>
          <t>Club House/Leasing Center Addition/Alteration</t>
        </is>
      </c>
      <c r="D2632" s="4" t="inlineStr">
        <is>
          <t>Leasing office floor/wall finishes - Light leasing office upgrade</t>
        </is>
      </c>
      <c r="E2632" t="inlineStr">
        <is>
          <t>84116.0</t>
        </is>
      </c>
      <c r="F2632" s="5" t="inlineStr">
        <is>
          <t>PMC</t>
        </is>
      </c>
      <c r="G2632" t="inlineStr">
        <is>
          <t>Project</t>
        </is>
      </c>
      <c r="H2632" s="6" t="n">
        <v>10000</v>
      </c>
      <c r="I2632" s="6" t="n">
        <v>0</v>
      </c>
      <c r="J2632" s="7" t="n">
        <v>10000</v>
      </c>
      <c r="K2632" s="8">
        <f>IF(H2632=0,0,I2632/H2632)</f>
        <v/>
      </c>
      <c r="L2632" s="11" t="inlineStr">
        <is>
          <t>Not Started</t>
        </is>
      </c>
    </row>
    <row r="2633">
      <c r="A2633" t="inlineStr">
        <is>
          <t>Willow Lakes</t>
        </is>
      </c>
      <c r="B2633" t="n">
        <v>2026</v>
      </c>
      <c r="C2633" t="inlineStr">
        <is>
          <t>Fitness Center</t>
        </is>
      </c>
      <c r="D2633" s="4" t="inlineStr">
        <is>
          <t>Moderate upgrades to the fitness center</t>
        </is>
      </c>
      <c r="E2633" t="inlineStr">
        <is>
          <t>84190.0</t>
        </is>
      </c>
      <c r="F2633" s="5" t="inlineStr">
        <is>
          <t>PMC</t>
        </is>
      </c>
      <c r="G2633" t="inlineStr">
        <is>
          <t>Project</t>
        </is>
      </c>
      <c r="H2633" s="6" t="n">
        <v>15000</v>
      </c>
      <c r="I2633" s="6" t="n">
        <v>0</v>
      </c>
      <c r="J2633" s="7" t="n">
        <v>15000</v>
      </c>
      <c r="K2633" s="8">
        <f>IF(H2633=0,0,I2633/H2633)</f>
        <v/>
      </c>
      <c r="L2633" s="11" t="inlineStr">
        <is>
          <t>Not Started</t>
        </is>
      </c>
    </row>
    <row r="2634">
      <c r="A2634" t="inlineStr">
        <is>
          <t>Willow Lakes</t>
        </is>
      </c>
      <c r="B2634" t="n">
        <v>2026</v>
      </c>
      <c r="C2634" t="inlineStr">
        <is>
          <t>Pool Area Remodel</t>
        </is>
      </c>
      <c r="D2634" s="4" t="inlineStr">
        <is>
          <t>Refresh area with color and furniture. Split between the two pools</t>
        </is>
      </c>
      <c r="E2634" t="inlineStr">
        <is>
          <t>84360.0</t>
        </is>
      </c>
      <c r="F2634" s="5" t="inlineStr">
        <is>
          <t>PMC</t>
        </is>
      </c>
      <c r="G2634" t="inlineStr">
        <is>
          <t>Project</t>
        </is>
      </c>
      <c r="H2634" s="6" t="n">
        <v>60000</v>
      </c>
      <c r="I2634" s="6" t="n">
        <v>49907</v>
      </c>
      <c r="J2634" s="7" t="n">
        <v>10093</v>
      </c>
      <c r="K2634" s="8">
        <f>IF(H2634=0,0,I2634/H2634)</f>
        <v/>
      </c>
      <c r="L2634" s="9" t="inlineStr">
        <is>
          <t>In Progress</t>
        </is>
      </c>
    </row>
    <row r="2635">
      <c r="A2635" t="inlineStr">
        <is>
          <t>Willow Lakes</t>
        </is>
      </c>
      <c r="B2635" t="n">
        <v>2026</v>
      </c>
      <c r="C2635" t="inlineStr">
        <is>
          <t>Dog Run</t>
        </is>
      </c>
      <c r="D2635" s="4" t="inlineStr">
        <is>
          <t>Add lighting, dog amenities, and repairs to fencing</t>
        </is>
      </c>
      <c r="E2635" t="inlineStr">
        <is>
          <t>84130.0</t>
        </is>
      </c>
      <c r="F2635" s="10" t="inlineStr">
        <is>
          <t>GC</t>
        </is>
      </c>
      <c r="G2635" t="inlineStr">
        <is>
          <t>Project</t>
        </is>
      </c>
      <c r="H2635" s="6" t="n">
        <v>30000</v>
      </c>
      <c r="I2635" s="6" t="n">
        <v>30000</v>
      </c>
      <c r="J2635" s="7" t="n">
        <v>0</v>
      </c>
      <c r="K2635" s="8">
        <f>IF(H2635=0,0,I2635/H2635)</f>
        <v/>
      </c>
      <c r="L2635" s="10" t="inlineStr">
        <is>
          <t>Completed</t>
        </is>
      </c>
    </row>
    <row r="2636">
      <c r="A2636" t="inlineStr">
        <is>
          <t>Willow Lakes</t>
        </is>
      </c>
      <c r="B2636" t="n">
        <v>2026</v>
      </c>
      <c r="C2636" t="inlineStr">
        <is>
          <t>Golf Cart</t>
        </is>
      </c>
      <c r="D2636" s="4" t="inlineStr">
        <is>
          <t>Add leasing cart</t>
        </is>
      </c>
      <c r="E2636" t="inlineStr">
        <is>
          <t>83375.0</t>
        </is>
      </c>
      <c r="F2636" s="5" t="inlineStr">
        <is>
          <t>PMC</t>
        </is>
      </c>
      <c r="G2636" t="inlineStr">
        <is>
          <t>Project</t>
        </is>
      </c>
      <c r="H2636" s="6" t="n">
        <v>15000</v>
      </c>
      <c r="I2636" s="6" t="n">
        <v>0</v>
      </c>
      <c r="J2636" s="7" t="n">
        <v>15000</v>
      </c>
      <c r="K2636" s="8">
        <f>IF(H2636=0,0,I2636/H2636)</f>
        <v/>
      </c>
      <c r="L2636" s="11" t="inlineStr">
        <is>
          <t>Not Started</t>
        </is>
      </c>
    </row>
    <row r="2637">
      <c r="A2637" t="inlineStr">
        <is>
          <t>Willow Lakes</t>
        </is>
      </c>
      <c r="B2637" t="n">
        <v>2026</v>
      </c>
      <c r="C2637" t="inlineStr">
        <is>
          <t>Stormwater Piping</t>
        </is>
      </c>
      <c r="D2637" s="4" t="inlineStr">
        <is>
          <t>Clean out basin</t>
        </is>
      </c>
      <c r="E2637" t="inlineStr">
        <is>
          <t>84432.0</t>
        </is>
      </c>
      <c r="F2637" s="10" t="inlineStr">
        <is>
          <t>GC</t>
        </is>
      </c>
      <c r="G2637" t="inlineStr">
        <is>
          <t>Project</t>
        </is>
      </c>
      <c r="H2637" s="6" t="n">
        <v>14000</v>
      </c>
      <c r="I2637" s="6" t="n">
        <v>14000</v>
      </c>
      <c r="J2637" s="7" t="n">
        <v>0</v>
      </c>
      <c r="K2637" s="8">
        <f>IF(H2637=0,0,I2637/H2637)</f>
        <v/>
      </c>
      <c r="L2637" s="10" t="inlineStr">
        <is>
          <t>Completed</t>
        </is>
      </c>
    </row>
    <row r="2638">
      <c r="A2638" t="inlineStr">
        <is>
          <t>Willow Lakes</t>
        </is>
      </c>
      <c r="B2638" t="n">
        <v>2026</v>
      </c>
      <c r="C2638" t="inlineStr">
        <is>
          <t>Replace AC condenser</t>
        </is>
      </c>
      <c r="D2638" s="4" t="inlineStr">
        <is>
          <t>align condensers and insulate suction lines</t>
        </is>
      </c>
      <c r="E2638" t="inlineStr">
        <is>
          <t>84218.0</t>
        </is>
      </c>
      <c r="F2638" s="10" t="inlineStr">
        <is>
          <t>GC</t>
        </is>
      </c>
      <c r="G2638" t="inlineStr">
        <is>
          <t>Project</t>
        </is>
      </c>
      <c r="H2638" s="6" t="n">
        <v>38000</v>
      </c>
      <c r="I2638" s="6" t="n">
        <v>38000</v>
      </c>
      <c r="J2638" s="7" t="n">
        <v>0</v>
      </c>
      <c r="K2638" s="8">
        <f>IF(H2638=0,0,I2638/H2638)</f>
        <v/>
      </c>
      <c r="L2638" s="10" t="inlineStr">
        <is>
          <t>Completed</t>
        </is>
      </c>
    </row>
    <row r="2639">
      <c r="A2639" t="inlineStr">
        <is>
          <t>Willow Lakes</t>
        </is>
      </c>
      <c r="B2639" t="n">
        <v>2026</v>
      </c>
      <c r="C2639" t="inlineStr">
        <is>
          <t>Electrical/Lighting</t>
        </is>
      </c>
      <c r="D2639" s="4" t="inlineStr">
        <is>
          <t>Electrical distribution - repair lighting controlers</t>
        </is>
      </c>
      <c r="E2639" t="inlineStr">
        <is>
          <t>84210.0</t>
        </is>
      </c>
      <c r="F2639" s="10" t="inlineStr">
        <is>
          <t>GC</t>
        </is>
      </c>
      <c r="G2639" t="inlineStr">
        <is>
          <t>Project</t>
        </is>
      </c>
      <c r="H2639" s="6" t="n">
        <v>21000</v>
      </c>
      <c r="I2639" s="6" t="n">
        <v>21000</v>
      </c>
      <c r="J2639" s="7" t="n">
        <v>0</v>
      </c>
      <c r="K2639" s="8">
        <f>IF(H2639=0,0,I2639/H2639)</f>
        <v/>
      </c>
      <c r="L2639" s="10" t="inlineStr">
        <is>
          <t>Completed</t>
        </is>
      </c>
    </row>
    <row r="2640">
      <c r="A2640" t="inlineStr">
        <is>
          <t>Willow Lakes</t>
        </is>
      </c>
      <c r="B2640" t="n">
        <v>2026</v>
      </c>
      <c r="C2640" t="inlineStr">
        <is>
          <t>Exterior Lighting</t>
        </is>
      </c>
      <c r="D2640" s="4" t="inlineStr">
        <is>
          <t>Common area light fixtures - wall packs and pole light throughout</t>
        </is>
      </c>
      <c r="E2640" t="inlineStr">
        <is>
          <t>84112.0</t>
        </is>
      </c>
      <c r="F2640" s="10" t="inlineStr">
        <is>
          <t>GC</t>
        </is>
      </c>
      <c r="G2640" t="inlineStr">
        <is>
          <t>Project</t>
        </is>
      </c>
      <c r="H2640" s="6" t="n">
        <v>39000</v>
      </c>
      <c r="I2640" s="6" t="n">
        <v>39000</v>
      </c>
      <c r="J2640" s="7" t="n">
        <v>0</v>
      </c>
      <c r="K2640" s="8">
        <f>IF(H2640=0,0,I2640/H2640)</f>
        <v/>
      </c>
      <c r="L2640" s="10" t="inlineStr">
        <is>
          <t>Completed</t>
        </is>
      </c>
    </row>
    <row r="2641">
      <c r="A2641" t="inlineStr">
        <is>
          <t>Willow Lakes</t>
        </is>
      </c>
      <c r="B2641" t="n">
        <v>2026</v>
      </c>
      <c r="C2641" t="inlineStr">
        <is>
          <t>Exterior Lighting</t>
        </is>
      </c>
      <c r="D2641" s="4" t="inlineStr">
        <is>
          <t>Replace breezeway lights - wall sconce, ceiling and garage lights</t>
        </is>
      </c>
      <c r="E2641" t="inlineStr">
        <is>
          <t>84112.0</t>
        </is>
      </c>
      <c r="F2641" s="10" t="inlineStr">
        <is>
          <t>GC</t>
        </is>
      </c>
      <c r="G2641" t="inlineStr">
        <is>
          <t>Project</t>
        </is>
      </c>
      <c r="H2641" s="6" t="n">
        <v>59500</v>
      </c>
      <c r="I2641" s="6" t="n">
        <v>59500</v>
      </c>
      <c r="J2641" s="7" t="n">
        <v>0</v>
      </c>
      <c r="K2641" s="8">
        <f>IF(H2641=0,0,I2641/H2641)</f>
        <v/>
      </c>
      <c r="L2641" s="10" t="inlineStr">
        <is>
          <t>Completed</t>
        </is>
      </c>
    </row>
    <row r="2642">
      <c r="A2642" t="inlineStr">
        <is>
          <t>Willow Lakes</t>
        </is>
      </c>
      <c r="B2642" t="n">
        <v>2026</v>
      </c>
      <c r="C2642" t="inlineStr">
        <is>
          <t>Contingency</t>
        </is>
      </c>
      <c r="D2642" s="4" t="inlineStr">
        <is>
          <t>Contingency Amount</t>
        </is>
      </c>
      <c r="E2642" t="inlineStr">
        <is>
          <t>84510.0</t>
        </is>
      </c>
      <c r="F2642" s="10" t="inlineStr">
        <is>
          <t>GC</t>
        </is>
      </c>
      <c r="G2642" s="2" t="inlineStr">
        <is>
          <t>Contingency</t>
        </is>
      </c>
      <c r="H2642" s="6" t="n">
        <v>51163</v>
      </c>
      <c r="I2642" s="6" t="n">
        <v>0</v>
      </c>
      <c r="J2642" s="7" t="n">
        <v>51163</v>
      </c>
      <c r="K2642" s="8">
        <f>IF(H2642=0,0,I2642/H2642)</f>
        <v/>
      </c>
      <c r="L2642" s="5" t="inlineStr">
        <is>
          <t>Reserve</t>
        </is>
      </c>
    </row>
    <row r="2643">
      <c r="A2643" t="inlineStr">
        <is>
          <t>Willow Lakes</t>
        </is>
      </c>
      <c r="B2643" t="n">
        <v>2026</v>
      </c>
      <c r="C2643" t="inlineStr">
        <is>
          <t>Other CM Fees</t>
        </is>
      </c>
      <c r="D2643" s="4" t="inlineStr">
        <is>
          <t>Construction Management Fee Amount</t>
        </is>
      </c>
      <c r="E2643" t="inlineStr">
        <is>
          <t>84505.0</t>
        </is>
      </c>
      <c r="F2643" s="10" t="inlineStr">
        <is>
          <t>GC</t>
        </is>
      </c>
      <c r="G2643" s="2" t="inlineStr">
        <is>
          <t>CM Fee</t>
        </is>
      </c>
      <c r="H2643" s="6" t="n">
        <v>54509</v>
      </c>
      <c r="I2643" s="6" t="n">
        <v>0</v>
      </c>
      <c r="J2643" s="7" t="n">
        <v>54509</v>
      </c>
      <c r="K2643" s="8">
        <f>IF(H2643=0,0,I2643/H2643)</f>
        <v/>
      </c>
      <c r="L2643" s="5" t="inlineStr">
        <is>
          <t>Reserve</t>
        </is>
      </c>
    </row>
    <row r="2644">
      <c r="A2644" t="inlineStr">
        <is>
          <t>Colonnade</t>
        </is>
      </c>
      <c r="B2644" t="inlineStr"/>
      <c r="C2644" t="inlineStr">
        <is>
          <t>Interior Hallway painting</t>
        </is>
      </c>
      <c r="D2644" s="4" t="inlineStr">
        <is>
          <t>Interior hallway repaint</t>
        </is>
      </c>
      <c r="E2644" t="inlineStr">
        <is>
          <t>51160-00</t>
        </is>
      </c>
      <c r="F2644" s="10" t="inlineStr">
        <is>
          <t>GC</t>
        </is>
      </c>
      <c r="G2644" t="inlineStr">
        <is>
          <t>Project</t>
        </is>
      </c>
      <c r="H2644" s="6" t="n">
        <v>158900</v>
      </c>
      <c r="I2644" s="6" t="n">
        <v>158900</v>
      </c>
      <c r="J2644" s="7" t="n">
        <v>0</v>
      </c>
      <c r="K2644" s="8">
        <f>IF(H2644=0,0,I2644/H2644)</f>
        <v/>
      </c>
      <c r="L2644" s="10" t="inlineStr">
        <is>
          <t>Completed</t>
        </is>
      </c>
    </row>
    <row r="2645">
      <c r="A2645" t="inlineStr">
        <is>
          <t>Colonnade</t>
        </is>
      </c>
      <c r="B2645" t="inlineStr"/>
      <c r="C2645" t="inlineStr">
        <is>
          <t>Controlled access gates</t>
        </is>
      </c>
      <c r="D2645" s="4" t="inlineStr">
        <is>
          <t>Add controlled access to main entry, fitness center, pool, &amp; any other main entry point</t>
        </is>
      </c>
      <c r="E2645" t="inlineStr">
        <is>
          <t>51993-00</t>
        </is>
      </c>
      <c r="F2645" s="10" t="inlineStr">
        <is>
          <t>GC</t>
        </is>
      </c>
      <c r="G2645" t="inlineStr">
        <is>
          <t>Project</t>
        </is>
      </c>
      <c r="H2645" s="6" t="n">
        <v>100000</v>
      </c>
      <c r="I2645" s="6" t="n">
        <v>100000</v>
      </c>
      <c r="J2645" s="7" t="n">
        <v>0</v>
      </c>
      <c r="K2645" s="8">
        <f>IF(H2645=0,0,I2645/H2645)</f>
        <v/>
      </c>
      <c r="L2645" s="10" t="inlineStr">
        <is>
          <t>Completed</t>
        </is>
      </c>
    </row>
    <row r="2646">
      <c r="A2646" t="inlineStr">
        <is>
          <t>Colonnade</t>
        </is>
      </c>
      <c r="B2646" t="inlineStr"/>
      <c r="C2646" t="inlineStr">
        <is>
          <t>Trellis Repairs</t>
        </is>
      </c>
      <c r="D2646" s="4" t="inlineStr">
        <is>
          <t>Deteriorated beam framing at the wood beam framed trellis structure was noted. Repair is recommended.</t>
        </is>
      </c>
      <c r="E2646" t="inlineStr">
        <is>
          <t>51070-00</t>
        </is>
      </c>
      <c r="F2646" s="5" t="inlineStr">
        <is>
          <t>PMC</t>
        </is>
      </c>
      <c r="G2646" t="inlineStr">
        <is>
          <t>Project</t>
        </is>
      </c>
      <c r="H2646" s="6" t="n">
        <v>2500</v>
      </c>
      <c r="I2646" s="6" t="n">
        <v>0</v>
      </c>
      <c r="J2646" s="7" t="n">
        <v>2500</v>
      </c>
      <c r="K2646" s="8">
        <f>IF(H2646=0,0,I2646/H2646)</f>
        <v/>
      </c>
      <c r="L2646" s="11" t="inlineStr">
        <is>
          <t>Not Started</t>
        </is>
      </c>
    </row>
    <row r="2647">
      <c r="A2647" t="inlineStr">
        <is>
          <t>Colonnade</t>
        </is>
      </c>
      <c r="B2647" t="inlineStr"/>
      <c r="C2647" t="inlineStr">
        <is>
          <t>Equipment, Baracades, &amp; Staging</t>
        </is>
      </c>
      <c r="D2647" s="4" t="inlineStr">
        <is>
          <t>Baracades &amp; Staging</t>
        </is>
      </c>
      <c r="E2647" t="inlineStr">
        <is>
          <t>51180-00</t>
        </is>
      </c>
      <c r="F2647" s="10" t="inlineStr">
        <is>
          <t>GC</t>
        </is>
      </c>
      <c r="G2647" t="inlineStr">
        <is>
          <t>Project</t>
        </is>
      </c>
      <c r="H2647" s="6" t="n">
        <v>45000</v>
      </c>
      <c r="I2647" s="6" t="n">
        <v>45000</v>
      </c>
      <c r="J2647" s="7" t="n">
        <v>0</v>
      </c>
      <c r="K2647" s="8">
        <f>IF(H2647=0,0,I2647/H2647)</f>
        <v/>
      </c>
      <c r="L2647" s="10" t="inlineStr">
        <is>
          <t>Completed</t>
        </is>
      </c>
    </row>
    <row r="2648">
      <c r="A2648" t="inlineStr">
        <is>
          <t>Colonnade</t>
        </is>
      </c>
      <c r="B2648" t="inlineStr"/>
      <c r="C2648" t="inlineStr">
        <is>
          <t>Repair exterior stair railings</t>
        </is>
      </c>
      <c r="D2648" s="4" t="inlineStr">
        <is>
          <t>Paint interior stairwells and iron</t>
        </is>
      </c>
      <c r="E2648" t="inlineStr">
        <is>
          <t>51077-00</t>
        </is>
      </c>
      <c r="F2648" s="10" t="inlineStr">
        <is>
          <t>GC</t>
        </is>
      </c>
      <c r="G2648" t="inlineStr">
        <is>
          <t>Project</t>
        </is>
      </c>
      <c r="H2648" s="6" t="n">
        <v>38000</v>
      </c>
      <c r="I2648" s="6" t="n">
        <v>38000</v>
      </c>
      <c r="J2648" s="7" t="n">
        <v>0</v>
      </c>
      <c r="K2648" s="8">
        <f>IF(H2648=0,0,I2648/H2648)</f>
        <v/>
      </c>
      <c r="L2648" s="10" t="inlineStr">
        <is>
          <t>Completed</t>
        </is>
      </c>
    </row>
    <row r="2649">
      <c r="A2649" t="inlineStr">
        <is>
          <t>Colonnade</t>
        </is>
      </c>
      <c r="B2649" t="inlineStr"/>
      <c r="C2649" t="inlineStr">
        <is>
          <t>Façade repairs</t>
        </is>
      </c>
      <c r="D2649" s="4" t="inlineStr">
        <is>
          <t>Stucco deterioration was noted on the northern upper facade locations and organic build-up was noted. Repairs are recomm</t>
        </is>
      </c>
      <c r="E2649" t="inlineStr">
        <is>
          <t>51075-00</t>
        </is>
      </c>
      <c r="F2649" s="10" t="inlineStr">
        <is>
          <t>GC</t>
        </is>
      </c>
      <c r="G2649" t="inlineStr">
        <is>
          <t>Project</t>
        </is>
      </c>
      <c r="H2649" s="6" t="n">
        <v>5000</v>
      </c>
      <c r="I2649" s="6" t="n">
        <v>5000</v>
      </c>
      <c r="J2649" s="7" t="n">
        <v>0</v>
      </c>
      <c r="K2649" s="8">
        <f>IF(H2649=0,0,I2649/H2649)</f>
        <v/>
      </c>
      <c r="L2649" s="10" t="inlineStr">
        <is>
          <t>Completed</t>
        </is>
      </c>
    </row>
    <row r="2650">
      <c r="A2650" t="inlineStr">
        <is>
          <t>Colonnade</t>
        </is>
      </c>
      <c r="B2650" t="inlineStr"/>
      <c r="C2650" t="inlineStr">
        <is>
          <t>Full Property Repaint</t>
        </is>
      </c>
      <c r="D2650" s="4" t="inlineStr">
        <is>
          <t>Full property repaint</t>
        </is>
      </c>
      <c r="E2650" t="inlineStr">
        <is>
          <t>51080-00</t>
        </is>
      </c>
      <c r="F2650" s="10" t="inlineStr">
        <is>
          <t>GC</t>
        </is>
      </c>
      <c r="G2650" t="inlineStr">
        <is>
          <t>Project</t>
        </is>
      </c>
      <c r="H2650" s="6" t="n">
        <v>663000</v>
      </c>
      <c r="I2650" s="6" t="n">
        <v>663000</v>
      </c>
      <c r="J2650" s="7" t="n">
        <v>0</v>
      </c>
      <c r="K2650" s="8">
        <f>IF(H2650=0,0,I2650/H2650)</f>
        <v/>
      </c>
      <c r="L2650" s="10" t="inlineStr">
        <is>
          <t>Completed</t>
        </is>
      </c>
    </row>
    <row r="2651">
      <c r="A2651" t="inlineStr">
        <is>
          <t>Colonnade</t>
        </is>
      </c>
      <c r="B2651" t="inlineStr"/>
      <c r="C2651" t="inlineStr">
        <is>
          <t>Gutters &amp; downspouts</t>
        </is>
      </c>
      <c r="D2651" s="4" t="inlineStr">
        <is>
          <t>Clean scuppers and roof drains</t>
        </is>
      </c>
      <c r="E2651" t="inlineStr">
        <is>
          <t>51071-00</t>
        </is>
      </c>
      <c r="F2651" s="10" t="inlineStr">
        <is>
          <t>GC</t>
        </is>
      </c>
      <c r="G2651" t="inlineStr">
        <is>
          <t>Project</t>
        </is>
      </c>
      <c r="H2651" s="6" t="n">
        <v>24000</v>
      </c>
      <c r="I2651" s="6" t="n">
        <v>24000</v>
      </c>
      <c r="J2651" s="7" t="n">
        <v>0</v>
      </c>
      <c r="K2651" s="8">
        <f>IF(H2651=0,0,I2651/H2651)</f>
        <v/>
      </c>
      <c r="L2651" s="10" t="inlineStr">
        <is>
          <t>Completed</t>
        </is>
      </c>
    </row>
    <row r="2652">
      <c r="A2652" t="inlineStr">
        <is>
          <t>Colonnade</t>
        </is>
      </c>
      <c r="B2652" t="inlineStr"/>
      <c r="C2652" t="inlineStr">
        <is>
          <t xml:space="preserve">Sealants &amp; caulking </t>
        </is>
      </c>
      <c r="D2652" s="4" t="inlineStr">
        <is>
          <t>Roof Sealants &amp; Caulking</t>
        </is>
      </c>
      <c r="E2652" t="inlineStr">
        <is>
          <t>51062-00</t>
        </is>
      </c>
      <c r="F2652" s="10" t="inlineStr">
        <is>
          <t>GC</t>
        </is>
      </c>
      <c r="G2652" t="inlineStr">
        <is>
          <t>Project</t>
        </is>
      </c>
      <c r="H2652" s="6" t="n">
        <v>25300</v>
      </c>
      <c r="I2652" s="6" t="n">
        <v>25300</v>
      </c>
      <c r="J2652" s="7" t="n">
        <v>0</v>
      </c>
      <c r="K2652" s="8">
        <f>IF(H2652=0,0,I2652/H2652)</f>
        <v/>
      </c>
      <c r="L2652" s="10" t="inlineStr">
        <is>
          <t>Completed</t>
        </is>
      </c>
    </row>
    <row r="2653">
      <c r="A2653" t="inlineStr">
        <is>
          <t>Colonnade</t>
        </is>
      </c>
      <c r="B2653" t="inlineStr"/>
      <c r="C2653" t="inlineStr">
        <is>
          <t>Elevator Cabs</t>
        </is>
      </c>
      <c r="D2653" s="4" t="inlineStr">
        <is>
          <t>Full repairs of 3 elevator interiors. Wood panels, flooring, stainless doors</t>
        </is>
      </c>
      <c r="E2653" t="inlineStr">
        <is>
          <t>51160-00</t>
        </is>
      </c>
      <c r="F2653" s="10" t="inlineStr">
        <is>
          <t>GC</t>
        </is>
      </c>
      <c r="G2653" t="inlineStr">
        <is>
          <t>Project</t>
        </is>
      </c>
      <c r="H2653" s="6" t="n">
        <v>30000</v>
      </c>
      <c r="I2653" s="6" t="n">
        <v>30000</v>
      </c>
      <c r="J2653" s="7" t="n">
        <v>0</v>
      </c>
      <c r="K2653" s="8">
        <f>IF(H2653=0,0,I2653/H2653)</f>
        <v/>
      </c>
      <c r="L2653" s="10" t="inlineStr">
        <is>
          <t>Completed</t>
        </is>
      </c>
    </row>
    <row r="2654">
      <c r="A2654" t="inlineStr">
        <is>
          <t>Colonnade</t>
        </is>
      </c>
      <c r="B2654" t="inlineStr"/>
      <c r="C2654" t="inlineStr">
        <is>
          <t>Fire Stops</t>
        </is>
      </c>
      <c r="D2654" s="4" t="inlineStr">
        <is>
          <t>Add fire stops to 50% of units missing</t>
        </is>
      </c>
      <c r="E2654" t="inlineStr">
        <is>
          <t>51993-01</t>
        </is>
      </c>
      <c r="F2654" s="5" t="inlineStr">
        <is>
          <t>PMC</t>
        </is>
      </c>
      <c r="G2654" t="inlineStr">
        <is>
          <t>Project</t>
        </is>
      </c>
      <c r="H2654" s="6" t="n">
        <v>10829</v>
      </c>
      <c r="I2654" s="6" t="n">
        <v>0</v>
      </c>
      <c r="J2654" s="7" t="n">
        <v>10829</v>
      </c>
      <c r="K2654" s="8">
        <f>IF(H2654=0,0,I2654/H2654)</f>
        <v/>
      </c>
      <c r="L2654" s="11" t="inlineStr">
        <is>
          <t>Not Started</t>
        </is>
      </c>
    </row>
    <row r="2655">
      <c r="A2655" t="inlineStr">
        <is>
          <t>Colonnade</t>
        </is>
      </c>
      <c r="B2655" t="inlineStr"/>
      <c r="C2655" t="inlineStr">
        <is>
          <t>Fitness center renovation</t>
        </is>
      </c>
      <c r="D2655" s="4" t="inlineStr">
        <is>
          <t>Full redeck of flooring and full repaint</t>
        </is>
      </c>
      <c r="E2655" t="inlineStr">
        <is>
          <t>51160-00</t>
        </is>
      </c>
      <c r="F2655" s="10" t="inlineStr">
        <is>
          <t>GC</t>
        </is>
      </c>
      <c r="G2655" t="inlineStr">
        <is>
          <t>Project</t>
        </is>
      </c>
      <c r="H2655" s="6" t="n">
        <v>25000</v>
      </c>
      <c r="I2655" s="6" t="n">
        <v>25000</v>
      </c>
      <c r="J2655" s="7" t="n">
        <v>0</v>
      </c>
      <c r="K2655" s="8">
        <f>IF(H2655=0,0,I2655/H2655)</f>
        <v/>
      </c>
      <c r="L2655" s="10" t="inlineStr">
        <is>
          <t>Completed</t>
        </is>
      </c>
    </row>
    <row r="2656">
      <c r="A2656" t="inlineStr">
        <is>
          <t>Colonnade</t>
        </is>
      </c>
      <c r="B2656" t="inlineStr"/>
      <c r="C2656" t="inlineStr">
        <is>
          <t>Stab-Lok Panels</t>
        </is>
      </c>
      <c r="D2656" s="4" t="inlineStr">
        <is>
          <t>Stab-Lok brand breaker panels manufactured by Federal Pacific Electric (FPE) were observed in the units. These panels ha</t>
        </is>
      </c>
      <c r="E2656" t="inlineStr">
        <is>
          <t>51142-00</t>
        </is>
      </c>
      <c r="F2656" s="10" t="inlineStr">
        <is>
          <t>GC</t>
        </is>
      </c>
      <c r="G2656" t="inlineStr">
        <is>
          <t>Project</t>
        </is>
      </c>
      <c r="H2656" s="6" t="n">
        <v>123200</v>
      </c>
      <c r="I2656" s="6" t="n">
        <v>123200</v>
      </c>
      <c r="J2656" s="7" t="n">
        <v>0</v>
      </c>
      <c r="K2656" s="8">
        <f>IF(H2656=0,0,I2656/H2656)</f>
        <v/>
      </c>
      <c r="L2656" s="10" t="inlineStr">
        <is>
          <t>Completed</t>
        </is>
      </c>
    </row>
    <row r="2657">
      <c r="A2657" t="inlineStr">
        <is>
          <t>Colonnade</t>
        </is>
      </c>
      <c r="B2657" t="inlineStr"/>
      <c r="C2657" t="inlineStr">
        <is>
          <t>Security/ fire alarm systems</t>
        </is>
      </c>
      <c r="D2657" s="4" t="inlineStr">
        <is>
          <t>An annual fire alarm certification tag was not present at the fire alarm control panel. Servicing and recertification of</t>
        </is>
      </c>
      <c r="E2657" t="inlineStr">
        <is>
          <t>51993-00</t>
        </is>
      </c>
      <c r="F2657" s="5" t="inlineStr">
        <is>
          <t>PMC</t>
        </is>
      </c>
      <c r="G2657" t="inlineStr">
        <is>
          <t>Project</t>
        </is>
      </c>
      <c r="H2657" s="6" t="n">
        <v>1500</v>
      </c>
      <c r="I2657" s="6" t="n">
        <v>0</v>
      </c>
      <c r="J2657" s="7" t="n">
        <v>1500</v>
      </c>
      <c r="K2657" s="8">
        <f>IF(H2657=0,0,I2657/H2657)</f>
        <v/>
      </c>
      <c r="L2657" s="11" t="inlineStr">
        <is>
          <t>Not Started</t>
        </is>
      </c>
    </row>
    <row r="2658">
      <c r="A2658" t="inlineStr">
        <is>
          <t>Colonnade</t>
        </is>
      </c>
      <c r="B2658" t="inlineStr"/>
      <c r="C2658" t="inlineStr">
        <is>
          <t>Fire Sprinkler Certificaiton</t>
        </is>
      </c>
      <c r="D2658" s="4" t="inlineStr">
        <is>
          <t>The systems display lapsed certification. Recertification is required</t>
        </is>
      </c>
      <c r="E2658" t="inlineStr">
        <is>
          <t>51993-01</t>
        </is>
      </c>
      <c r="F2658" s="5" t="inlineStr">
        <is>
          <t>PMC</t>
        </is>
      </c>
      <c r="G2658" t="inlineStr">
        <is>
          <t>Project</t>
        </is>
      </c>
      <c r="H2658" s="6" t="n">
        <v>1500</v>
      </c>
      <c r="I2658" s="6" t="n">
        <v>0</v>
      </c>
      <c r="J2658" s="7" t="n">
        <v>1500</v>
      </c>
      <c r="K2658" s="8">
        <f>IF(H2658=0,0,I2658/H2658)</f>
        <v/>
      </c>
      <c r="L2658" s="11" t="inlineStr">
        <is>
          <t>Not Started</t>
        </is>
      </c>
    </row>
    <row r="2659">
      <c r="A2659" t="inlineStr">
        <is>
          <t>Colonnade</t>
        </is>
      </c>
      <c r="B2659" t="inlineStr"/>
      <c r="C2659" t="inlineStr">
        <is>
          <t>Fire extinguisher certification</t>
        </is>
      </c>
      <c r="D2659" s="4" t="inlineStr">
        <is>
          <t>The extinguishers displayed lapsed certification. Recertification is required.</t>
        </is>
      </c>
      <c r="E2659" t="inlineStr">
        <is>
          <t>51993-01</t>
        </is>
      </c>
      <c r="F2659" s="5" t="inlineStr">
        <is>
          <t>PMC</t>
        </is>
      </c>
      <c r="G2659" t="inlineStr">
        <is>
          <t>Project</t>
        </is>
      </c>
      <c r="H2659" s="6" t="n">
        <v>1500</v>
      </c>
      <c r="I2659" s="6" t="n">
        <v>0</v>
      </c>
      <c r="J2659" s="7" t="n">
        <v>1500</v>
      </c>
      <c r="K2659" s="8">
        <f>IF(H2659=0,0,I2659/H2659)</f>
        <v/>
      </c>
      <c r="L2659" s="11" t="inlineStr">
        <is>
          <t>Not Started</t>
        </is>
      </c>
    </row>
    <row r="2660">
      <c r="A2660" t="inlineStr">
        <is>
          <t>Colonnade</t>
        </is>
      </c>
      <c r="B2660" t="inlineStr"/>
      <c r="C2660" t="inlineStr">
        <is>
          <t>Elevator Inspection</t>
        </is>
      </c>
      <c r="D2660" s="4" t="inlineStr">
        <is>
          <t>A current cab certification permit was not provided and load test information was not displayed. Property management sho</t>
        </is>
      </c>
      <c r="E2660" t="inlineStr">
        <is>
          <t>51993-01</t>
        </is>
      </c>
      <c r="F2660" s="5" t="inlineStr">
        <is>
          <t>PMC</t>
        </is>
      </c>
      <c r="G2660" t="inlineStr">
        <is>
          <t>Project</t>
        </is>
      </c>
      <c r="H2660" s="6" t="n">
        <v>1500</v>
      </c>
      <c r="I2660" s="6" t="n">
        <v>0</v>
      </c>
      <c r="J2660" s="7" t="n">
        <v>1500</v>
      </c>
      <c r="K2660" s="8">
        <f>IF(H2660=0,0,I2660/H2660)</f>
        <v/>
      </c>
      <c r="L2660" s="11" t="inlineStr">
        <is>
          <t>Not Started</t>
        </is>
      </c>
    </row>
    <row r="2661">
      <c r="A2661" t="inlineStr">
        <is>
          <t>Colonnade</t>
        </is>
      </c>
      <c r="B2661" t="inlineStr"/>
      <c r="C2661" t="inlineStr">
        <is>
          <t>Fountain Repairs</t>
        </is>
      </c>
      <c r="D2661" s="4" t="inlineStr">
        <is>
          <t>The water feature is reportedly leaking into the garage area and are not presently in use. Repair is recommended.</t>
        </is>
      </c>
      <c r="E2661" t="inlineStr">
        <is>
          <t>51160-00</t>
        </is>
      </c>
      <c r="F2661" s="5" t="inlineStr">
        <is>
          <t>PMC</t>
        </is>
      </c>
      <c r="G2661" t="inlineStr">
        <is>
          <t>Project</t>
        </is>
      </c>
      <c r="H2661" s="6" t="n">
        <v>5000</v>
      </c>
      <c r="I2661" s="6" t="n">
        <v>0</v>
      </c>
      <c r="J2661" s="7" t="n">
        <v>5000</v>
      </c>
      <c r="K2661" s="8">
        <f>IF(H2661=0,0,I2661/H2661)</f>
        <v/>
      </c>
      <c r="L2661" s="11" t="inlineStr">
        <is>
          <t>Not Started</t>
        </is>
      </c>
    </row>
    <row r="2662">
      <c r="A2662" t="inlineStr">
        <is>
          <t>Colonnade</t>
        </is>
      </c>
      <c r="B2662" t="inlineStr"/>
      <c r="C2662" t="inlineStr">
        <is>
          <t>Startup Marketing</t>
        </is>
      </c>
      <c r="D2662" s="4" t="inlineStr">
        <is>
          <t>Rebrand of property signage</t>
        </is>
      </c>
      <c r="E2662" t="inlineStr">
        <is>
          <t>51990-00</t>
        </is>
      </c>
      <c r="F2662" s="5" t="inlineStr">
        <is>
          <t>PMC</t>
        </is>
      </c>
      <c r="G2662" t="inlineStr">
        <is>
          <t>Project</t>
        </is>
      </c>
      <c r="H2662" s="6" t="n">
        <v>35000</v>
      </c>
      <c r="I2662" s="6" t="n">
        <v>0</v>
      </c>
      <c r="J2662" s="7" t="n">
        <v>35000</v>
      </c>
      <c r="K2662" s="8">
        <f>IF(H2662=0,0,I2662/H2662)</f>
        <v/>
      </c>
      <c r="L2662" s="11" t="inlineStr">
        <is>
          <t>Not Started</t>
        </is>
      </c>
    </row>
    <row r="2663">
      <c r="A2663" t="inlineStr">
        <is>
          <t>Colonnade</t>
        </is>
      </c>
      <c r="B2663" t="inlineStr"/>
      <c r="C2663" t="inlineStr">
        <is>
          <t>Pest Control</t>
        </is>
      </c>
      <c r="D2663" s="4" t="inlineStr">
        <is>
          <t>Rat droppings were observed at the emergency generator room. Engaging a pest contractor and treatment for pest control o</t>
        </is>
      </c>
      <c r="E2663" t="inlineStr">
        <is>
          <t>51992-00</t>
        </is>
      </c>
      <c r="F2663" s="5" t="inlineStr">
        <is>
          <t>PMC</t>
        </is>
      </c>
      <c r="G2663" t="inlineStr">
        <is>
          <t>Project</t>
        </is>
      </c>
      <c r="H2663" s="6" t="n">
        <v>1500</v>
      </c>
      <c r="I2663" s="6" t="n">
        <v>0</v>
      </c>
      <c r="J2663" s="7" t="n">
        <v>1500</v>
      </c>
      <c r="K2663" s="8">
        <f>IF(H2663=0,0,I2663/H2663)</f>
        <v/>
      </c>
      <c r="L2663" s="11" t="inlineStr">
        <is>
          <t>Not Started</t>
        </is>
      </c>
    </row>
    <row r="2664">
      <c r="A2664" t="inlineStr">
        <is>
          <t>Colonnade</t>
        </is>
      </c>
      <c r="B2664" t="inlineStr"/>
      <c r="C2664" t="inlineStr">
        <is>
          <t>Swimming pool coping and tile</t>
        </is>
      </c>
      <c r="D2664" s="4" t="inlineStr">
        <is>
          <t>Resurface pool ( pool is on 4th floor and will required extreme labor cost )</t>
        </is>
      </c>
      <c r="E2664" t="inlineStr">
        <is>
          <t>51021-00</t>
        </is>
      </c>
      <c r="F2664" s="10" t="inlineStr">
        <is>
          <t>GC</t>
        </is>
      </c>
      <c r="G2664" t="inlineStr">
        <is>
          <t>Project</t>
        </is>
      </c>
      <c r="H2664" s="6" t="n">
        <v>50000</v>
      </c>
      <c r="I2664" s="6" t="n">
        <v>50000</v>
      </c>
      <c r="J2664" s="7" t="n">
        <v>0</v>
      </c>
      <c r="K2664" s="8">
        <f>IF(H2664=0,0,I2664/H2664)</f>
        <v/>
      </c>
      <c r="L2664" s="10" t="inlineStr">
        <is>
          <t>Completed</t>
        </is>
      </c>
    </row>
    <row r="2665">
      <c r="A2665" t="inlineStr">
        <is>
          <t>Colonnade</t>
        </is>
      </c>
      <c r="B2665" t="inlineStr"/>
      <c r="C2665" t="inlineStr">
        <is>
          <t>Swimming pool deck</t>
        </is>
      </c>
      <c r="D2665" s="4" t="inlineStr">
        <is>
          <t>Seal small cracks on pool deck and clean</t>
        </is>
      </c>
      <c r="E2665" t="inlineStr">
        <is>
          <t>51022-00</t>
        </is>
      </c>
      <c r="F2665" s="10" t="inlineStr">
        <is>
          <t>GC</t>
        </is>
      </c>
      <c r="G2665" t="inlineStr">
        <is>
          <t>Project</t>
        </is>
      </c>
      <c r="H2665" s="6" t="n">
        <v>16000</v>
      </c>
      <c r="I2665" s="6" t="n">
        <v>16000</v>
      </c>
      <c r="J2665" s="7" t="n">
        <v>0</v>
      </c>
      <c r="K2665" s="8">
        <f>IF(H2665=0,0,I2665/H2665)</f>
        <v/>
      </c>
      <c r="L2665" s="10" t="inlineStr">
        <is>
          <t>Completed</t>
        </is>
      </c>
    </row>
    <row r="2666">
      <c r="A2666" t="inlineStr">
        <is>
          <t>Colonnade</t>
        </is>
      </c>
      <c r="B2666" t="inlineStr"/>
      <c r="C2666" t="inlineStr">
        <is>
          <t>Pool furniture</t>
        </is>
      </c>
      <c r="D2666" s="4" t="inlineStr">
        <is>
          <t>Furniture Upgrades</t>
        </is>
      </c>
      <c r="E2666" t="inlineStr">
        <is>
          <t>51011-00</t>
        </is>
      </c>
      <c r="F2666" s="5" t="inlineStr">
        <is>
          <t>PMC</t>
        </is>
      </c>
      <c r="G2666" t="inlineStr">
        <is>
          <t>Project</t>
        </is>
      </c>
      <c r="H2666" s="6" t="n">
        <v>50000</v>
      </c>
      <c r="I2666" s="6" t="n">
        <v>0</v>
      </c>
      <c r="J2666" s="7" t="n">
        <v>50000</v>
      </c>
      <c r="K2666" s="8">
        <f>IF(H2666=0,0,I2666/H2666)</f>
        <v/>
      </c>
      <c r="L2666" s="11" t="inlineStr">
        <is>
          <t>Not Started</t>
        </is>
      </c>
    </row>
    <row r="2667">
      <c r="A2667" t="inlineStr">
        <is>
          <t>Colonnade</t>
        </is>
      </c>
      <c r="B2667" t="inlineStr"/>
      <c r="C2667" t="inlineStr">
        <is>
          <t>Pergola / shade covers</t>
        </is>
      </c>
      <c r="D2667" s="4" t="inlineStr">
        <is>
          <t>Repair and recoat pergola</t>
        </is>
      </c>
      <c r="E2667" t="inlineStr">
        <is>
          <t>51070-00</t>
        </is>
      </c>
      <c r="F2667" s="10" t="inlineStr">
        <is>
          <t>GC</t>
        </is>
      </c>
      <c r="G2667" t="inlineStr">
        <is>
          <t>Project</t>
        </is>
      </c>
      <c r="H2667" s="6" t="n">
        <v>26000</v>
      </c>
      <c r="I2667" s="6" t="n">
        <v>26000</v>
      </c>
      <c r="J2667" s="7" t="n">
        <v>0</v>
      </c>
      <c r="K2667" s="8">
        <f>IF(H2667=0,0,I2667/H2667)</f>
        <v/>
      </c>
      <c r="L2667" s="10" t="inlineStr">
        <is>
          <t>Completed</t>
        </is>
      </c>
    </row>
    <row r="2668">
      <c r="A2668" t="inlineStr">
        <is>
          <t>Colonnade</t>
        </is>
      </c>
      <c r="B2668" t="inlineStr"/>
      <c r="C2668" t="inlineStr">
        <is>
          <t>Outdoor kitchen, fire pits, and seating area</t>
        </is>
      </c>
      <c r="D2668" s="4" t="inlineStr">
        <is>
          <t>Kitchen and outdoor cooking area upgrades</t>
        </is>
      </c>
      <c r="E2668" t="inlineStr">
        <is>
          <t>51160-04</t>
        </is>
      </c>
      <c r="F2668" s="5" t="inlineStr">
        <is>
          <t>PMC</t>
        </is>
      </c>
      <c r="G2668" t="inlineStr">
        <is>
          <t>Project</t>
        </is>
      </c>
      <c r="H2668" s="6" t="n">
        <v>50000</v>
      </c>
      <c r="I2668" s="6" t="n">
        <v>0</v>
      </c>
      <c r="J2668" s="7" t="n">
        <v>50000</v>
      </c>
      <c r="K2668" s="8">
        <f>IF(H2668=0,0,I2668/H2668)</f>
        <v/>
      </c>
      <c r="L2668" s="11" t="inlineStr">
        <is>
          <t>Not Started</t>
        </is>
      </c>
    </row>
    <row r="2669">
      <c r="A2669" t="inlineStr">
        <is>
          <t>Colonnade</t>
        </is>
      </c>
      <c r="B2669" t="inlineStr"/>
      <c r="C2669" t="inlineStr">
        <is>
          <t>Steam Sauna &amp; Bathroom</t>
        </is>
      </c>
      <c r="D2669" s="4" t="inlineStr">
        <is>
          <t>FF&amp;E facelift and upgrade</t>
        </is>
      </c>
      <c r="E2669" t="inlineStr">
        <is>
          <t>51160-00</t>
        </is>
      </c>
      <c r="F2669" s="5" t="inlineStr">
        <is>
          <t>PMC</t>
        </is>
      </c>
      <c r="G2669" t="inlineStr">
        <is>
          <t>Project</t>
        </is>
      </c>
      <c r="H2669" s="6" t="n">
        <v>12000</v>
      </c>
      <c r="I2669" s="6" t="n">
        <v>0</v>
      </c>
      <c r="J2669" s="7" t="n">
        <v>12000</v>
      </c>
      <c r="K2669" s="8">
        <f>IF(H2669=0,0,I2669/H2669)</f>
        <v/>
      </c>
      <c r="L2669" s="11" t="inlineStr">
        <is>
          <t>Not Started</t>
        </is>
      </c>
    </row>
    <row r="2670">
      <c r="A2670" t="inlineStr">
        <is>
          <t>Colonnade</t>
        </is>
      </c>
      <c r="B2670" t="inlineStr"/>
      <c r="C2670" t="inlineStr">
        <is>
          <t>Fitness equipment</t>
        </is>
      </c>
      <c r="D2670" s="4" t="inlineStr">
        <is>
          <t>7 pieces of new equipments</t>
        </is>
      </c>
      <c r="E2670" t="inlineStr">
        <is>
          <t>51028-00</t>
        </is>
      </c>
      <c r="F2670" s="5" t="inlineStr">
        <is>
          <t>PMC</t>
        </is>
      </c>
      <c r="G2670" t="inlineStr">
        <is>
          <t>Project</t>
        </is>
      </c>
      <c r="H2670" s="6" t="n">
        <v>75000</v>
      </c>
      <c r="I2670" s="6" t="n">
        <v>0</v>
      </c>
      <c r="J2670" s="7" t="n">
        <v>75000</v>
      </c>
      <c r="K2670" s="8">
        <f>IF(H2670=0,0,I2670/H2670)</f>
        <v/>
      </c>
      <c r="L2670" s="11" t="inlineStr">
        <is>
          <t>Not Started</t>
        </is>
      </c>
    </row>
    <row r="2671">
      <c r="A2671" t="inlineStr">
        <is>
          <t>Colonnade</t>
        </is>
      </c>
      <c r="B2671" t="inlineStr"/>
      <c r="C2671" t="inlineStr">
        <is>
          <t>Contingency</t>
        </is>
      </c>
      <c r="D2671" s="4" t="inlineStr">
        <is>
          <t>Contingency Amount</t>
        </is>
      </c>
      <c r="E2671" t="inlineStr">
        <is>
          <t>51175-00</t>
        </is>
      </c>
      <c r="F2671" s="10" t="inlineStr">
        <is>
          <t>GC</t>
        </is>
      </c>
      <c r="G2671" s="2" t="inlineStr">
        <is>
          <t>Contingency</t>
        </is>
      </c>
      <c r="H2671" s="6" t="n">
        <v>78861</v>
      </c>
      <c r="I2671" s="6" t="n">
        <v>78861</v>
      </c>
      <c r="J2671" s="7" t="n">
        <v>0</v>
      </c>
      <c r="K2671" s="8">
        <f>IF(H2671=0,0,I2671/H2671)</f>
        <v/>
      </c>
      <c r="L2671" s="5" t="inlineStr">
        <is>
          <t>Reserve</t>
        </is>
      </c>
    </row>
    <row r="2672">
      <c r="A2672" t="inlineStr">
        <is>
          <t>Colonnade</t>
        </is>
      </c>
      <c r="B2672" t="inlineStr"/>
      <c r="C2672" t="inlineStr">
        <is>
          <t>Construction Management Fee</t>
        </is>
      </c>
      <c r="D2672" s="4" t="inlineStr">
        <is>
          <t>CM Fee</t>
        </is>
      </c>
      <c r="E2672" t="inlineStr">
        <is>
          <t>51190-00</t>
        </is>
      </c>
      <c r="F2672" s="10" t="inlineStr">
        <is>
          <t>GC</t>
        </is>
      </c>
      <c r="G2672" s="2" t="inlineStr">
        <is>
          <t>CM Fee</t>
        </is>
      </c>
      <c r="H2672" s="6" t="n">
        <v>82805</v>
      </c>
      <c r="I2672" s="6" t="n">
        <v>82805</v>
      </c>
      <c r="J2672" s="7" t="n">
        <v>0</v>
      </c>
      <c r="K2672" s="8">
        <f>IF(H2672=0,0,I2672/H2672)</f>
        <v/>
      </c>
      <c r="L2672" s="5" t="inlineStr">
        <is>
          <t>Reserve</t>
        </is>
      </c>
    </row>
    <row r="2673">
      <c r="A2673" t="inlineStr">
        <is>
          <t>The Retreat</t>
        </is>
      </c>
      <c r="B2673" t="inlineStr"/>
      <c r="C2673" t="inlineStr">
        <is>
          <t>Parking equipment</t>
        </is>
      </c>
      <c r="D2673" s="4" t="inlineStr">
        <is>
          <t>add 15 speed bumps</t>
        </is>
      </c>
      <c r="E2673" t="inlineStr">
        <is>
          <t>0200 - Site Utilities &amp; Improvements</t>
        </is>
      </c>
      <c r="F2673" s="10" t="inlineStr">
        <is>
          <t>GC</t>
        </is>
      </c>
      <c r="G2673" t="inlineStr">
        <is>
          <t>Project</t>
        </is>
      </c>
      <c r="H2673" s="6" t="n">
        <v>20000</v>
      </c>
      <c r="I2673" s="6" t="n">
        <v>20000</v>
      </c>
      <c r="J2673" s="7" t="n">
        <v>0</v>
      </c>
      <c r="K2673" s="8">
        <f>IF(H2673=0,0,I2673/H2673)</f>
        <v/>
      </c>
      <c r="L2673" s="10" t="inlineStr">
        <is>
          <t>Completed</t>
        </is>
      </c>
    </row>
    <row r="2674">
      <c r="A2674" t="inlineStr">
        <is>
          <t>The Retreat</t>
        </is>
      </c>
      <c r="B2674" t="inlineStr"/>
      <c r="C2674" t="inlineStr">
        <is>
          <t>Sidewalks</t>
        </is>
      </c>
      <c r="D2674" s="4" t="inlineStr">
        <is>
          <t>repair cracked concrete</t>
        </is>
      </c>
      <c r="E2674" t="inlineStr">
        <is>
          <t>0200 - Site Utilities &amp; Improvements</t>
        </is>
      </c>
      <c r="F2674" s="10" t="inlineStr">
        <is>
          <t>GC</t>
        </is>
      </c>
      <c r="G2674" t="inlineStr">
        <is>
          <t>Project</t>
        </is>
      </c>
      <c r="H2674" s="6" t="n">
        <v>20000</v>
      </c>
      <c r="I2674" s="6" t="n">
        <v>20000</v>
      </c>
      <c r="J2674" s="7" t="n">
        <v>0</v>
      </c>
      <c r="K2674" s="8">
        <f>IF(H2674=0,0,I2674/H2674)</f>
        <v/>
      </c>
      <c r="L2674" s="10" t="inlineStr">
        <is>
          <t>Completed</t>
        </is>
      </c>
    </row>
    <row r="2675">
      <c r="A2675" t="inlineStr">
        <is>
          <t>The Retreat</t>
        </is>
      </c>
      <c r="B2675" t="inlineStr"/>
      <c r="C2675" t="inlineStr">
        <is>
          <t>Landscape irrigation</t>
        </is>
      </c>
      <c r="D2675" s="4" t="inlineStr">
        <is>
          <t>inspect and repair irrigation</t>
        </is>
      </c>
      <c r="E2675" t="inlineStr">
        <is>
          <t>0200 - Site Utilities &amp; Improvements</t>
        </is>
      </c>
      <c r="F2675" s="10" t="inlineStr">
        <is>
          <t>GC</t>
        </is>
      </c>
      <c r="G2675" t="inlineStr">
        <is>
          <t>Project</t>
        </is>
      </c>
      <c r="H2675" s="6" t="n">
        <v>26000</v>
      </c>
      <c r="I2675" s="6" t="n">
        <v>26000</v>
      </c>
      <c r="J2675" s="7" t="n">
        <v>0</v>
      </c>
      <c r="K2675" s="8">
        <f>IF(H2675=0,0,I2675/H2675)</f>
        <v/>
      </c>
      <c r="L2675" s="10" t="inlineStr">
        <is>
          <t>Completed</t>
        </is>
      </c>
    </row>
    <row r="2676">
      <c r="A2676" t="inlineStr">
        <is>
          <t>The Retreat</t>
        </is>
      </c>
      <c r="B2676" t="inlineStr"/>
      <c r="C2676" t="inlineStr">
        <is>
          <t>Patio fencing</t>
        </is>
      </c>
      <c r="D2676" s="4" t="inlineStr">
        <is>
          <t>20 Extended Dog yards @ $5k- Value add</t>
        </is>
      </c>
      <c r="E2676" t="inlineStr">
        <is>
          <t>0200 - Site Utilities &amp; Improvements</t>
        </is>
      </c>
      <c r="F2676" s="10" t="inlineStr">
        <is>
          <t>GC</t>
        </is>
      </c>
      <c r="G2676" t="inlineStr">
        <is>
          <t>Project</t>
        </is>
      </c>
      <c r="H2676" s="6" t="n">
        <v>100000</v>
      </c>
      <c r="I2676" s="6" t="n">
        <v>100000</v>
      </c>
      <c r="J2676" s="7" t="n">
        <v>0</v>
      </c>
      <c r="K2676" s="8">
        <f>IF(H2676=0,0,I2676/H2676)</f>
        <v/>
      </c>
      <c r="L2676" s="10" t="inlineStr">
        <is>
          <t>Completed</t>
        </is>
      </c>
    </row>
    <row r="2677">
      <c r="A2677" t="inlineStr">
        <is>
          <t>The Retreat</t>
        </is>
      </c>
      <c r="B2677" t="inlineStr"/>
      <c r="C2677" t="inlineStr">
        <is>
          <t>Landscaping</t>
        </is>
      </c>
      <c r="D2677" s="4" t="inlineStr">
        <is>
          <t>New palms, bare land, dead bushes, etc..</t>
        </is>
      </c>
      <c r="E2677" t="inlineStr">
        <is>
          <t>0200 - Site Utilities &amp; Improvements</t>
        </is>
      </c>
      <c r="F2677" s="10" t="inlineStr">
        <is>
          <t>GC</t>
        </is>
      </c>
      <c r="G2677" t="inlineStr">
        <is>
          <t>Project</t>
        </is>
      </c>
      <c r="H2677" s="6" t="n">
        <v>25000</v>
      </c>
      <c r="I2677" s="6" t="n">
        <v>25000</v>
      </c>
      <c r="J2677" s="7" t="n">
        <v>0</v>
      </c>
      <c r="K2677" s="8">
        <f>IF(H2677=0,0,I2677/H2677)</f>
        <v/>
      </c>
      <c r="L2677" s="10" t="inlineStr">
        <is>
          <t>Completed</t>
        </is>
      </c>
    </row>
    <row r="2678">
      <c r="A2678" t="inlineStr">
        <is>
          <t>The Retreat</t>
        </is>
      </c>
      <c r="B2678" t="inlineStr"/>
      <c r="C2678" t="inlineStr">
        <is>
          <t>Fences &amp; gates - swimming pool</t>
        </is>
      </c>
      <c r="D2678" s="4" t="inlineStr">
        <is>
          <t>Replace entire dog park fence</t>
        </is>
      </c>
      <c r="E2678" t="inlineStr">
        <is>
          <t>0200 - Site Utilities &amp; Improvements</t>
        </is>
      </c>
      <c r="F2678" s="10" t="inlineStr">
        <is>
          <t>GC</t>
        </is>
      </c>
      <c r="G2678" t="inlineStr">
        <is>
          <t>Project</t>
        </is>
      </c>
      <c r="H2678" s="6" t="n">
        <v>35000</v>
      </c>
      <c r="I2678" s="6" t="n">
        <v>35000</v>
      </c>
      <c r="J2678" s="7" t="n">
        <v>0</v>
      </c>
      <c r="K2678" s="8">
        <f>IF(H2678=0,0,I2678/H2678)</f>
        <v/>
      </c>
      <c r="L2678" s="10" t="inlineStr">
        <is>
          <t>Completed</t>
        </is>
      </c>
    </row>
    <row r="2679">
      <c r="A2679" t="inlineStr">
        <is>
          <t>The Retreat</t>
        </is>
      </c>
      <c r="B2679" t="inlineStr"/>
      <c r="C2679" t="inlineStr">
        <is>
          <t>Pickleball court</t>
        </is>
      </c>
      <c r="D2679" s="4" t="inlineStr">
        <is>
          <t>Install pickleball court behind clubhouse</t>
        </is>
      </c>
      <c r="E2679" t="inlineStr">
        <is>
          <t>0200 - Site Utilities &amp; Improvements</t>
        </is>
      </c>
      <c r="F2679" s="10" t="inlineStr">
        <is>
          <t>GC</t>
        </is>
      </c>
      <c r="G2679" t="inlineStr">
        <is>
          <t>Project</t>
        </is>
      </c>
      <c r="H2679" s="6" t="n">
        <v>40000</v>
      </c>
      <c r="I2679" s="6" t="n">
        <v>40000</v>
      </c>
      <c r="J2679" s="7" t="n">
        <v>0</v>
      </c>
      <c r="K2679" s="8">
        <f>IF(H2679=0,0,I2679/H2679)</f>
        <v/>
      </c>
      <c r="L2679" s="10" t="inlineStr">
        <is>
          <t>Completed</t>
        </is>
      </c>
    </row>
    <row r="2680">
      <c r="A2680" t="inlineStr">
        <is>
          <t>The Retreat</t>
        </is>
      </c>
      <c r="B2680" t="inlineStr"/>
      <c r="C2680" t="inlineStr">
        <is>
          <t>Playground equipment</t>
        </is>
      </c>
      <c r="D2680" s="4" t="inlineStr">
        <is>
          <t>New Playground</t>
        </is>
      </c>
      <c r="E2680" t="inlineStr">
        <is>
          <t>0200 - Site Utilities &amp; Improvements</t>
        </is>
      </c>
      <c r="F2680" s="10" t="inlineStr">
        <is>
          <t>GC</t>
        </is>
      </c>
      <c r="G2680" t="inlineStr">
        <is>
          <t>Project</t>
        </is>
      </c>
      <c r="H2680" s="6" t="n">
        <v>30000</v>
      </c>
      <c r="I2680" s="6" t="n">
        <v>30000</v>
      </c>
      <c r="J2680" s="7" t="n">
        <v>0</v>
      </c>
      <c r="K2680" s="8">
        <f>IF(H2680=0,0,I2680/H2680)</f>
        <v/>
      </c>
      <c r="L2680" s="10" t="inlineStr">
        <is>
          <t>Completed</t>
        </is>
      </c>
    </row>
    <row r="2681">
      <c r="A2681" t="inlineStr">
        <is>
          <t>The Retreat</t>
        </is>
      </c>
      <c r="B2681" t="inlineStr"/>
      <c r="C2681" t="inlineStr">
        <is>
          <t>Dumpster enclosures</t>
        </is>
      </c>
      <c r="D2681" s="4" t="inlineStr">
        <is>
          <t>Repair Dumpsters and paint</t>
        </is>
      </c>
      <c r="E2681" t="inlineStr">
        <is>
          <t>0200 - Site Utilities &amp; Improvements</t>
        </is>
      </c>
      <c r="F2681" s="10" t="inlineStr">
        <is>
          <t>GC</t>
        </is>
      </c>
      <c r="G2681" t="inlineStr">
        <is>
          <t>Project</t>
        </is>
      </c>
      <c r="H2681" s="6" t="n">
        <v>6000</v>
      </c>
      <c r="I2681" s="6" t="n">
        <v>6000</v>
      </c>
      <c r="J2681" s="7" t="n">
        <v>0</v>
      </c>
      <c r="K2681" s="8">
        <f>IF(H2681=0,0,I2681/H2681)</f>
        <v/>
      </c>
      <c r="L2681" s="10" t="inlineStr">
        <is>
          <t>Completed</t>
        </is>
      </c>
    </row>
    <row r="2682">
      <c r="A2682" t="inlineStr">
        <is>
          <t>The Retreat</t>
        </is>
      </c>
      <c r="B2682" t="inlineStr"/>
      <c r="C2682" t="inlineStr">
        <is>
          <t>Asphalt composite shingle roofing</t>
        </is>
      </c>
      <c r="D2682" s="4" t="inlineStr">
        <is>
          <t>inspect and replace missing or damaged shingles</t>
        </is>
      </c>
      <c r="E2682" t="inlineStr">
        <is>
          <t>0700 - Roofing</t>
        </is>
      </c>
      <c r="F2682" s="10" t="inlineStr">
        <is>
          <t>GC</t>
        </is>
      </c>
      <c r="G2682" t="inlineStr">
        <is>
          <t>Project</t>
        </is>
      </c>
      <c r="H2682" s="6" t="n">
        <v>16500</v>
      </c>
      <c r="I2682" s="6" t="n">
        <v>16500</v>
      </c>
      <c r="J2682" s="7" t="n">
        <v>0</v>
      </c>
      <c r="K2682" s="8">
        <f>IF(H2682=0,0,I2682/H2682)</f>
        <v/>
      </c>
      <c r="L2682" s="10" t="inlineStr">
        <is>
          <t>Completed</t>
        </is>
      </c>
    </row>
    <row r="2683">
      <c r="A2683" t="inlineStr">
        <is>
          <t>The Retreat</t>
        </is>
      </c>
      <c r="B2683" t="inlineStr"/>
      <c r="C2683" t="inlineStr">
        <is>
          <t>Dryer Vents</t>
        </is>
      </c>
      <c r="D2683" s="4" t="inlineStr">
        <is>
          <t>Clean all dryer vents</t>
        </is>
      </c>
      <c r="E2683" t="inlineStr">
        <is>
          <t>0800 - Exterior Wall</t>
        </is>
      </c>
      <c r="F2683" s="10" t="inlineStr">
        <is>
          <t>GC</t>
        </is>
      </c>
      <c r="G2683" t="inlineStr">
        <is>
          <t>Project</t>
        </is>
      </c>
      <c r="H2683" s="6" t="n">
        <v>11340</v>
      </c>
      <c r="I2683" s="6" t="n">
        <v>11340</v>
      </c>
      <c r="J2683" s="7" t="n">
        <v>0</v>
      </c>
      <c r="K2683" s="8">
        <f>IF(H2683=0,0,I2683/H2683)</f>
        <v/>
      </c>
      <c r="L2683" s="10" t="inlineStr">
        <is>
          <t>Completed</t>
        </is>
      </c>
    </row>
    <row r="2684">
      <c r="A2684" t="inlineStr">
        <is>
          <t>The Retreat</t>
        </is>
      </c>
      <c r="B2684" t="inlineStr"/>
      <c r="C2684" t="inlineStr">
        <is>
          <t>Appliances Package</t>
        </is>
      </c>
      <c r="D2684" s="4" t="inlineStr"/>
      <c r="E2684" t="inlineStr">
        <is>
          <t>0900 - FF&amp;E in Units</t>
        </is>
      </c>
      <c r="F2684" s="5" t="inlineStr">
        <is>
          <t>PMC</t>
        </is>
      </c>
      <c r="G2684" t="inlineStr">
        <is>
          <t>Project</t>
        </is>
      </c>
      <c r="H2684" s="6" t="n">
        <v>486000</v>
      </c>
      <c r="I2684" s="6" t="n">
        <v>0</v>
      </c>
      <c r="J2684" s="7" t="n">
        <v>486000</v>
      </c>
      <c r="K2684" s="8">
        <f>IF(H2684=0,0,I2684/H2684)</f>
        <v/>
      </c>
      <c r="L2684" s="11" t="inlineStr">
        <is>
          <t>Not Started</t>
        </is>
      </c>
    </row>
    <row r="2685">
      <c r="A2685" t="inlineStr">
        <is>
          <t>The Retreat</t>
        </is>
      </c>
      <c r="B2685" t="inlineStr"/>
      <c r="C2685" t="inlineStr">
        <is>
          <t xml:space="preserve">Ceramic tile </t>
        </is>
      </c>
      <c r="D2685" s="4" t="inlineStr">
        <is>
          <t>324 Backsplash @ $700</t>
        </is>
      </c>
      <c r="E2685" t="inlineStr">
        <is>
          <t>0900 - FF&amp;E in Units</t>
        </is>
      </c>
      <c r="F2685" s="5" t="inlineStr">
        <is>
          <t>PMC</t>
        </is>
      </c>
      <c r="G2685" t="inlineStr">
        <is>
          <t>Project</t>
        </is>
      </c>
      <c r="H2685" s="6" t="n">
        <v>226800</v>
      </c>
      <c r="I2685" s="6" t="n">
        <v>0</v>
      </c>
      <c r="J2685" s="7" t="n">
        <v>226800</v>
      </c>
      <c r="K2685" s="8">
        <f>IF(H2685=0,0,I2685/H2685)</f>
        <v/>
      </c>
      <c r="L2685" s="11" t="inlineStr">
        <is>
          <t>Not Started</t>
        </is>
      </c>
    </row>
    <row r="2686">
      <c r="A2686" t="inlineStr">
        <is>
          <t>The Retreat</t>
        </is>
      </c>
      <c r="B2686" t="inlineStr"/>
      <c r="C2686" t="inlineStr">
        <is>
          <t xml:space="preserve">Range Queen </t>
        </is>
      </c>
      <c r="D2686" s="4" t="inlineStr"/>
      <c r="E2686" t="inlineStr">
        <is>
          <t>0900 - FF&amp;E in Units</t>
        </is>
      </c>
      <c r="F2686" s="5" t="inlineStr">
        <is>
          <t>PMC</t>
        </is>
      </c>
      <c r="G2686" t="inlineStr">
        <is>
          <t>Project</t>
        </is>
      </c>
      <c r="H2686" s="6" t="n">
        <v>29160</v>
      </c>
      <c r="I2686" s="6" t="n">
        <v>0</v>
      </c>
      <c r="J2686" s="7" t="n">
        <v>29160</v>
      </c>
      <c r="K2686" s="8">
        <f>IF(H2686=0,0,I2686/H2686)</f>
        <v/>
      </c>
      <c r="L2686" s="11" t="inlineStr">
        <is>
          <t>Not Started</t>
        </is>
      </c>
    </row>
    <row r="2687">
      <c r="A2687" t="inlineStr">
        <is>
          <t>The Retreat</t>
        </is>
      </c>
      <c r="B2687" t="inlineStr"/>
      <c r="C2687" t="inlineStr">
        <is>
          <t>Unit Model Update</t>
        </is>
      </c>
      <c r="D2687" s="4" t="inlineStr">
        <is>
          <t>New furniture in model unit</t>
        </is>
      </c>
      <c r="E2687" t="inlineStr">
        <is>
          <t>0900 - FF&amp;E in Units</t>
        </is>
      </c>
      <c r="F2687" s="5" t="inlineStr">
        <is>
          <t>PMC</t>
        </is>
      </c>
      <c r="G2687" t="inlineStr">
        <is>
          <t>Project</t>
        </is>
      </c>
      <c r="H2687" s="6" t="n">
        <v>13000</v>
      </c>
      <c r="I2687" s="6" t="n">
        <v>0</v>
      </c>
      <c r="J2687" s="7" t="n">
        <v>13000</v>
      </c>
      <c r="K2687" s="8">
        <f>IF(H2687=0,0,I2687/H2687)</f>
        <v/>
      </c>
      <c r="L2687" s="11" t="inlineStr">
        <is>
          <t>Not Started</t>
        </is>
      </c>
    </row>
    <row r="2688">
      <c r="A2688" t="inlineStr">
        <is>
          <t>The Retreat</t>
        </is>
      </c>
      <c r="B2688" t="inlineStr"/>
      <c r="C2688" t="inlineStr">
        <is>
          <t>Signage - site</t>
        </is>
      </c>
      <c r="D2688" s="4" t="inlineStr"/>
      <c r="E2688" t="inlineStr">
        <is>
          <t>1100- Specialties, Equipment &amp; Furnishings</t>
        </is>
      </c>
      <c r="F2688" s="5" t="inlineStr">
        <is>
          <t>PMC</t>
        </is>
      </c>
      <c r="G2688" t="inlineStr">
        <is>
          <t>Project</t>
        </is>
      </c>
      <c r="H2688" s="6" t="n">
        <v>25000</v>
      </c>
      <c r="I2688" s="6" t="n">
        <v>3739</v>
      </c>
      <c r="J2688" s="7" t="n">
        <v>21261</v>
      </c>
      <c r="K2688" s="8">
        <f>IF(H2688=0,0,I2688/H2688)</f>
        <v/>
      </c>
      <c r="L2688" s="9" t="inlineStr">
        <is>
          <t>In Progress</t>
        </is>
      </c>
    </row>
    <row r="2689">
      <c r="A2689" t="inlineStr">
        <is>
          <t>The Retreat</t>
        </is>
      </c>
      <c r="B2689" t="inlineStr"/>
      <c r="C2689" t="inlineStr">
        <is>
          <t>Clubhouse / Office Remodel</t>
        </is>
      </c>
      <c r="D2689" s="4" t="inlineStr">
        <is>
          <t>Wall and glass door between game/movie rooms</t>
        </is>
      </c>
      <c r="E2689" t="inlineStr">
        <is>
          <t>1100- Specialties, Equipment &amp; Furnishings</t>
        </is>
      </c>
      <c r="F2689" s="10" t="inlineStr">
        <is>
          <t>GC</t>
        </is>
      </c>
      <c r="G2689" t="inlineStr">
        <is>
          <t>Project</t>
        </is>
      </c>
      <c r="H2689" s="6" t="n">
        <v>6500</v>
      </c>
      <c r="I2689" s="6" t="n">
        <v>6500</v>
      </c>
      <c r="J2689" s="7" t="n">
        <v>0</v>
      </c>
      <c r="K2689" s="8">
        <f>IF(H2689=0,0,I2689/H2689)</f>
        <v/>
      </c>
      <c r="L2689" s="10" t="inlineStr">
        <is>
          <t>Completed</t>
        </is>
      </c>
    </row>
    <row r="2690">
      <c r="A2690" t="inlineStr">
        <is>
          <t>The Retreat</t>
        </is>
      </c>
      <c r="B2690" t="inlineStr"/>
      <c r="C2690" t="inlineStr">
        <is>
          <t>Video Systems</t>
        </is>
      </c>
      <c r="D2690" s="4" t="inlineStr">
        <is>
          <t>Movie Room refresh</t>
        </is>
      </c>
      <c r="E2690" t="inlineStr">
        <is>
          <t>1100- Specialties, Equipment &amp; Furnishings</t>
        </is>
      </c>
      <c r="F2690" s="5" t="inlineStr">
        <is>
          <t>PMC</t>
        </is>
      </c>
      <c r="G2690" t="inlineStr">
        <is>
          <t>Project</t>
        </is>
      </c>
      <c r="H2690" s="6" t="n">
        <v>15000</v>
      </c>
      <c r="I2690" s="6" t="n">
        <v>0</v>
      </c>
      <c r="J2690" s="7" t="n">
        <v>15000</v>
      </c>
      <c r="K2690" s="8">
        <f>IF(H2690=0,0,I2690/H2690)</f>
        <v/>
      </c>
      <c r="L2690" s="11" t="inlineStr">
        <is>
          <t>Not Started</t>
        </is>
      </c>
    </row>
    <row r="2691">
      <c r="A2691" t="inlineStr">
        <is>
          <t>The Retreat</t>
        </is>
      </c>
      <c r="B2691" t="inlineStr"/>
      <c r="C2691" t="inlineStr">
        <is>
          <t>Clubhouse / Office Redecorate (FFE)</t>
        </is>
      </c>
      <c r="D2691" s="4" t="inlineStr">
        <is>
          <t>Clubhouse furniture- quote #PS6143285 from Charter Furniture</t>
        </is>
      </c>
      <c r="E2691" t="inlineStr">
        <is>
          <t>1100- Specialties, Equipment &amp; Furnishings</t>
        </is>
      </c>
      <c r="F2691" s="5" t="inlineStr">
        <is>
          <t>PMC</t>
        </is>
      </c>
      <c r="G2691" t="inlineStr">
        <is>
          <t>Project</t>
        </is>
      </c>
      <c r="H2691" s="6" t="n">
        <v>92000</v>
      </c>
      <c r="I2691" s="6" t="n">
        <v>46776</v>
      </c>
      <c r="J2691" s="7" t="n">
        <v>45224</v>
      </c>
      <c r="K2691" s="8">
        <f>IF(H2691=0,0,I2691/H2691)</f>
        <v/>
      </c>
      <c r="L2691" s="9" t="inlineStr">
        <is>
          <t>In Progress</t>
        </is>
      </c>
    </row>
    <row r="2692">
      <c r="A2692" t="inlineStr">
        <is>
          <t>The Retreat</t>
        </is>
      </c>
      <c r="B2692" t="inlineStr"/>
      <c r="C2692" t="inlineStr">
        <is>
          <t>Tech Package per unit</t>
        </is>
      </c>
      <c r="D2692" s="4" t="inlineStr">
        <is>
          <t>162 units x $700</t>
        </is>
      </c>
      <c r="E2692" t="inlineStr">
        <is>
          <t>1100- Specialties, Equipment &amp; Furnishings</t>
        </is>
      </c>
      <c r="F2692" s="5" t="inlineStr">
        <is>
          <t>PMC</t>
        </is>
      </c>
      <c r="G2692" t="inlineStr">
        <is>
          <t>Project</t>
        </is>
      </c>
      <c r="H2692" s="6" t="n">
        <v>113400</v>
      </c>
      <c r="I2692" s="6" t="n">
        <v>0</v>
      </c>
      <c r="J2692" s="7" t="n">
        <v>113400</v>
      </c>
      <c r="K2692" s="8">
        <f>IF(H2692=0,0,I2692/H2692)</f>
        <v/>
      </c>
      <c r="L2692" s="11" t="inlineStr">
        <is>
          <t>Not Started</t>
        </is>
      </c>
    </row>
    <row r="2693">
      <c r="A2693" t="inlineStr">
        <is>
          <t>The Retreat</t>
        </is>
      </c>
      <c r="B2693" t="inlineStr"/>
      <c r="C2693" t="inlineStr">
        <is>
          <t>Audio systems</t>
        </is>
      </c>
      <c r="D2693" s="4" t="inlineStr">
        <is>
          <t>Audio systems - Game Room</t>
        </is>
      </c>
      <c r="E2693" t="inlineStr">
        <is>
          <t>1100- Specialties, Equipment &amp; Furnishings</t>
        </is>
      </c>
      <c r="F2693" s="5" t="inlineStr">
        <is>
          <t>PMC</t>
        </is>
      </c>
      <c r="G2693" t="inlineStr">
        <is>
          <t>Project</t>
        </is>
      </c>
      <c r="H2693" s="6" t="n">
        <v>10000</v>
      </c>
      <c r="I2693" s="6" t="n">
        <v>0</v>
      </c>
      <c r="J2693" s="7" t="n">
        <v>10000</v>
      </c>
      <c r="K2693" s="8">
        <f>IF(H2693=0,0,I2693/H2693)</f>
        <v/>
      </c>
      <c r="L2693" s="11" t="inlineStr">
        <is>
          <t>Not Started</t>
        </is>
      </c>
    </row>
    <row r="2694">
      <c r="A2694" t="inlineStr">
        <is>
          <t>The Retreat</t>
        </is>
      </c>
      <c r="B2694" t="inlineStr"/>
      <c r="C2694" t="inlineStr">
        <is>
          <t>Pool furniture</t>
        </is>
      </c>
      <c r="D2694" s="4" t="inlineStr">
        <is>
          <t>Update pool furniture to include cabanas</t>
        </is>
      </c>
      <c r="E2694" t="inlineStr">
        <is>
          <t>1100- Specialties, Equipment &amp; Furnishings</t>
        </is>
      </c>
      <c r="F2694" s="5" t="inlineStr">
        <is>
          <t>PMC</t>
        </is>
      </c>
      <c r="G2694" t="inlineStr">
        <is>
          <t>Project</t>
        </is>
      </c>
      <c r="H2694" s="6" t="n">
        <v>40000</v>
      </c>
      <c r="I2694" s="6" t="n">
        <v>37994</v>
      </c>
      <c r="J2694" s="7" t="n">
        <v>2006</v>
      </c>
      <c r="K2694" s="8">
        <f>IF(H2694=0,0,I2694/H2694)</f>
        <v/>
      </c>
      <c r="L2694" s="9" t="inlineStr">
        <is>
          <t>In Progress</t>
        </is>
      </c>
    </row>
    <row r="2695">
      <c r="A2695" t="inlineStr">
        <is>
          <t>The Retreat</t>
        </is>
      </c>
      <c r="B2695" t="inlineStr"/>
      <c r="C2695" t="inlineStr">
        <is>
          <t>Golf Cart</t>
        </is>
      </c>
      <c r="D2695" s="4" t="inlineStr"/>
      <c r="E2695" t="inlineStr">
        <is>
          <t>1100- Specialties, Equipment &amp; Furnishings</t>
        </is>
      </c>
      <c r="F2695" s="5" t="inlineStr">
        <is>
          <t>PMC</t>
        </is>
      </c>
      <c r="G2695" t="inlineStr">
        <is>
          <t>Project</t>
        </is>
      </c>
      <c r="H2695" s="6" t="n">
        <v>14000</v>
      </c>
      <c r="I2695" s="6" t="n">
        <v>24807</v>
      </c>
      <c r="J2695" s="7" t="n">
        <v>-10807</v>
      </c>
      <c r="K2695" s="8">
        <f>IF(H2695=0,0,I2695/H2695)</f>
        <v/>
      </c>
      <c r="L2695" s="10" t="inlineStr">
        <is>
          <t>Completed</t>
        </is>
      </c>
    </row>
    <row r="2696">
      <c r="A2696" t="inlineStr">
        <is>
          <t>The Retreat</t>
        </is>
      </c>
      <c r="B2696" t="inlineStr"/>
      <c r="C2696" t="inlineStr">
        <is>
          <t>Replace Fire Alarm Panel</t>
        </is>
      </c>
      <c r="D2696" s="4" t="inlineStr"/>
      <c r="E2696" t="inlineStr">
        <is>
          <t>1600 - Electrical</t>
        </is>
      </c>
      <c r="F2696" s="10" t="inlineStr">
        <is>
          <t>GC</t>
        </is>
      </c>
      <c r="G2696" t="inlineStr">
        <is>
          <t>Project</t>
        </is>
      </c>
      <c r="H2696" s="6" t="n">
        <v>1500</v>
      </c>
      <c r="I2696" s="6" t="n">
        <v>1500</v>
      </c>
      <c r="J2696" s="7" t="n">
        <v>0</v>
      </c>
      <c r="K2696" s="8">
        <f>IF(H2696=0,0,I2696/H2696)</f>
        <v/>
      </c>
      <c r="L2696" s="10" t="inlineStr">
        <is>
          <t>Completed</t>
        </is>
      </c>
    </row>
  </sheetData>
  <autoFilter ref="A4:L2696"/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Y68"/>
  <sheetViews>
    <sheetView workbookViewId="0">
      <pane xSplit="6" ySplit="4" topLeftCell="G5" activePane="bottomRight" state="frozen"/>
      <selection pane="topRight"/>
      <selection pane="bottomLeft"/>
      <selection pane="bottomRight" activeCell="A1" sqref="A1"/>
    </sheetView>
  </sheetViews>
  <sheetFormatPr baseColWidth="8" defaultRowHeight="15"/>
  <cols>
    <col hidden="1" width="5" customWidth="1" min="1" max="1"/>
    <col width="9" customWidth="1" min="2" max="2"/>
    <col hidden="1" outlineLevel="1" width="26" customWidth="1" min="3" max="3"/>
    <col hidden="1" outlineLevel="1" width="40" customWidth="1" min="4" max="4"/>
    <col width="8" customWidth="1" min="5" max="5"/>
    <col width="10" customWidth="1" min="6" max="6"/>
    <col width="12" customWidth="1" min="7" max="7"/>
    <col width="11" customWidth="1" min="8" max="8"/>
    <col width="11" customWidth="1" min="9" max="9"/>
    <col width="8" customWidth="1" min="10" max="10"/>
    <col hidden="1" outlineLevel="1" width="11" customWidth="1" min="11" max="11"/>
    <col hidden="1" outlineLevel="1" width="11" customWidth="1" min="12" max="12"/>
    <col hidden="1" outlineLevel="1" width="11" customWidth="1" min="13" max="13"/>
    <col hidden="1" outlineLevel="1" width="11" customWidth="1" min="14" max="14"/>
    <col hidden="1" outlineLevel="1" width="11" customWidth="1" min="15" max="15"/>
    <col hidden="1" outlineLevel="1" width="11" customWidth="1" min="16" max="16"/>
    <col hidden="1" outlineLevel="1" width="11" customWidth="1" min="17" max="17"/>
    <col hidden="1" outlineLevel="1" width="11" customWidth="1" min="18" max="18"/>
    <col width="13" customWidth="1" min="19" max="19"/>
    <col width="12" customWidth="1" min="20" max="20"/>
    <col width="13" customWidth="1" min="21" max="21"/>
    <col width="9" customWidth="1" min="22" max="22"/>
    <col width="14" customWidth="1" min="23" max="23"/>
    <col width="2" customWidth="1" min="24" max="24"/>
    <col hidden="1" width="22" customWidth="1" min="25" max="25"/>
  </cols>
  <sheetData>
    <row r="1">
      <c r="A1" s="23" t="inlineStr">
        <is>
          <t>Collin Creek — 10-Year Capital Plan</t>
        </is>
      </c>
    </row>
    <row r="2">
      <c r="A2" s="2" t="inlineStr">
        <is>
          <t>Acquired 2023. ORIGINAL PLAN COMPLETE — current-year view only per Adam; out-year columns intentionally blank (see Banner for the 2026 budget).</t>
        </is>
      </c>
    </row>
    <row r="3">
      <c r="B3" s="24" t="inlineStr">
        <is>
          <t>← Back</t>
        </is>
      </c>
    </row>
    <row r="4">
      <c r="A4" s="25" t="inlineStr">
        <is>
          <t>Row</t>
        </is>
      </c>
      <c r="B4" s="25" t="inlineStr">
        <is>
          <t>GL</t>
        </is>
      </c>
      <c r="C4" s="25" t="inlineStr">
        <is>
          <t>GL Name</t>
        </is>
      </c>
      <c r="D4" s="25" t="inlineStr">
        <is>
          <t>Scope of Work</t>
        </is>
      </c>
      <c r="E4" s="25" t="inlineStr">
        <is>
          <t>Owner</t>
        </is>
      </c>
      <c r="F4" s="25" t="inlineStr">
        <is>
          <t>Type</t>
        </is>
      </c>
      <c r="G4" s="25" t="inlineStr">
        <is>
          <t>Yr 1 Budget</t>
        </is>
      </c>
      <c r="H4" s="25" t="inlineStr">
        <is>
          <t>Spend</t>
        </is>
      </c>
      <c r="I4" s="25" t="inlineStr">
        <is>
          <t>Remaining</t>
        </is>
      </c>
      <c r="J4" s="25" t="inlineStr">
        <is>
          <t>% Spent</t>
        </is>
      </c>
      <c r="K4" s="25" t="inlineStr">
        <is>
          <t>Yr 2 Budget</t>
        </is>
      </c>
      <c r="L4" s="25" t="inlineStr">
        <is>
          <t>Yr 2 Spend</t>
        </is>
      </c>
      <c r="M4" s="25" t="inlineStr">
        <is>
          <t>Yr 3 Budget</t>
        </is>
      </c>
      <c r="N4" s="25" t="inlineStr">
        <is>
          <t>Yr 3 Spend</t>
        </is>
      </c>
      <c r="O4" s="25" t="inlineStr">
        <is>
          <t>Yr 4 Budget</t>
        </is>
      </c>
      <c r="P4" s="25" t="inlineStr">
        <is>
          <t>Yr 4 Spend</t>
        </is>
      </c>
      <c r="Q4" s="25" t="inlineStr">
        <is>
          <t>Yr 5 Budget</t>
        </is>
      </c>
      <c r="R4" s="25" t="inlineStr">
        <is>
          <t>Yr 5 Spend</t>
        </is>
      </c>
      <c r="S4" s="25" t="inlineStr">
        <is>
          <t>10 yr Budget</t>
        </is>
      </c>
      <c r="T4" s="25" t="inlineStr">
        <is>
          <t>10 yr Spend</t>
        </is>
      </c>
      <c r="U4" s="25" t="inlineStr">
        <is>
          <t>10 yr Remaining</t>
        </is>
      </c>
      <c r="V4" s="25" t="inlineStr">
        <is>
          <t>10 yr % Spent</t>
        </is>
      </c>
      <c r="W4" s="25" t="inlineStr">
        <is>
          <t>Actual Project % Complete</t>
        </is>
      </c>
      <c r="X4" s="25" t="inlineStr"/>
      <c r="Y4" s="25" t="inlineStr">
        <is>
          <t>Basis</t>
        </is>
      </c>
    </row>
    <row r="5">
      <c r="A5" t="n">
        <v>90</v>
      </c>
      <c r="B5" t="inlineStr">
        <is>
          <t>0900 - FF&amp;E in Units</t>
        </is>
      </c>
      <c r="C5" t="inlineStr">
        <is>
          <t>Interior Update- Classic to Gold</t>
        </is>
      </c>
      <c r="D5" t="inlineStr">
        <is>
          <t>Test smaller initial qty</t>
        </is>
      </c>
      <c r="E5" s="5" t="inlineStr">
        <is>
          <t>PMC</t>
        </is>
      </c>
      <c r="F5" t="inlineStr">
        <is>
          <t>Project</t>
        </is>
      </c>
      <c r="G5" s="7" t="n">
        <v>500000</v>
      </c>
      <c r="H5" s="7" t="n">
        <v>255167</v>
      </c>
      <c r="I5" s="7">
        <f>G5-H5</f>
        <v/>
      </c>
      <c r="J5" s="8">
        <f>IF(G5=0,0,H5/G5)</f>
        <v/>
      </c>
      <c r="W5" s="8" t="n"/>
      <c r="Y5" t="inlineStr">
        <is>
          <t>GL PMC</t>
        </is>
      </c>
    </row>
    <row r="6">
      <c r="A6" t="n">
        <v>91</v>
      </c>
      <c r="B6" t="inlineStr">
        <is>
          <t>0900 - FF&amp;E in Units</t>
        </is>
      </c>
      <c r="C6" t="inlineStr">
        <is>
          <t>Interior Update- Silver to Gold</t>
        </is>
      </c>
      <c r="D6" t="inlineStr">
        <is>
          <t>Test smaller initial qty</t>
        </is>
      </c>
      <c r="E6" s="5" t="inlineStr">
        <is>
          <t>PMC</t>
        </is>
      </c>
      <c r="F6" t="inlineStr">
        <is>
          <t>Project</t>
        </is>
      </c>
      <c r="G6" s="7" t="n">
        <v>450000</v>
      </c>
      <c r="H6" s="7" t="n">
        <v>229651</v>
      </c>
      <c r="I6" s="7">
        <f>G6-H6</f>
        <v/>
      </c>
      <c r="J6" s="8">
        <f>IF(G6=0,0,H6/G6)</f>
        <v/>
      </c>
      <c r="W6" s="8" t="n"/>
      <c r="Y6" t="inlineStr">
        <is>
          <t>GL PMC</t>
        </is>
      </c>
    </row>
    <row r="7">
      <c r="A7" t="n">
        <v>80</v>
      </c>
      <c r="B7" t="inlineStr">
        <is>
          <t>0800 - Exterior Wall</t>
        </is>
      </c>
      <c r="C7" t="inlineStr">
        <is>
          <t>Exterior building</t>
        </is>
      </c>
      <c r="D7" t="inlineStr">
        <is>
          <t>Paint community</t>
        </is>
      </c>
      <c r="E7" s="10" t="inlineStr">
        <is>
          <t>GC</t>
        </is>
      </c>
      <c r="F7" t="inlineStr">
        <is>
          <t>Project</t>
        </is>
      </c>
      <c r="G7" s="7" t="n">
        <v>320000</v>
      </c>
      <c r="H7" s="7" t="n">
        <v>320000</v>
      </c>
      <c r="I7" s="7">
        <f>G7-H7</f>
        <v/>
      </c>
      <c r="J7" s="8">
        <f>IF(G7=0,0,H7/G7)</f>
        <v/>
      </c>
      <c r="W7" s="8" t="n"/>
      <c r="Y7" t="inlineStr">
        <is>
          <t>GC assumed 100% @ budget</t>
        </is>
      </c>
    </row>
    <row r="8">
      <c r="A8" t="n">
        <v>42</v>
      </c>
      <c r="B8" t="inlineStr">
        <is>
          <t>0300 - Excavation &amp; Foundations</t>
        </is>
      </c>
      <c r="C8" t="inlineStr">
        <is>
          <t>Foundations</t>
        </is>
      </c>
      <c r="D8" t="inlineStr">
        <is>
          <t>Additional scope identified by TAM</t>
        </is>
      </c>
      <c r="E8" s="10" t="inlineStr">
        <is>
          <t>GC</t>
        </is>
      </c>
      <c r="F8" t="inlineStr">
        <is>
          <t>Project</t>
        </is>
      </c>
      <c r="G8" s="7" t="n">
        <v>172728</v>
      </c>
      <c r="H8" s="7" t="n">
        <v>172728</v>
      </c>
      <c r="I8" s="7">
        <f>G8-H8</f>
        <v/>
      </c>
      <c r="J8" s="8">
        <f>IF(G8=0,0,H8/G8)</f>
        <v/>
      </c>
      <c r="W8" s="8" t="n"/>
      <c r="Y8" t="inlineStr">
        <is>
          <t>GC assumed 100% @ budget</t>
        </is>
      </c>
    </row>
    <row r="9">
      <c r="A9" t="n">
        <v>41</v>
      </c>
      <c r="B9" t="inlineStr">
        <is>
          <t>0300 - Excavation &amp; Foundations</t>
        </is>
      </c>
      <c r="C9" t="inlineStr">
        <is>
          <t>Jack &amp; underpin foundations</t>
        </is>
      </c>
      <c r="D9" t="inlineStr">
        <is>
          <t>Place holder for 5 building that show signs of foundation movement</t>
        </is>
      </c>
      <c r="E9" s="10" t="inlineStr">
        <is>
          <t>GC</t>
        </is>
      </c>
      <c r="F9" t="inlineStr">
        <is>
          <t>Project</t>
        </is>
      </c>
      <c r="G9" s="7" t="n">
        <v>150000</v>
      </c>
      <c r="H9" s="7" t="n">
        <v>150000</v>
      </c>
      <c r="I9" s="7">
        <f>G9-H9</f>
        <v/>
      </c>
      <c r="J9" s="8">
        <f>IF(G9=0,0,H9/G9)</f>
        <v/>
      </c>
      <c r="W9" s="8" t="n"/>
      <c r="Y9" t="inlineStr">
        <is>
          <t>GC assumed 100% @ budget</t>
        </is>
      </c>
    </row>
    <row r="10">
      <c r="A10" t="n">
        <v>22</v>
      </c>
      <c r="B10" t="inlineStr">
        <is>
          <t>0200 - Site Utilities &amp; Improvements</t>
        </is>
      </c>
      <c r="C10" t="inlineStr">
        <is>
          <t>Retaining walls</t>
        </is>
      </c>
      <c r="D10" t="inlineStr">
        <is>
          <t>Replace railroad tie retaining walls</t>
        </is>
      </c>
      <c r="E10" s="10" t="inlineStr">
        <is>
          <t>GC</t>
        </is>
      </c>
      <c r="F10" t="inlineStr">
        <is>
          <t>Project</t>
        </is>
      </c>
      <c r="G10" s="7" t="n">
        <v>120000</v>
      </c>
      <c r="H10" s="7" t="n">
        <v>120000</v>
      </c>
      <c r="I10" s="7">
        <f>G10-H10</f>
        <v/>
      </c>
      <c r="J10" s="8">
        <f>IF(G10=0,0,H10/G10)</f>
        <v/>
      </c>
      <c r="W10" s="8" t="n"/>
      <c r="Y10" t="inlineStr">
        <is>
          <t>GC assumed 100% @ budget</t>
        </is>
      </c>
    </row>
    <row r="11">
      <c r="A11" t="n">
        <v>23</v>
      </c>
      <c r="B11" t="inlineStr">
        <is>
          <t>0200 - Site Utilities &amp; Improvements</t>
        </is>
      </c>
      <c r="C11" t="inlineStr">
        <is>
          <t>Landscaping</t>
        </is>
      </c>
      <c r="D11" t="inlineStr">
        <is>
          <t>Trim Trees and sod building with erosion</t>
        </is>
      </c>
      <c r="E11" s="10" t="inlineStr">
        <is>
          <t>GC</t>
        </is>
      </c>
      <c r="F11" t="inlineStr">
        <is>
          <t>Project</t>
        </is>
      </c>
      <c r="G11" s="7" t="n">
        <v>72000</v>
      </c>
      <c r="H11" s="7" t="n">
        <v>72000</v>
      </c>
      <c r="I11" s="7">
        <f>G11-H11</f>
        <v/>
      </c>
      <c r="J11" s="8">
        <f>IF(G11=0,0,H11/G11)</f>
        <v/>
      </c>
      <c r="W11" s="8" t="n"/>
      <c r="Y11" t="inlineStr">
        <is>
          <t>GC assumed 100% @ budget</t>
        </is>
      </c>
    </row>
    <row r="12">
      <c r="A12" t="n">
        <v>28</v>
      </c>
      <c r="B12" t="inlineStr">
        <is>
          <t>0200 - Site Utilities &amp; Improvements</t>
        </is>
      </c>
      <c r="C12" t="inlineStr">
        <is>
          <t>Replace swimming pool deck- Primary pool</t>
        </is>
      </c>
      <c r="D12" t="inlineStr">
        <is>
          <t>New decking to replace aggregate</t>
        </is>
      </c>
      <c r="E12" s="10" t="inlineStr">
        <is>
          <t>GC</t>
        </is>
      </c>
      <c r="F12" t="inlineStr">
        <is>
          <t>Project</t>
        </is>
      </c>
      <c r="G12" s="7" t="n">
        <v>70000</v>
      </c>
      <c r="H12" s="7" t="n">
        <v>70000</v>
      </c>
      <c r="I12" s="7">
        <f>G12-H12</f>
        <v/>
      </c>
      <c r="J12" s="8">
        <f>IF(G12=0,0,H12/G12)</f>
        <v/>
      </c>
      <c r="W12" s="8" t="n"/>
      <c r="Y12" t="inlineStr">
        <is>
          <t>GC assumed 100% @ budget</t>
        </is>
      </c>
    </row>
    <row r="13">
      <c r="A13" t="n">
        <v>135</v>
      </c>
      <c r="B13" t="inlineStr">
        <is>
          <t>1100- Specialties, Equipment &amp; Furnishings</t>
        </is>
      </c>
      <c r="C13" t="inlineStr">
        <is>
          <t>Package lockers</t>
        </is>
      </c>
      <c r="D13" t="inlineStr">
        <is>
          <t>Luxer one- from Texas Package Solutions</t>
        </is>
      </c>
      <c r="E13" s="5" t="inlineStr">
        <is>
          <t>PMC</t>
        </is>
      </c>
      <c r="F13" t="inlineStr">
        <is>
          <t>Project</t>
        </is>
      </c>
      <c r="G13" s="7" t="n">
        <v>70000</v>
      </c>
      <c r="H13" s="7" t="n">
        <v>0</v>
      </c>
      <c r="I13" s="7">
        <f>G13-H13</f>
        <v/>
      </c>
      <c r="J13" s="8">
        <f>IF(G13=0,0,H13/G13)</f>
        <v/>
      </c>
      <c r="W13" s="8" t="n"/>
      <c r="Y13" t="inlineStr">
        <is>
          <t>GL PMC</t>
        </is>
      </c>
    </row>
    <row r="14">
      <c r="A14" t="n">
        <v>81</v>
      </c>
      <c r="B14" t="inlineStr">
        <is>
          <t>0800 - Exterior Wall</t>
        </is>
      </c>
      <c r="C14" t="inlineStr">
        <is>
          <t>Repair / replace wood trim</t>
        </is>
      </c>
      <c r="D14" t="inlineStr"/>
      <c r="E14" s="10" t="inlineStr">
        <is>
          <t>GC</t>
        </is>
      </c>
      <c r="F14" t="inlineStr">
        <is>
          <t>Project</t>
        </is>
      </c>
      <c r="G14" s="7" t="n">
        <v>51000</v>
      </c>
      <c r="H14" s="7" t="n">
        <v>51000</v>
      </c>
      <c r="I14" s="7">
        <f>G14-H14</f>
        <v/>
      </c>
      <c r="J14" s="8">
        <f>IF(G14=0,0,H14/G14)</f>
        <v/>
      </c>
      <c r="W14" s="8" t="n"/>
      <c r="Y14" t="inlineStr">
        <is>
          <t>GC assumed 100% @ budget</t>
        </is>
      </c>
    </row>
    <row r="15">
      <c r="A15" t="n">
        <v>48</v>
      </c>
      <c r="B15" t="inlineStr">
        <is>
          <t>0400 - Structure</t>
        </is>
      </c>
      <c r="C15" t="inlineStr">
        <is>
          <t>Wall framing</t>
        </is>
      </c>
      <c r="D15" t="inlineStr">
        <is>
          <t>Replace damaged gable vents and balcony structure</t>
        </is>
      </c>
      <c r="E15" s="10" t="inlineStr">
        <is>
          <t>GC</t>
        </is>
      </c>
      <c r="F15" t="inlineStr">
        <is>
          <t>Project</t>
        </is>
      </c>
      <c r="G15" s="7" t="n">
        <v>43000</v>
      </c>
      <c r="H15" s="7" t="n">
        <v>43000</v>
      </c>
      <c r="I15" s="7">
        <f>G15-H15</f>
        <v/>
      </c>
      <c r="J15" s="8">
        <f>IF(G15=0,0,H15/G15)</f>
        <v/>
      </c>
      <c r="W15" s="8" t="n"/>
      <c r="Y15" t="inlineStr">
        <is>
          <t>GC assumed 100% @ budget</t>
        </is>
      </c>
    </row>
    <row r="16">
      <c r="A16" t="n">
        <v>130</v>
      </c>
      <c r="B16" t="inlineStr">
        <is>
          <t>1100- Specialties, Equipment &amp; Furnishings</t>
        </is>
      </c>
      <c r="C16" t="inlineStr">
        <is>
          <t>Fitness center renovation</t>
        </is>
      </c>
      <c r="D16" t="inlineStr">
        <is>
          <t>New exterior windows
New flooring-rubber tiles
Paint
Ventilation/fans
Electrical to doors for key
Relocate TV above aero</t>
        </is>
      </c>
      <c r="E16" s="10" t="inlineStr">
        <is>
          <t>GC</t>
        </is>
      </c>
      <c r="F16" t="inlineStr">
        <is>
          <t>Project</t>
        </is>
      </c>
      <c r="G16" s="7" t="n">
        <v>40000</v>
      </c>
      <c r="H16" s="7" t="n">
        <v>40000</v>
      </c>
      <c r="I16" s="7">
        <f>G16-H16</f>
        <v/>
      </c>
      <c r="J16" s="8">
        <f>IF(G16=0,0,H16/G16)</f>
        <v/>
      </c>
      <c r="W16" s="8" t="n"/>
      <c r="Y16" t="inlineStr">
        <is>
          <t>GC assumed 100% @ budget</t>
        </is>
      </c>
    </row>
    <row r="17">
      <c r="A17" t="n">
        <v>14</v>
      </c>
      <c r="B17" t="inlineStr">
        <is>
          <t>0200 - Site Utilities &amp; Improvements</t>
        </is>
      </c>
      <c r="C17" t="inlineStr">
        <is>
          <t>Concrete pavement</t>
        </is>
      </c>
      <c r="D17" t="inlineStr">
        <is>
          <t>repair pot holes and broken sidewalks</t>
        </is>
      </c>
      <c r="E17" s="10" t="inlineStr">
        <is>
          <t>GC</t>
        </is>
      </c>
      <c r="F17" t="inlineStr">
        <is>
          <t>Project</t>
        </is>
      </c>
      <c r="G17" s="7" t="n">
        <v>39000</v>
      </c>
      <c r="H17" s="7" t="n">
        <v>39000</v>
      </c>
      <c r="I17" s="7">
        <f>G17-H17</f>
        <v/>
      </c>
      <c r="J17" s="8">
        <f>IF(G17=0,0,H17/G17)</f>
        <v/>
      </c>
      <c r="W17" s="8" t="n"/>
      <c r="Y17" t="inlineStr">
        <is>
          <t>GC assumed 100% @ budget</t>
        </is>
      </c>
    </row>
    <row r="18">
      <c r="A18" t="n">
        <v>60</v>
      </c>
      <c r="B18" t="inlineStr">
        <is>
          <t>0700 - Roofing</t>
        </is>
      </c>
      <c r="C18" t="inlineStr">
        <is>
          <t>Asphalt composite shingle roofing</t>
        </is>
      </c>
      <c r="D18" t="inlineStr">
        <is>
          <t>minor roof repairs</t>
        </is>
      </c>
      <c r="E18" s="10" t="inlineStr">
        <is>
          <t>GC</t>
        </is>
      </c>
      <c r="F18" t="inlineStr">
        <is>
          <t>Project</t>
        </is>
      </c>
      <c r="G18" s="7" t="n">
        <v>36000</v>
      </c>
      <c r="H18" s="7" t="n">
        <v>36000</v>
      </c>
      <c r="I18" s="7">
        <f>G18-H18</f>
        <v/>
      </c>
      <c r="J18" s="8">
        <f>IF(G18=0,0,H18/G18)</f>
        <v/>
      </c>
      <c r="W18" s="8" t="n"/>
      <c r="Y18" t="inlineStr">
        <is>
          <t>GC assumed 100% @ budget</t>
        </is>
      </c>
    </row>
    <row r="19">
      <c r="A19" t="n">
        <v>127</v>
      </c>
      <c r="B19" t="inlineStr">
        <is>
          <t>1100- Specialties, Equipment &amp; Furnishings</t>
        </is>
      </c>
      <c r="C19" t="inlineStr">
        <is>
          <t>Pool enhancements- Primary Pool</t>
        </is>
      </c>
      <c r="D19" t="inlineStr">
        <is>
          <t>110 &amp; 55 sqft of turf
2 corn hole boards w/custom logo
chess/checkers
shade structure Budget</t>
        </is>
      </c>
      <c r="E19" s="5" t="inlineStr">
        <is>
          <t>PMC</t>
        </is>
      </c>
      <c r="F19" t="inlineStr">
        <is>
          <t>Project</t>
        </is>
      </c>
      <c r="G19" s="7" t="n">
        <v>36000</v>
      </c>
      <c r="H19" s="7" t="n">
        <v>2899</v>
      </c>
      <c r="I19" s="7">
        <f>G19-H19</f>
        <v/>
      </c>
      <c r="J19" s="8">
        <f>IF(G19=0,0,H19/G19)</f>
        <v/>
      </c>
      <c r="W19" s="8" t="n"/>
      <c r="Y19" t="inlineStr">
        <is>
          <t>GL PMC</t>
        </is>
      </c>
    </row>
    <row r="20">
      <c r="A20" t="n">
        <v>123</v>
      </c>
      <c r="B20" t="inlineStr">
        <is>
          <t>1100- Specialties, Equipment &amp; Furnishings</t>
        </is>
      </c>
      <c r="C20" t="inlineStr">
        <is>
          <t>Gym Fitness Equipment</t>
        </is>
      </c>
      <c r="D20" t="inlineStr">
        <is>
          <t>Upgraded package from Comm FIT, Basic also available fo $20k</t>
        </is>
      </c>
      <c r="E20" s="5" t="inlineStr">
        <is>
          <t>PMC</t>
        </is>
      </c>
      <c r="F20" t="inlineStr">
        <is>
          <t>Project</t>
        </is>
      </c>
      <c r="G20" s="7" t="n">
        <v>34000</v>
      </c>
      <c r="H20" s="7" t="n">
        <v>13734</v>
      </c>
      <c r="I20" s="7">
        <f>G20-H20</f>
        <v/>
      </c>
      <c r="J20" s="8">
        <f>IF(G20=0,0,H20/G20)</f>
        <v/>
      </c>
      <c r="W20" s="8" t="n"/>
      <c r="Y20" t="inlineStr">
        <is>
          <t>GL PMC</t>
        </is>
      </c>
    </row>
    <row r="21">
      <c r="A21" t="n">
        <v>20</v>
      </c>
      <c r="B21" t="inlineStr">
        <is>
          <t>0200 - Site Utilities &amp; Improvements</t>
        </is>
      </c>
      <c r="C21" t="inlineStr">
        <is>
          <t>Erosion control</t>
        </is>
      </c>
      <c r="D21" t="inlineStr"/>
      <c r="E21" s="10" t="inlineStr">
        <is>
          <t>GC</t>
        </is>
      </c>
      <c r="F21" t="inlineStr">
        <is>
          <t>Project</t>
        </is>
      </c>
      <c r="G21" s="7" t="n">
        <v>31000</v>
      </c>
      <c r="H21" s="7" t="n">
        <v>31000</v>
      </c>
      <c r="I21" s="7">
        <f>G21-H21</f>
        <v/>
      </c>
      <c r="J21" s="8">
        <f>IF(G21=0,0,H21/G21)</f>
        <v/>
      </c>
      <c r="W21" s="8" t="n"/>
      <c r="Y21" t="inlineStr">
        <is>
          <t>GC assumed 100% @ budget</t>
        </is>
      </c>
    </row>
    <row r="22">
      <c r="A22" t="n">
        <v>26</v>
      </c>
      <c r="B22" t="inlineStr">
        <is>
          <t>0200 - Site Utilities &amp; Improvements</t>
        </is>
      </c>
      <c r="C22" t="inlineStr">
        <is>
          <t>Resurface swimming pool</t>
        </is>
      </c>
      <c r="D22" t="inlineStr">
        <is>
          <t>resurface pool</t>
        </is>
      </c>
      <c r="E22" s="10" t="inlineStr">
        <is>
          <t>GC</t>
        </is>
      </c>
      <c r="F22" t="inlineStr">
        <is>
          <t>Project</t>
        </is>
      </c>
      <c r="G22" s="7" t="n">
        <v>31000</v>
      </c>
      <c r="H22" s="7" t="n">
        <v>31000</v>
      </c>
      <c r="I22" s="7">
        <f>G22-H22</f>
        <v/>
      </c>
      <c r="J22" s="8">
        <f>IF(G22=0,0,H22/G22)</f>
        <v/>
      </c>
      <c r="W22" s="8" t="n"/>
      <c r="Y22" t="inlineStr">
        <is>
          <t>GC assumed 100% @ budget</t>
        </is>
      </c>
    </row>
    <row r="23">
      <c r="A23" t="n">
        <v>128</v>
      </c>
      <c r="B23" t="inlineStr">
        <is>
          <t>1100- Specialties, Equipment &amp; Furnishings</t>
        </is>
      </c>
      <c r="C23" t="inlineStr">
        <is>
          <t>Pool enhancements- Secondary Pool</t>
        </is>
      </c>
      <c r="D23" t="inlineStr">
        <is>
          <t>New grill
New fire pit
Convert planters next to pool to turf or pavers</t>
        </is>
      </c>
      <c r="E23" s="5" t="inlineStr">
        <is>
          <t>PMC</t>
        </is>
      </c>
      <c r="F23" t="inlineStr">
        <is>
          <t>Project</t>
        </is>
      </c>
      <c r="G23" s="7" t="n">
        <v>30000</v>
      </c>
      <c r="H23" s="7" t="n">
        <v>2415</v>
      </c>
      <c r="I23" s="7">
        <f>G23-H23</f>
        <v/>
      </c>
      <c r="J23" s="8">
        <f>IF(G23=0,0,H23/G23)</f>
        <v/>
      </c>
      <c r="W23" s="8" t="n"/>
      <c r="Y23" t="inlineStr">
        <is>
          <t>GL PMC</t>
        </is>
      </c>
    </row>
    <row r="24">
      <c r="A24" t="n">
        <v>110</v>
      </c>
      <c r="B24" t="inlineStr">
        <is>
          <t>0900 - FF&amp;E in Units</t>
        </is>
      </c>
      <c r="C24" t="inlineStr">
        <is>
          <t>Range Queen</t>
        </is>
      </c>
      <c r="D24" t="inlineStr"/>
      <c r="E24" s="10" t="inlineStr">
        <is>
          <t>GC</t>
        </is>
      </c>
      <c r="F24" t="inlineStr">
        <is>
          <t>Project</t>
        </is>
      </c>
      <c r="G24" s="7" t="n">
        <v>29830</v>
      </c>
      <c r="H24" s="7" t="n">
        <v>29830</v>
      </c>
      <c r="I24" s="7">
        <f>G24-H24</f>
        <v/>
      </c>
      <c r="J24" s="8">
        <f>IF(G24=0,0,H24/G24)</f>
        <v/>
      </c>
      <c r="W24" s="8" t="n"/>
      <c r="Y24" t="inlineStr">
        <is>
          <t>GC assumed 100% @ budget</t>
        </is>
      </c>
    </row>
    <row r="25">
      <c r="A25" t="n">
        <v>155</v>
      </c>
      <c r="B25" t="inlineStr">
        <is>
          <t>1600 - Electrical</t>
        </is>
      </c>
      <c r="C25" t="inlineStr">
        <is>
          <t>Common area light fixtures</t>
        </is>
      </c>
      <c r="D25" t="inlineStr"/>
      <c r="E25" s="10" t="inlineStr">
        <is>
          <t>GC</t>
        </is>
      </c>
      <c r="F25" t="inlineStr">
        <is>
          <t>Project</t>
        </is>
      </c>
      <c r="G25" s="7" t="n">
        <v>29000</v>
      </c>
      <c r="H25" s="7" t="n">
        <v>29000</v>
      </c>
      <c r="I25" s="7">
        <f>G25-H25</f>
        <v/>
      </c>
      <c r="J25" s="8">
        <f>IF(G25=0,0,H25/G25)</f>
        <v/>
      </c>
      <c r="W25" s="8" t="n"/>
      <c r="Y25" t="inlineStr">
        <is>
          <t>GC assumed 100% @ budget</t>
        </is>
      </c>
    </row>
    <row r="26">
      <c r="A26" t="n">
        <v>18</v>
      </c>
      <c r="B26" t="inlineStr">
        <is>
          <t>0200 - Site Utilities &amp; Improvements</t>
        </is>
      </c>
      <c r="C26" t="inlineStr">
        <is>
          <t>Sidewalks</t>
        </is>
      </c>
      <c r="D26" t="inlineStr"/>
      <c r="E26" s="10" t="inlineStr">
        <is>
          <t>GC</t>
        </is>
      </c>
      <c r="F26" t="inlineStr">
        <is>
          <t>Project</t>
        </is>
      </c>
      <c r="G26" s="7" t="n">
        <v>26000</v>
      </c>
      <c r="H26" s="7" t="n">
        <v>26000</v>
      </c>
      <c r="I26" s="7">
        <f>G26-H26</f>
        <v/>
      </c>
      <c r="J26" s="8">
        <f>IF(G26=0,0,H26/G26)</f>
        <v/>
      </c>
      <c r="W26" s="8" t="n"/>
      <c r="Y26" t="inlineStr">
        <is>
          <t>GC assumed 100% @ budget</t>
        </is>
      </c>
    </row>
    <row r="27">
      <c r="A27" t="n">
        <v>19</v>
      </c>
      <c r="B27" t="inlineStr">
        <is>
          <t>0200 - Site Utilities &amp; Improvements</t>
        </is>
      </c>
      <c r="C27" t="inlineStr">
        <is>
          <t>Landscape irrigation</t>
        </is>
      </c>
      <c r="D27" t="inlineStr">
        <is>
          <t>inspect and repair irrigation</t>
        </is>
      </c>
      <c r="E27" s="10" t="inlineStr">
        <is>
          <t>GC</t>
        </is>
      </c>
      <c r="F27" t="inlineStr">
        <is>
          <t>Project</t>
        </is>
      </c>
      <c r="G27" s="7" t="n">
        <v>26000</v>
      </c>
      <c r="H27" s="7" t="n">
        <v>26000</v>
      </c>
      <c r="I27" s="7">
        <f>G27-H27</f>
        <v/>
      </c>
      <c r="J27" s="8">
        <f>IF(G27=0,0,H27/G27)</f>
        <v/>
      </c>
      <c r="W27" s="8" t="n"/>
      <c r="Y27" t="inlineStr">
        <is>
          <t>GC assumed 100% @ budget</t>
        </is>
      </c>
    </row>
    <row r="28">
      <c r="A28" t="n">
        <v>156</v>
      </c>
      <c r="B28" t="inlineStr">
        <is>
          <t>1600 - Electrical</t>
        </is>
      </c>
      <c r="C28" t="inlineStr">
        <is>
          <t>Replace breezeway lights</t>
        </is>
      </c>
      <c r="D28" t="inlineStr"/>
      <c r="E28" s="10" t="inlineStr">
        <is>
          <t>GC</t>
        </is>
      </c>
      <c r="F28" t="inlineStr">
        <is>
          <t>Project</t>
        </is>
      </c>
      <c r="G28" s="7" t="n">
        <v>26000</v>
      </c>
      <c r="H28" s="7" t="n">
        <v>26000</v>
      </c>
      <c r="I28" s="7">
        <f>G28-H28</f>
        <v/>
      </c>
      <c r="J28" s="8">
        <f>IF(G28=0,0,H28/G28)</f>
        <v/>
      </c>
      <c r="W28" s="8" t="n"/>
      <c r="Y28" t="inlineStr">
        <is>
          <t>GC assumed 100% @ budget</t>
        </is>
      </c>
    </row>
    <row r="29">
      <c r="A29" t="n">
        <v>51</v>
      </c>
      <c r="B29" t="inlineStr">
        <is>
          <t>0400 - Structure</t>
        </is>
      </c>
      <c r="C29" t="inlineStr">
        <is>
          <t>Roof deck</t>
        </is>
      </c>
      <c r="D29" t="inlineStr">
        <is>
          <t>replace bad decking on roofs</t>
        </is>
      </c>
      <c r="E29" s="10" t="inlineStr">
        <is>
          <t>GC</t>
        </is>
      </c>
      <c r="F29" t="inlineStr">
        <is>
          <t>Project</t>
        </is>
      </c>
      <c r="G29" s="7" t="n">
        <v>25000</v>
      </c>
      <c r="H29" s="7" t="n">
        <v>25000</v>
      </c>
      <c r="I29" s="7">
        <f>G29-H29</f>
        <v/>
      </c>
      <c r="J29" s="8">
        <f>IF(G29=0,0,H29/G29)</f>
        <v/>
      </c>
      <c r="W29" s="8" t="n"/>
      <c r="Y29" t="inlineStr">
        <is>
          <t>GC assumed 100% @ budget</t>
        </is>
      </c>
    </row>
    <row r="30">
      <c r="A30" t="n">
        <v>125</v>
      </c>
      <c r="B30" t="inlineStr">
        <is>
          <t>1100- Specialties, Equipment &amp; Furnishings</t>
        </is>
      </c>
      <c r="C30" t="inlineStr">
        <is>
          <t>Pool furniture- Primary Pool</t>
        </is>
      </c>
      <c r="D30" t="inlineStr"/>
      <c r="E30" s="5" t="inlineStr">
        <is>
          <t>PMC</t>
        </is>
      </c>
      <c r="F30" t="inlineStr">
        <is>
          <t>Project</t>
        </is>
      </c>
      <c r="G30" s="7" t="n">
        <v>25000</v>
      </c>
      <c r="H30" s="7" t="n">
        <v>27009</v>
      </c>
      <c r="I30" s="7">
        <f>G30-H30</f>
        <v/>
      </c>
      <c r="J30" s="8">
        <f>IF(G30=0,0,H30/G30)</f>
        <v/>
      </c>
      <c r="W30" s="8" t="n"/>
      <c r="Y30" t="inlineStr">
        <is>
          <t>GL PMC</t>
        </is>
      </c>
    </row>
    <row r="31">
      <c r="A31" t="n">
        <v>36</v>
      </c>
      <c r="B31" t="inlineStr">
        <is>
          <t>0200 - Site Utilities &amp; Improvements</t>
        </is>
      </c>
      <c r="C31" t="inlineStr">
        <is>
          <t>Dumpster enclosures</t>
        </is>
      </c>
      <c r="D31" t="inlineStr">
        <is>
          <t>Dumpster enclosures are scrubs replace with fencing and repair gates</t>
        </is>
      </c>
      <c r="E31" s="10" t="inlineStr">
        <is>
          <t>GC</t>
        </is>
      </c>
      <c r="F31" t="inlineStr">
        <is>
          <t>Project</t>
        </is>
      </c>
      <c r="G31" s="7" t="n">
        <v>21000</v>
      </c>
      <c r="H31" s="7" t="n">
        <v>21000</v>
      </c>
      <c r="I31" s="7">
        <f>G31-H31</f>
        <v/>
      </c>
      <c r="J31" s="8">
        <f>IF(G31=0,0,H31/G31)</f>
        <v/>
      </c>
      <c r="W31" s="8" t="n"/>
      <c r="Y31" t="inlineStr">
        <is>
          <t>GC assumed 100% @ budget</t>
        </is>
      </c>
    </row>
    <row r="32">
      <c r="A32" t="n">
        <v>24</v>
      </c>
      <c r="B32" t="inlineStr">
        <is>
          <t>0200 - Site Utilities &amp; Improvements</t>
        </is>
      </c>
      <c r="C32" t="inlineStr">
        <is>
          <t>Landscaping- Primary pool area</t>
        </is>
      </c>
      <c r="D32" t="inlineStr">
        <is>
          <t>Turf or other plants instead of brown mulch and boxwood hedges in planters</t>
        </is>
      </c>
      <c r="E32" s="10" t="inlineStr">
        <is>
          <t>GC</t>
        </is>
      </c>
      <c r="F32" t="inlineStr">
        <is>
          <t>Project</t>
        </is>
      </c>
      <c r="G32" s="7" t="n">
        <v>20000</v>
      </c>
      <c r="H32" s="7" t="n">
        <v>20000</v>
      </c>
      <c r="I32" s="7">
        <f>G32-H32</f>
        <v/>
      </c>
      <c r="J32" s="8">
        <f>IF(G32=0,0,H32/G32)</f>
        <v/>
      </c>
      <c r="W32" s="8" t="n"/>
      <c r="Y32" t="inlineStr">
        <is>
          <t>GC assumed 100% @ budget</t>
        </is>
      </c>
    </row>
    <row r="33">
      <c r="A33" t="n">
        <v>65</v>
      </c>
      <c r="B33" t="inlineStr">
        <is>
          <t>0700 - Roofing</t>
        </is>
      </c>
      <c r="C33" t="inlineStr">
        <is>
          <t>Gutters &amp; downspouts</t>
        </is>
      </c>
      <c r="D33" t="inlineStr">
        <is>
          <t>Clean down spouts and gutters</t>
        </is>
      </c>
      <c r="E33" s="10" t="inlineStr">
        <is>
          <t>GC</t>
        </is>
      </c>
      <c r="F33" t="inlineStr">
        <is>
          <t>Project</t>
        </is>
      </c>
      <c r="G33" s="7" t="n">
        <v>20000</v>
      </c>
      <c r="H33" s="7" t="n">
        <v>20000</v>
      </c>
      <c r="I33" s="7">
        <f>G33-H33</f>
        <v/>
      </c>
      <c r="J33" s="8">
        <f>IF(G33=0,0,H33/G33)</f>
        <v/>
      </c>
      <c r="W33" s="8" t="n"/>
      <c r="Y33" t="inlineStr">
        <is>
          <t>GC assumed 100% @ budget</t>
        </is>
      </c>
    </row>
    <row r="34">
      <c r="A34" t="n">
        <v>134</v>
      </c>
      <c r="B34" t="inlineStr">
        <is>
          <t>1100- Specialties, Equipment &amp; Furnishings</t>
        </is>
      </c>
      <c r="C34" t="inlineStr">
        <is>
          <t>Dog Park entrance area</t>
        </is>
      </c>
      <c r="D34" t="inlineStr">
        <is>
          <t>Convert entry area to concrete. Adjust entry level to avoid erosion/wash out and raise gate to avoid contact with ground</t>
        </is>
      </c>
      <c r="E34" s="10" t="inlineStr">
        <is>
          <t>GC</t>
        </is>
      </c>
      <c r="F34" t="inlineStr">
        <is>
          <t>Project</t>
        </is>
      </c>
      <c r="G34" s="7" t="n">
        <v>17000</v>
      </c>
      <c r="H34" s="7" t="n">
        <v>17000</v>
      </c>
      <c r="I34" s="7">
        <f>G34-H34</f>
        <v/>
      </c>
      <c r="J34" s="8">
        <f>IF(G34=0,0,H34/G34)</f>
        <v/>
      </c>
      <c r="W34" s="8" t="n"/>
      <c r="Y34" t="inlineStr">
        <is>
          <t>GC assumed 100% @ budget</t>
        </is>
      </c>
    </row>
    <row r="35">
      <c r="A35" t="n">
        <v>76</v>
      </c>
      <c r="B35" t="inlineStr">
        <is>
          <t>0800 - Exterior Wall</t>
        </is>
      </c>
      <c r="C35" t="inlineStr">
        <is>
          <t>Tuck-pointing</t>
        </is>
      </c>
      <c r="D35" t="inlineStr"/>
      <c r="E35" s="10" t="inlineStr">
        <is>
          <t>GC</t>
        </is>
      </c>
      <c r="F35" t="inlineStr">
        <is>
          <t>Project</t>
        </is>
      </c>
      <c r="G35" s="7" t="n">
        <v>14000</v>
      </c>
      <c r="H35" s="7" t="n">
        <v>14000</v>
      </c>
      <c r="I35" s="7">
        <f>G35-H35</f>
        <v/>
      </c>
      <c r="J35" s="8">
        <f>IF(G35=0,0,H35/G35)</f>
        <v/>
      </c>
      <c r="W35" s="8" t="n"/>
      <c r="Y35" t="inlineStr">
        <is>
          <t>GC assumed 100% @ budget</t>
        </is>
      </c>
    </row>
    <row r="36">
      <c r="A36" t="n">
        <v>57</v>
      </c>
      <c r="B36" t="inlineStr">
        <is>
          <t>0400 - Structure</t>
        </is>
      </c>
      <c r="C36" t="inlineStr">
        <is>
          <t>Expansion joints</t>
        </is>
      </c>
      <c r="D36" t="inlineStr">
        <is>
          <t>clean and seal expansion joints</t>
        </is>
      </c>
      <c r="E36" s="10" t="inlineStr">
        <is>
          <t>GC</t>
        </is>
      </c>
      <c r="F36" t="inlineStr">
        <is>
          <t>Project</t>
        </is>
      </c>
      <c r="G36" s="7" t="n">
        <v>12000</v>
      </c>
      <c r="H36" s="7" t="n">
        <v>12000</v>
      </c>
      <c r="I36" s="7">
        <f>G36-H36</f>
        <v/>
      </c>
      <c r="J36" s="8">
        <f>IF(G36=0,0,H36/G36)</f>
        <v/>
      </c>
      <c r="W36" s="8" t="n"/>
      <c r="Y36" t="inlineStr">
        <is>
          <t>GC assumed 100% @ budget</t>
        </is>
      </c>
    </row>
    <row r="37">
      <c r="A37" t="n">
        <v>72</v>
      </c>
      <c r="B37" t="inlineStr">
        <is>
          <t>0800 - Exterior Wall</t>
        </is>
      </c>
      <c r="C37" t="inlineStr">
        <is>
          <t>Repair / replace cement fiber siding</t>
        </is>
      </c>
      <c r="D37" t="inlineStr">
        <is>
          <t>repair damaged siding</t>
        </is>
      </c>
      <c r="E37" s="10" t="inlineStr">
        <is>
          <t>GC</t>
        </is>
      </c>
      <c r="F37" t="inlineStr">
        <is>
          <t>Project</t>
        </is>
      </c>
      <c r="G37" s="7" t="n">
        <v>12000</v>
      </c>
      <c r="H37" s="7" t="n">
        <v>12000</v>
      </c>
      <c r="I37" s="7">
        <f>G37-H37</f>
        <v/>
      </c>
      <c r="J37" s="8">
        <f>IF(G37=0,0,H37/G37)</f>
        <v/>
      </c>
      <c r="W37" s="8" t="n"/>
      <c r="Y37" t="inlineStr">
        <is>
          <t>GC assumed 100% @ budget</t>
        </is>
      </c>
    </row>
    <row r="38">
      <c r="A38" t="n">
        <v>124</v>
      </c>
      <c r="B38" t="inlineStr">
        <is>
          <t>1100- Specialties, Equipment &amp; Furnishings</t>
        </is>
      </c>
      <c r="C38" t="inlineStr">
        <is>
          <t>Gym Flooring</t>
        </is>
      </c>
      <c r="D38" t="inlineStr">
        <is>
          <t>Fitdek 8mm roll with install- Quotation # S07142 from Comm FIT</t>
        </is>
      </c>
      <c r="E38" s="5" t="inlineStr">
        <is>
          <t>PMC</t>
        </is>
      </c>
      <c r="F38" t="inlineStr">
        <is>
          <t>Project</t>
        </is>
      </c>
      <c r="G38" s="7" t="n">
        <v>11000</v>
      </c>
      <c r="H38" s="7" t="n">
        <v>1957</v>
      </c>
      <c r="I38" s="7">
        <f>G38-H38</f>
        <v/>
      </c>
      <c r="J38" s="8">
        <f>IF(G38=0,0,H38/G38)</f>
        <v/>
      </c>
      <c r="W38" s="8" t="n"/>
      <c r="Y38" t="inlineStr">
        <is>
          <t>GL PMC</t>
        </is>
      </c>
    </row>
    <row r="39">
      <c r="A39" t="n">
        <v>136</v>
      </c>
      <c r="B39" t="inlineStr">
        <is>
          <t>1100- Specialties, Equipment &amp; Furnishings</t>
        </is>
      </c>
      <c r="C39" t="inlineStr">
        <is>
          <t>Sport court surfacing</t>
        </is>
      </c>
      <c r="D39" t="inlineStr"/>
      <c r="E39" s="10" t="inlineStr">
        <is>
          <t>GC</t>
        </is>
      </c>
      <c r="F39" t="inlineStr">
        <is>
          <t>Project</t>
        </is>
      </c>
      <c r="G39" s="7" t="n">
        <v>11000</v>
      </c>
      <c r="H39" s="7" t="n">
        <v>11000</v>
      </c>
      <c r="I39" s="7">
        <f>G39-H39</f>
        <v/>
      </c>
      <c r="J39" s="8">
        <f>IF(G39=0,0,H39/G39)</f>
        <v/>
      </c>
      <c r="W39" s="8" t="n"/>
      <c r="Y39" t="inlineStr">
        <is>
          <t>GC assumed 100% @ budget</t>
        </is>
      </c>
    </row>
    <row r="40">
      <c r="A40" t="n">
        <v>25</v>
      </c>
      <c r="B40" t="inlineStr">
        <is>
          <t>0200 - Site Utilities &amp; Improvements</t>
        </is>
      </c>
      <c r="C40" t="inlineStr">
        <is>
          <t>Landscaping- Secondary pool area</t>
        </is>
      </c>
      <c r="D40" t="inlineStr">
        <is>
          <t>Areas by pool- new sod</t>
        </is>
      </c>
      <c r="E40" s="10" t="inlineStr">
        <is>
          <t>GC</t>
        </is>
      </c>
      <c r="F40" t="inlineStr">
        <is>
          <t>Project</t>
        </is>
      </c>
      <c r="G40" s="7" t="n">
        <v>10000</v>
      </c>
      <c r="H40" s="7" t="n">
        <v>10000</v>
      </c>
      <c r="I40" s="7">
        <f>G40-H40</f>
        <v/>
      </c>
      <c r="J40" s="8">
        <f>IF(G40=0,0,H40/G40)</f>
        <v/>
      </c>
      <c r="W40" s="8" t="n"/>
      <c r="Y40" t="inlineStr">
        <is>
          <t>GC assumed 100% @ budget</t>
        </is>
      </c>
    </row>
    <row r="41">
      <c r="A41" t="n">
        <v>39</v>
      </c>
      <c r="B41" t="inlineStr">
        <is>
          <t>0200 - Site Utilities &amp; Improvements</t>
        </is>
      </c>
      <c r="C41" t="inlineStr">
        <is>
          <t>Radon Remediation from lender report</t>
        </is>
      </c>
      <c r="D41" t="inlineStr">
        <is>
          <t>Radon mitigation should be completed by a Texas-licensed contractor. When radon remains elevated over the EPA Action Lev</t>
        </is>
      </c>
      <c r="E41" s="5" t="inlineStr">
        <is>
          <t>PMC</t>
        </is>
      </c>
      <c r="F41" t="inlineStr">
        <is>
          <t>Project</t>
        </is>
      </c>
      <c r="G41" s="7" t="n">
        <v>10000</v>
      </c>
      <c r="H41" s="7" t="n">
        <v>40580</v>
      </c>
      <c r="I41" s="7">
        <f>G41-H41</f>
        <v/>
      </c>
      <c r="J41" s="8">
        <f>IF(G41=0,0,H41/G41)</f>
        <v/>
      </c>
      <c r="W41" s="8" t="n"/>
      <c r="Y41" t="inlineStr">
        <is>
          <t>GL PMC</t>
        </is>
      </c>
    </row>
    <row r="42">
      <c r="A42" t="n">
        <v>34</v>
      </c>
      <c r="B42" t="inlineStr">
        <is>
          <t>0200 - Site Utilities &amp; Improvements</t>
        </is>
      </c>
      <c r="C42" t="inlineStr">
        <is>
          <t>Playground equipment</t>
        </is>
      </c>
      <c r="D42" t="inlineStr">
        <is>
          <t>Replace Fall zone in play ground</t>
        </is>
      </c>
      <c r="E42" s="10" t="inlineStr">
        <is>
          <t>GC</t>
        </is>
      </c>
      <c r="F42" t="inlineStr">
        <is>
          <t>Project</t>
        </is>
      </c>
      <c r="G42" s="7" t="n">
        <v>9800</v>
      </c>
      <c r="H42" s="7" t="n">
        <v>9800</v>
      </c>
      <c r="I42" s="7">
        <f>G42-H42</f>
        <v/>
      </c>
      <c r="J42" s="8">
        <f>IF(G42=0,0,H42/G42)</f>
        <v/>
      </c>
      <c r="W42" s="8" t="n"/>
      <c r="Y42" t="inlineStr">
        <is>
          <t>GC assumed 100% @ budget</t>
        </is>
      </c>
    </row>
    <row r="43">
      <c r="A43" t="n">
        <v>54</v>
      </c>
      <c r="B43" t="inlineStr">
        <is>
          <t>0400 - Structure</t>
        </is>
      </c>
      <c r="C43" t="inlineStr">
        <is>
          <t>Repair balcony framing &amp; decking</t>
        </is>
      </c>
      <c r="D43" t="inlineStr">
        <is>
          <t>repair balcony band boards</t>
        </is>
      </c>
      <c r="E43" s="10" t="inlineStr">
        <is>
          <t>GC</t>
        </is>
      </c>
      <c r="F43" t="inlineStr">
        <is>
          <t>Project</t>
        </is>
      </c>
      <c r="G43" s="7" t="n">
        <v>9700</v>
      </c>
      <c r="H43" s="7" t="n">
        <v>9700</v>
      </c>
      <c r="I43" s="7">
        <f>G43-H43</f>
        <v/>
      </c>
      <c r="J43" s="8">
        <f>IF(G43=0,0,H43/G43)</f>
        <v/>
      </c>
      <c r="W43" s="8" t="n"/>
      <c r="Y43" t="inlineStr">
        <is>
          <t>GC assumed 100% @ budget</t>
        </is>
      </c>
    </row>
    <row r="44">
      <c r="A44" t="n">
        <v>15</v>
      </c>
      <c r="B44" t="inlineStr">
        <is>
          <t>0200 - Site Utilities &amp; Improvements</t>
        </is>
      </c>
      <c r="C44" t="inlineStr">
        <is>
          <t>Stripe parking areas</t>
        </is>
      </c>
      <c r="D44" t="inlineStr"/>
      <c r="E44" s="10" t="inlineStr">
        <is>
          <t>GC</t>
        </is>
      </c>
      <c r="F44" t="inlineStr">
        <is>
          <t>Project</t>
        </is>
      </c>
      <c r="G44" s="7" t="n">
        <v>9500</v>
      </c>
      <c r="H44" s="7" t="n">
        <v>9500</v>
      </c>
      <c r="I44" s="7">
        <f>G44-H44</f>
        <v/>
      </c>
      <c r="J44" s="8">
        <f>IF(G44=0,0,H44/G44)</f>
        <v/>
      </c>
      <c r="W44" s="8" t="n"/>
      <c r="Y44" t="inlineStr">
        <is>
          <t>GC assumed 100% @ budget</t>
        </is>
      </c>
    </row>
    <row r="45">
      <c r="A45" t="n">
        <v>67</v>
      </c>
      <c r="B45" t="inlineStr">
        <is>
          <t>0700 - Roofing</t>
        </is>
      </c>
      <c r="C45" t="inlineStr">
        <is>
          <t>Sealants &amp; caulking and paint</t>
        </is>
      </c>
      <c r="D45" t="inlineStr"/>
      <c r="E45" s="10" t="inlineStr">
        <is>
          <t>GC</t>
        </is>
      </c>
      <c r="F45" t="inlineStr">
        <is>
          <t>Project</t>
        </is>
      </c>
      <c r="G45" s="7" t="n">
        <v>9000</v>
      </c>
      <c r="H45" s="7" t="n">
        <v>9000</v>
      </c>
      <c r="I45" s="7">
        <f>G45-H45</f>
        <v/>
      </c>
      <c r="J45" s="8">
        <f>IF(G45=0,0,H45/G45)</f>
        <v/>
      </c>
      <c r="W45" s="8" t="n"/>
      <c r="Y45" t="inlineStr">
        <is>
          <t>GC assumed 100% @ budget</t>
        </is>
      </c>
    </row>
    <row r="46">
      <c r="A46" t="n">
        <v>35</v>
      </c>
      <c r="B46" t="inlineStr">
        <is>
          <t>0200 - Site Utilities &amp; Improvements</t>
        </is>
      </c>
      <c r="C46" t="inlineStr">
        <is>
          <t>Picnic areas</t>
        </is>
      </c>
      <c r="D46" t="inlineStr">
        <is>
          <t>replace 2 grills</t>
        </is>
      </c>
      <c r="E46" s="10" t="inlineStr">
        <is>
          <t>GC</t>
        </is>
      </c>
      <c r="F46" t="inlineStr">
        <is>
          <t>Project</t>
        </is>
      </c>
      <c r="G46" s="7" t="n">
        <v>8800</v>
      </c>
      <c r="H46" s="7" t="n">
        <v>8800</v>
      </c>
      <c r="I46" s="7">
        <f>G46-H46</f>
        <v/>
      </c>
      <c r="J46" s="8">
        <f>IF(G46=0,0,H46/G46)</f>
        <v/>
      </c>
      <c r="W46" s="8" t="n"/>
      <c r="Y46" t="inlineStr">
        <is>
          <t>GC assumed 100% @ budget</t>
        </is>
      </c>
    </row>
    <row r="47">
      <c r="A47" t="n">
        <v>12</v>
      </c>
      <c r="B47" t="inlineStr">
        <is>
          <t>0200 - Site Utilities &amp; Improvements</t>
        </is>
      </c>
      <c r="C47" t="inlineStr">
        <is>
          <t>Storm sewer piping</t>
        </is>
      </c>
      <c r="D47" t="inlineStr">
        <is>
          <t>clean out storm drain boxes</t>
        </is>
      </c>
      <c r="E47" s="10" t="inlineStr">
        <is>
          <t>GC</t>
        </is>
      </c>
      <c r="F47" t="inlineStr">
        <is>
          <t>Project</t>
        </is>
      </c>
      <c r="G47" s="7" t="n">
        <v>8600</v>
      </c>
      <c r="H47" s="7" t="n">
        <v>8600</v>
      </c>
      <c r="I47" s="7">
        <f>G47-H47</f>
        <v/>
      </c>
      <c r="J47" s="8">
        <f>IF(G47=0,0,H47/G47)</f>
        <v/>
      </c>
      <c r="W47" s="8" t="n"/>
      <c r="Y47" t="inlineStr">
        <is>
          <t>GC assumed 100% @ budget</t>
        </is>
      </c>
    </row>
    <row r="48">
      <c r="A48" t="n">
        <v>27</v>
      </c>
      <c r="B48" t="inlineStr">
        <is>
          <t>0200 - Site Utilities &amp; Improvements</t>
        </is>
      </c>
      <c r="C48" t="inlineStr">
        <is>
          <t>Replace swimming pool coping</t>
        </is>
      </c>
      <c r="D48" t="inlineStr">
        <is>
          <t>Replace deck-o-seal on pool</t>
        </is>
      </c>
      <c r="E48" s="10" t="inlineStr">
        <is>
          <t>GC</t>
        </is>
      </c>
      <c r="F48" t="inlineStr">
        <is>
          <t>Project</t>
        </is>
      </c>
      <c r="G48" s="7" t="n">
        <v>8600</v>
      </c>
      <c r="H48" s="7" t="n">
        <v>8600</v>
      </c>
      <c r="I48" s="7">
        <f>G48-H48</f>
        <v/>
      </c>
      <c r="J48" s="8">
        <f>IF(G48=0,0,H48/G48)</f>
        <v/>
      </c>
      <c r="W48" s="8" t="n"/>
      <c r="Y48" t="inlineStr">
        <is>
          <t>GC assumed 100% @ budget</t>
        </is>
      </c>
    </row>
    <row r="49">
      <c r="A49" t="n">
        <v>137</v>
      </c>
      <c r="B49" t="inlineStr">
        <is>
          <t>1100- Specialties, Equipment &amp; Furnishings</t>
        </is>
      </c>
      <c r="C49" t="inlineStr">
        <is>
          <t>Gym hallway &amp; Restrooms</t>
        </is>
      </c>
      <c r="D49" t="inlineStr">
        <is>
          <t>Paint
Toilets/fixtures
New cove base Base</t>
        </is>
      </c>
      <c r="E49" s="10" t="inlineStr">
        <is>
          <t>GC</t>
        </is>
      </c>
      <c r="F49" t="inlineStr">
        <is>
          <t>Project</t>
        </is>
      </c>
      <c r="G49" s="7" t="n">
        <v>8000</v>
      </c>
      <c r="H49" s="7" t="n">
        <v>8000</v>
      </c>
      <c r="I49" s="7">
        <f>G49-H49</f>
        <v/>
      </c>
      <c r="J49" s="8">
        <f>IF(G49=0,0,H49/G49)</f>
        <v/>
      </c>
      <c r="W49" s="8" t="n"/>
      <c r="Y49" t="inlineStr">
        <is>
          <t>GC assumed 100% @ budget</t>
        </is>
      </c>
    </row>
    <row r="50">
      <c r="A50" t="n">
        <v>78</v>
      </c>
      <c r="B50" t="inlineStr">
        <is>
          <t>0800 - Exterior Wall</t>
        </is>
      </c>
      <c r="C50" t="inlineStr">
        <is>
          <t>Breezeway soffit repairs</t>
        </is>
      </c>
      <c r="D50" t="inlineStr">
        <is>
          <t>Repair soffit on breezeways patios and balconies</t>
        </is>
      </c>
      <c r="E50" s="10" t="inlineStr">
        <is>
          <t>GC</t>
        </is>
      </c>
      <c r="F50" t="inlineStr">
        <is>
          <t>Project</t>
        </is>
      </c>
      <c r="G50" s="7" t="n">
        <v>6800</v>
      </c>
      <c r="H50" s="7" t="n">
        <v>6800</v>
      </c>
      <c r="I50" s="7">
        <f>G50-H50</f>
        <v/>
      </c>
      <c r="J50" s="8">
        <f>IF(G50=0,0,H50/G50)</f>
        <v/>
      </c>
      <c r="W50" s="8" t="n"/>
      <c r="Y50" t="inlineStr">
        <is>
          <t>GC assumed 100% @ budget</t>
        </is>
      </c>
    </row>
    <row r="51">
      <c r="A51" t="n">
        <v>17</v>
      </c>
      <c r="B51" t="inlineStr">
        <is>
          <t>0200 - Site Utilities &amp; Improvements</t>
        </is>
      </c>
      <c r="C51" t="inlineStr">
        <is>
          <t>ADA parking &amp; curb cuts</t>
        </is>
      </c>
      <c r="D51" t="inlineStr"/>
      <c r="E51" s="10" t="inlineStr">
        <is>
          <t>GC</t>
        </is>
      </c>
      <c r="F51" t="inlineStr">
        <is>
          <t>Project</t>
        </is>
      </c>
      <c r="G51" s="7" t="n">
        <v>6500</v>
      </c>
      <c r="H51" s="7" t="n">
        <v>6500</v>
      </c>
      <c r="I51" s="7">
        <f>G51-H51</f>
        <v/>
      </c>
      <c r="J51" s="8">
        <f>IF(G51=0,0,H51/G51)</f>
        <v/>
      </c>
      <c r="W51" s="8" t="n"/>
      <c r="Y51" t="inlineStr">
        <is>
          <t>GC assumed 100% @ budget</t>
        </is>
      </c>
    </row>
    <row r="52">
      <c r="A52" t="n">
        <v>129</v>
      </c>
      <c r="B52" t="inlineStr">
        <is>
          <t>1100- Specialties, Equipment &amp; Furnishings</t>
        </is>
      </c>
      <c r="C52" t="inlineStr">
        <is>
          <t>Pool area lighting fixtures</t>
        </is>
      </c>
      <c r="D52" t="inlineStr">
        <is>
          <t>Update pole lighting- new fixtures on top and straighten poles</t>
        </is>
      </c>
      <c r="E52" s="10" t="inlineStr">
        <is>
          <t>GC</t>
        </is>
      </c>
      <c r="F52" t="inlineStr">
        <is>
          <t>Project</t>
        </is>
      </c>
      <c r="G52" s="7" t="n">
        <v>6000</v>
      </c>
      <c r="H52" s="7" t="n">
        <v>6000</v>
      </c>
      <c r="I52" s="7">
        <f>G52-H52</f>
        <v/>
      </c>
      <c r="J52" s="8">
        <f>IF(G52=0,0,H52/G52)</f>
        <v/>
      </c>
      <c r="W52" s="8" t="n"/>
      <c r="Y52" t="inlineStr">
        <is>
          <t>GC assumed 100% @ budget</t>
        </is>
      </c>
    </row>
    <row r="53">
      <c r="A53" t="n">
        <v>153</v>
      </c>
      <c r="B53" t="inlineStr">
        <is>
          <t>1600 - Electrical</t>
        </is>
      </c>
      <c r="C53" t="inlineStr">
        <is>
          <t>Electrical distribution</t>
        </is>
      </c>
      <c r="D53" t="inlineStr"/>
      <c r="E53" s="10" t="inlineStr">
        <is>
          <t>GC</t>
        </is>
      </c>
      <c r="F53" t="inlineStr">
        <is>
          <t>Project</t>
        </is>
      </c>
      <c r="G53" s="7" t="n">
        <v>6000</v>
      </c>
      <c r="H53" s="7" t="n">
        <v>6000</v>
      </c>
      <c r="I53" s="7">
        <f>G53-H53</f>
        <v/>
      </c>
      <c r="J53" s="8">
        <f>IF(G53=0,0,H53/G53)</f>
        <v/>
      </c>
      <c r="W53" s="8" t="n"/>
      <c r="Y53" t="inlineStr">
        <is>
          <t>GC assumed 100% @ budget</t>
        </is>
      </c>
    </row>
    <row r="54">
      <c r="A54" t="n">
        <v>31</v>
      </c>
      <c r="B54" t="inlineStr">
        <is>
          <t>0200 - Site Utilities &amp; Improvements</t>
        </is>
      </c>
      <c r="C54" t="inlineStr">
        <is>
          <t>Fences &amp; gates - swimming pool</t>
        </is>
      </c>
      <c r="D54" t="inlineStr">
        <is>
          <t>Repair and paint pool fences</t>
        </is>
      </c>
      <c r="E54" s="10" t="inlineStr">
        <is>
          <t>GC</t>
        </is>
      </c>
      <c r="F54" t="inlineStr">
        <is>
          <t>Project</t>
        </is>
      </c>
      <c r="G54" s="7" t="n">
        <v>5600</v>
      </c>
      <c r="H54" s="7" t="n">
        <v>5600</v>
      </c>
      <c r="I54" s="7">
        <f>G54-H54</f>
        <v/>
      </c>
      <c r="J54" s="8">
        <f>IF(G54=0,0,H54/G54)</f>
        <v/>
      </c>
      <c r="W54" s="8" t="n"/>
      <c r="Y54" t="inlineStr">
        <is>
          <t>GC assumed 100% @ budget</t>
        </is>
      </c>
    </row>
    <row r="55">
      <c r="A55" t="n">
        <v>133</v>
      </c>
      <c r="B55" t="inlineStr">
        <is>
          <t>1100- Specialties, Equipment &amp; Furnishings</t>
        </is>
      </c>
      <c r="C55" t="inlineStr">
        <is>
          <t>Dog Park upgrades</t>
        </is>
      </c>
      <c r="D55" t="inlineStr">
        <is>
          <t>Move square dog jump
paint jumps
Wash station for dogs</t>
        </is>
      </c>
      <c r="E55" s="10" t="inlineStr">
        <is>
          <t>GC</t>
        </is>
      </c>
      <c r="F55" t="inlineStr">
        <is>
          <t>Project</t>
        </is>
      </c>
      <c r="G55" s="7" t="n">
        <v>5000</v>
      </c>
      <c r="H55" s="7" t="n">
        <v>5000</v>
      </c>
      <c r="I55" s="7">
        <f>G55-H55</f>
        <v/>
      </c>
      <c r="J55" s="8">
        <f>IF(G55=0,0,H55/G55)</f>
        <v/>
      </c>
      <c r="W55" s="8" t="n"/>
      <c r="Y55" t="inlineStr">
        <is>
          <t>GC assumed 100% @ budget</t>
        </is>
      </c>
    </row>
    <row r="56">
      <c r="A56" t="n">
        <v>53</v>
      </c>
      <c r="B56" t="inlineStr">
        <is>
          <t>0400 - Structure</t>
        </is>
      </c>
      <c r="C56" t="inlineStr">
        <is>
          <t>Repair exterior stair railings</t>
        </is>
      </c>
      <c r="D56" t="inlineStr">
        <is>
          <t>secure railings</t>
        </is>
      </c>
      <c r="E56" s="10" t="inlineStr">
        <is>
          <t>GC</t>
        </is>
      </c>
      <c r="F56" t="inlineStr">
        <is>
          <t>Project</t>
        </is>
      </c>
      <c r="G56" s="7" t="n">
        <v>4200</v>
      </c>
      <c r="H56" s="7" t="n">
        <v>4200</v>
      </c>
      <c r="I56" s="7">
        <f>G56-H56</f>
        <v/>
      </c>
      <c r="J56" s="8">
        <f>IF(G56=0,0,H56/G56)</f>
        <v/>
      </c>
      <c r="W56" s="8" t="n"/>
      <c r="Y56" t="inlineStr">
        <is>
          <t>GC assumed 100% @ budget</t>
        </is>
      </c>
    </row>
    <row r="57">
      <c r="A57" t="n">
        <v>55</v>
      </c>
      <c r="B57" t="inlineStr">
        <is>
          <t>0400 - Structure</t>
        </is>
      </c>
      <c r="C57" t="inlineStr">
        <is>
          <t>Repair patio/balcony railings</t>
        </is>
      </c>
      <c r="D57" t="inlineStr">
        <is>
          <t>secure railings</t>
        </is>
      </c>
      <c r="E57" s="10" t="inlineStr">
        <is>
          <t>GC</t>
        </is>
      </c>
      <c r="F57" t="inlineStr">
        <is>
          <t>Project</t>
        </is>
      </c>
      <c r="G57" s="7" t="n">
        <v>4200</v>
      </c>
      <c r="H57" s="7" t="n">
        <v>4200</v>
      </c>
      <c r="I57" s="7">
        <f>G57-H57</f>
        <v/>
      </c>
      <c r="J57" s="8">
        <f>IF(G57=0,0,H57/G57)</f>
        <v/>
      </c>
      <c r="W57" s="8" t="n"/>
      <c r="Y57" t="inlineStr">
        <is>
          <t>GC assumed 100% @ budget</t>
        </is>
      </c>
    </row>
    <row r="58">
      <c r="A58" t="n">
        <v>32</v>
      </c>
      <c r="B58" t="inlineStr">
        <is>
          <t>0200 - Site Utilities &amp; Improvements</t>
        </is>
      </c>
      <c r="C58" t="inlineStr">
        <is>
          <t>Pergola</t>
        </is>
      </c>
      <c r="D58" t="inlineStr">
        <is>
          <t>repair and stain all pergola</t>
        </is>
      </c>
      <c r="E58" s="10" t="inlineStr">
        <is>
          <t>GC</t>
        </is>
      </c>
      <c r="F58" t="inlineStr">
        <is>
          <t>Project</t>
        </is>
      </c>
      <c r="G58" s="7" t="n">
        <v>3100</v>
      </c>
      <c r="H58" s="7" t="n">
        <v>3100</v>
      </c>
      <c r="I58" s="7">
        <f>G58-H58</f>
        <v/>
      </c>
      <c r="J58" s="8">
        <f>IF(G58=0,0,H58/G58)</f>
        <v/>
      </c>
      <c r="W58" s="8" t="n"/>
      <c r="Y58" t="inlineStr">
        <is>
          <t>GC assumed 100% @ budget</t>
        </is>
      </c>
    </row>
    <row r="59">
      <c r="A59" t="n">
        <v>132</v>
      </c>
      <c r="B59" t="inlineStr">
        <is>
          <t>1100- Specialties, Equipment &amp; Furnishings</t>
        </is>
      </c>
      <c r="C59" t="inlineStr">
        <is>
          <t>Laundry room furniture</t>
        </is>
      </c>
      <c r="D59" t="inlineStr">
        <is>
          <t>Furniture in waiting area</t>
        </is>
      </c>
      <c r="E59" s="5" t="inlineStr">
        <is>
          <t>PMC</t>
        </is>
      </c>
      <c r="F59" t="inlineStr">
        <is>
          <t>Project</t>
        </is>
      </c>
      <c r="G59" s="7" t="n">
        <v>2000</v>
      </c>
      <c r="H59" s="7" t="n">
        <v>0</v>
      </c>
      <c r="I59" s="7">
        <f>G59-H59</f>
        <v/>
      </c>
      <c r="J59" s="8">
        <f>IF(G59=0,0,H59/G59)</f>
        <v/>
      </c>
      <c r="W59" s="8" t="n"/>
      <c r="Y59" t="inlineStr">
        <is>
          <t>GL PMC</t>
        </is>
      </c>
    </row>
    <row r="60">
      <c r="A60" t="n">
        <v>131</v>
      </c>
      <c r="B60" t="inlineStr">
        <is>
          <t>1100- Specialties, Equipment &amp; Furnishings</t>
        </is>
      </c>
      <c r="C60" t="inlineStr">
        <is>
          <t>Laundry room</t>
        </is>
      </c>
      <c r="D60" t="inlineStr">
        <is>
          <t>Built in table instead of floating tables
Replace broken window</t>
        </is>
      </c>
      <c r="E60" s="10" t="inlineStr">
        <is>
          <t>GC</t>
        </is>
      </c>
      <c r="F60" t="inlineStr">
        <is>
          <t>Project</t>
        </is>
      </c>
      <c r="G60" s="7" t="n">
        <v>1500</v>
      </c>
      <c r="H60" s="7" t="n">
        <v>1500</v>
      </c>
      <c r="I60" s="7">
        <f>G60-H60</f>
        <v/>
      </c>
      <c r="J60" s="8">
        <f>IF(G60=0,0,H60/G60)</f>
        <v/>
      </c>
      <c r="W60" s="8" t="n"/>
      <c r="Y60" t="inlineStr">
        <is>
          <t>GC assumed 100% @ budget</t>
        </is>
      </c>
    </row>
    <row r="62">
      <c r="D62" s="19" t="inlineStr">
        <is>
          <t>Projects Subtotal (excl. Contingency &amp; CM Fee)</t>
        </is>
      </c>
      <c r="G62" s="22" t="n">
        <v>2763458</v>
      </c>
      <c r="S62" s="19" t="n"/>
    </row>
    <row r="63">
      <c r="D63" s="5" t="inlineStr">
        <is>
          <t>Contingency</t>
        </is>
      </c>
      <c r="G63" s="7" t="n">
        <v>104542</v>
      </c>
    </row>
    <row r="64">
      <c r="D64" s="5" t="inlineStr">
        <is>
          <t>Contingency</t>
        </is>
      </c>
      <c r="G64" s="7" t="n">
        <v>290000</v>
      </c>
    </row>
    <row r="65">
      <c r="D65" s="5" t="inlineStr">
        <is>
          <t>Contingency</t>
        </is>
      </c>
      <c r="G65" s="7" t="n">
        <v>610000</v>
      </c>
    </row>
    <row r="66">
      <c r="D66" s="19" t="inlineStr">
        <is>
          <t>Capital Plan Total (ex-BTL)</t>
        </is>
      </c>
      <c r="G66" s="22" t="n">
        <v>3768000</v>
      </c>
      <c r="S66" s="19" t="n"/>
    </row>
    <row r="67">
      <c r="D67" s="2" t="inlineStr">
        <is>
          <t>Unplanned CapEx Yr 1 (out-of-plan)</t>
        </is>
      </c>
      <c r="H67" s="7" t="n">
        <v>92406</v>
      </c>
    </row>
    <row r="68">
      <c r="D68" s="26" t="inlineStr">
        <is>
          <t>BTL (dropped per Adam): $0</t>
        </is>
      </c>
    </row>
  </sheetData>
  <autoFilter ref="A4:Y60"/>
  <hyperlinks>
    <hyperlink xmlns:r="http://schemas.openxmlformats.org/officeDocument/2006/relationships" ref="B3" r:id="rId1"/>
  </hyperlinks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Y79"/>
  <sheetViews>
    <sheetView workbookViewId="0">
      <pane xSplit="6" ySplit="4" topLeftCell="G5" activePane="bottomRight" state="frozen"/>
      <selection pane="topRight"/>
      <selection pane="bottomLeft"/>
      <selection pane="bottomRight" activeCell="A1" sqref="A1"/>
    </sheetView>
  </sheetViews>
  <sheetFormatPr baseColWidth="8" defaultRowHeight="15"/>
  <cols>
    <col hidden="1" width="5" customWidth="1" min="1" max="1"/>
    <col width="9" customWidth="1" min="2" max="2"/>
    <col hidden="1" outlineLevel="1" width="26" customWidth="1" min="3" max="3"/>
    <col hidden="1" outlineLevel="1" width="40" customWidth="1" min="4" max="4"/>
    <col width="8" customWidth="1" min="5" max="5"/>
    <col width="10" customWidth="1" min="6" max="6"/>
    <col width="12" customWidth="1" min="7" max="7"/>
    <col width="11" customWidth="1" min="8" max="8"/>
    <col width="11" customWidth="1" min="9" max="9"/>
    <col width="8" customWidth="1" min="10" max="10"/>
    <col hidden="1" outlineLevel="1" width="11" customWidth="1" min="11" max="11"/>
    <col hidden="1" outlineLevel="1" width="11" customWidth="1" min="12" max="12"/>
    <col hidden="1" outlineLevel="1" width="11" customWidth="1" min="13" max="13"/>
    <col hidden="1" outlineLevel="1" width="11" customWidth="1" min="14" max="14"/>
    <col hidden="1" outlineLevel="1" width="11" customWidth="1" min="15" max="15"/>
    <col hidden="1" outlineLevel="1" width="11" customWidth="1" min="16" max="16"/>
    <col hidden="1" outlineLevel="1" width="11" customWidth="1" min="17" max="17"/>
    <col hidden="1" outlineLevel="1" width="11" customWidth="1" min="18" max="18"/>
    <col width="13" customWidth="1" min="19" max="19"/>
    <col width="12" customWidth="1" min="20" max="20"/>
    <col width="13" customWidth="1" min="21" max="21"/>
    <col width="9" customWidth="1" min="22" max="22"/>
    <col width="14" customWidth="1" min="23" max="23"/>
    <col width="2" customWidth="1" min="24" max="24"/>
    <col hidden="1" width="22" customWidth="1" min="25" max="25"/>
  </cols>
  <sheetData>
    <row r="1">
      <c r="A1" s="23" t="inlineStr">
        <is>
          <t>Las Colinas Heights — 10-Year Capital Plan</t>
        </is>
      </c>
    </row>
    <row r="2">
      <c r="A2" s="2" t="inlineStr">
        <is>
          <t>Acquired 2023. ORIGINAL PLAN COMPLETE — current-year view only per Adam; out-year columns intentionally blank (see Banner for the 2026 budget).</t>
        </is>
      </c>
    </row>
    <row r="3">
      <c r="B3" s="24" t="inlineStr">
        <is>
          <t>← Back</t>
        </is>
      </c>
    </row>
    <row r="4">
      <c r="A4" s="25" t="inlineStr">
        <is>
          <t>Row</t>
        </is>
      </c>
      <c r="B4" s="25" t="inlineStr">
        <is>
          <t>GL</t>
        </is>
      </c>
      <c r="C4" s="25" t="inlineStr">
        <is>
          <t>GL Name</t>
        </is>
      </c>
      <c r="D4" s="25" t="inlineStr">
        <is>
          <t>Scope of Work</t>
        </is>
      </c>
      <c r="E4" s="25" t="inlineStr">
        <is>
          <t>Owner</t>
        </is>
      </c>
      <c r="F4" s="25" t="inlineStr">
        <is>
          <t>Type</t>
        </is>
      </c>
      <c r="G4" s="25" t="inlineStr">
        <is>
          <t>Yr 1 Budget</t>
        </is>
      </c>
      <c r="H4" s="25" t="inlineStr">
        <is>
          <t>Spend</t>
        </is>
      </c>
      <c r="I4" s="25" t="inlineStr">
        <is>
          <t>Remaining</t>
        </is>
      </c>
      <c r="J4" s="25" t="inlineStr">
        <is>
          <t>% Spent</t>
        </is>
      </c>
      <c r="K4" s="25" t="inlineStr">
        <is>
          <t>Yr 2 Budget</t>
        </is>
      </c>
      <c r="L4" s="25" t="inlineStr">
        <is>
          <t>Yr 2 Spend</t>
        </is>
      </c>
      <c r="M4" s="25" t="inlineStr">
        <is>
          <t>Yr 3 Budget</t>
        </is>
      </c>
      <c r="N4" s="25" t="inlineStr">
        <is>
          <t>Yr 3 Spend</t>
        </is>
      </c>
      <c r="O4" s="25" t="inlineStr">
        <is>
          <t>Yr 4 Budget</t>
        </is>
      </c>
      <c r="P4" s="25" t="inlineStr">
        <is>
          <t>Yr 4 Spend</t>
        </is>
      </c>
      <c r="Q4" s="25" t="inlineStr">
        <is>
          <t>Yr 5 Budget</t>
        </is>
      </c>
      <c r="R4" s="25" t="inlineStr">
        <is>
          <t>Yr 5 Spend</t>
        </is>
      </c>
      <c r="S4" s="25" t="inlineStr">
        <is>
          <t>10 yr Budget</t>
        </is>
      </c>
      <c r="T4" s="25" t="inlineStr">
        <is>
          <t>10 yr Spend</t>
        </is>
      </c>
      <c r="U4" s="25" t="inlineStr">
        <is>
          <t>10 yr Remaining</t>
        </is>
      </c>
      <c r="V4" s="25" t="inlineStr">
        <is>
          <t>10 yr % Spent</t>
        </is>
      </c>
      <c r="W4" s="25" t="inlineStr">
        <is>
          <t>Actual Project % Complete</t>
        </is>
      </c>
      <c r="X4" s="25" t="inlineStr"/>
      <c r="Y4" s="25" t="inlineStr">
        <is>
          <t>Basis</t>
        </is>
      </c>
    </row>
    <row r="5">
      <c r="A5" t="n">
        <v>109</v>
      </c>
      <c r="B5" t="inlineStr">
        <is>
          <t>0900 - FF&amp;E in Units</t>
        </is>
      </c>
      <c r="C5" t="inlineStr">
        <is>
          <t>PFC Units</t>
        </is>
      </c>
      <c r="D5" t="inlineStr"/>
      <c r="E5" s="5" t="inlineStr">
        <is>
          <t>PMC</t>
        </is>
      </c>
      <c r="F5" t="inlineStr">
        <is>
          <t>Project</t>
        </is>
      </c>
      <c r="G5" s="7" t="n">
        <v>1600000</v>
      </c>
      <c r="H5" s="7" t="n">
        <v>0</v>
      </c>
      <c r="I5" s="7">
        <f>G5-H5</f>
        <v/>
      </c>
      <c r="J5" s="8">
        <f>IF(G5=0,0,H5/G5)</f>
        <v/>
      </c>
      <c r="W5" s="8" t="n"/>
      <c r="Y5" t="inlineStr">
        <is>
          <t>GL PMC</t>
        </is>
      </c>
    </row>
    <row r="6">
      <c r="A6" t="n">
        <v>93</v>
      </c>
      <c r="B6" t="inlineStr">
        <is>
          <t>0900 - FF&amp;E in Units</t>
        </is>
      </c>
      <c r="C6" t="inlineStr">
        <is>
          <t>Platinum upgrades</t>
        </is>
      </c>
      <c r="D6" t="inlineStr"/>
      <c r="E6" s="5" t="inlineStr">
        <is>
          <t>PMC</t>
        </is>
      </c>
      <c r="F6" t="inlineStr">
        <is>
          <t>Project</t>
        </is>
      </c>
      <c r="G6" s="7" t="n">
        <v>650000</v>
      </c>
      <c r="H6" s="7" t="n">
        <v>886629</v>
      </c>
      <c r="I6" s="7">
        <f>G6-H6</f>
        <v/>
      </c>
      <c r="J6" s="8">
        <f>IF(G6=0,0,H6/G6)</f>
        <v/>
      </c>
      <c r="W6" s="8" t="n"/>
      <c r="Y6" t="inlineStr">
        <is>
          <t>GL PMC</t>
        </is>
      </c>
    </row>
    <row r="7">
      <c r="A7" t="n">
        <v>83</v>
      </c>
      <c r="B7" t="inlineStr">
        <is>
          <t>0800 - Exterior Wall</t>
        </is>
      </c>
      <c r="C7" t="inlineStr">
        <is>
          <t>Exterior building</t>
        </is>
      </c>
      <c r="D7" t="inlineStr">
        <is>
          <t>Paint community</t>
        </is>
      </c>
      <c r="E7" s="10" t="inlineStr">
        <is>
          <t>GC</t>
        </is>
      </c>
      <c r="F7" t="inlineStr">
        <is>
          <t>Project</t>
        </is>
      </c>
      <c r="G7" s="7" t="n">
        <v>595000</v>
      </c>
      <c r="H7" s="7" t="n">
        <v>595000</v>
      </c>
      <c r="I7" s="7">
        <f>G7-H7</f>
        <v/>
      </c>
      <c r="J7" s="8">
        <f>IF(G7=0,0,H7/G7)</f>
        <v/>
      </c>
      <c r="W7" s="8" t="n"/>
      <c r="Y7" t="inlineStr">
        <is>
          <t>GC assumed 100% @ budget</t>
        </is>
      </c>
    </row>
    <row r="8">
      <c r="A8" t="n">
        <v>42</v>
      </c>
      <c r="B8" t="inlineStr">
        <is>
          <t>0200 - Site Utilities &amp; Improvements</t>
        </is>
      </c>
      <c r="C8" t="inlineStr">
        <is>
          <t>Las Colinas Association Estoppel Repairs</t>
        </is>
      </c>
      <c r="D8" t="inlineStr">
        <is>
          <t>See list on separate tab</t>
        </is>
      </c>
      <c r="E8" s="10" t="inlineStr">
        <is>
          <t>GC</t>
        </is>
      </c>
      <c r="F8" t="inlineStr">
        <is>
          <t>Project</t>
        </is>
      </c>
      <c r="G8" s="7" t="n">
        <v>330550</v>
      </c>
      <c r="H8" s="7" t="n">
        <v>330550</v>
      </c>
      <c r="I8" s="7">
        <f>G8-H8</f>
        <v/>
      </c>
      <c r="J8" s="8">
        <f>IF(G8=0,0,H8/G8)</f>
        <v/>
      </c>
      <c r="W8" s="8" t="n"/>
      <c r="Y8" t="inlineStr">
        <is>
          <t>GC assumed 100% @ budget</t>
        </is>
      </c>
    </row>
    <row r="9">
      <c r="A9" t="n">
        <v>12</v>
      </c>
      <c r="B9" t="inlineStr">
        <is>
          <t>0200 - Site Utilities &amp; Improvements</t>
        </is>
      </c>
      <c r="C9" t="inlineStr">
        <is>
          <t>Storm sewer piping</t>
        </is>
      </c>
      <c r="D9" t="inlineStr">
        <is>
          <t>clear storm drains, repair drains around pool two, clean and service lift pumps, install drainage is sub-terrain units</t>
        </is>
      </c>
      <c r="E9" s="10" t="inlineStr">
        <is>
          <t>GC</t>
        </is>
      </c>
      <c r="F9" t="inlineStr">
        <is>
          <t>Project</t>
        </is>
      </c>
      <c r="G9" s="7" t="n">
        <v>225000</v>
      </c>
      <c r="H9" s="7" t="n">
        <v>225000</v>
      </c>
      <c r="I9" s="7">
        <f>G9-H9</f>
        <v/>
      </c>
      <c r="J9" s="8">
        <f>IF(G9=0,0,H9/G9)</f>
        <v/>
      </c>
      <c r="W9" s="8" t="n"/>
      <c r="Y9" t="inlineStr">
        <is>
          <t>GC assumed 100% @ budget</t>
        </is>
      </c>
    </row>
    <row r="10">
      <c r="A10" t="n">
        <v>45</v>
      </c>
      <c r="B10" t="inlineStr">
        <is>
          <t>0300 - Excavation &amp; Foundations</t>
        </is>
      </c>
      <c r="C10" t="inlineStr">
        <is>
          <t>Jack &amp; underpin foundations</t>
        </is>
      </c>
      <c r="D10" t="inlineStr">
        <is>
          <t>Buildings 5,11,14,21,19,36,24,6,9,13,19,26
From PCA- $5,000- The foundation exhibits settlement/step cracking in the ext</t>
        </is>
      </c>
      <c r="E10" s="10" t="inlineStr">
        <is>
          <t>GC</t>
        </is>
      </c>
      <c r="F10" t="inlineStr">
        <is>
          <t>Project</t>
        </is>
      </c>
      <c r="G10" s="7" t="n">
        <v>199985</v>
      </c>
      <c r="H10" s="7" t="n">
        <v>199985</v>
      </c>
      <c r="I10" s="7">
        <f>G10-H10</f>
        <v/>
      </c>
      <c r="J10" s="8">
        <f>IF(G10=0,0,H10/G10)</f>
        <v/>
      </c>
      <c r="W10" s="8" t="n"/>
      <c r="Y10" t="inlineStr">
        <is>
          <t>GC assumed 100% @ budget</t>
        </is>
      </c>
    </row>
    <row r="11">
      <c r="A11" t="n">
        <v>29</v>
      </c>
      <c r="B11" t="inlineStr">
        <is>
          <t>0200 - Site Utilities &amp; Improvements</t>
        </is>
      </c>
      <c r="C11" t="inlineStr">
        <is>
          <t>Replace swimming pool deck</t>
        </is>
      </c>
      <c r="D11" t="inlineStr">
        <is>
          <t>Remove and replace pool deck on two of four pools add missing expansion boards on remaining two pools</t>
        </is>
      </c>
      <c r="E11" s="10" t="inlineStr">
        <is>
          <t>GC</t>
        </is>
      </c>
      <c r="F11" t="inlineStr">
        <is>
          <t>Project</t>
        </is>
      </c>
      <c r="G11" s="7" t="n">
        <v>160000</v>
      </c>
      <c r="H11" s="7" t="n">
        <v>160000</v>
      </c>
      <c r="I11" s="7">
        <f>G11-H11</f>
        <v/>
      </c>
      <c r="J11" s="8">
        <f>IF(G11=0,0,H11/G11)</f>
        <v/>
      </c>
      <c r="W11" s="8" t="n"/>
      <c r="Y11" t="inlineStr">
        <is>
          <t>GC assumed 100% @ budget</t>
        </is>
      </c>
    </row>
    <row r="12">
      <c r="A12" t="n">
        <v>43</v>
      </c>
      <c r="B12" t="inlineStr">
        <is>
          <t>0200 - Site Utilities &amp; Improvements</t>
        </is>
      </c>
      <c r="C12" t="inlineStr">
        <is>
          <t>Creek</t>
        </is>
      </c>
      <c r="D12" t="inlineStr">
        <is>
          <t>Clean, and service fountain's in creek</t>
        </is>
      </c>
      <c r="E12" s="10" t="inlineStr">
        <is>
          <t>GC</t>
        </is>
      </c>
      <c r="F12" t="inlineStr">
        <is>
          <t>Project</t>
        </is>
      </c>
      <c r="G12" s="7" t="n">
        <v>100000</v>
      </c>
      <c r="H12" s="7" t="n">
        <v>100000</v>
      </c>
      <c r="I12" s="7">
        <f>G12-H12</f>
        <v/>
      </c>
      <c r="J12" s="8">
        <f>IF(G12=0,0,H12/G12)</f>
        <v/>
      </c>
      <c r="W12" s="8" t="n"/>
      <c r="Y12" t="inlineStr">
        <is>
          <t>GC assumed 100% @ budget</t>
        </is>
      </c>
    </row>
    <row r="13">
      <c r="A13" t="n">
        <v>145</v>
      </c>
      <c r="B13" t="inlineStr">
        <is>
          <t>1100- Specialties, Equipment &amp; Furnishings</t>
        </is>
      </c>
      <c r="C13" t="inlineStr">
        <is>
          <t>Pool area amenities- 2 pools</t>
        </is>
      </c>
      <c r="D13" t="inlineStr"/>
      <c r="E13" s="5" t="inlineStr">
        <is>
          <t>PMC</t>
        </is>
      </c>
      <c r="F13" t="inlineStr">
        <is>
          <t>Project</t>
        </is>
      </c>
      <c r="G13" s="7" t="n">
        <v>100000</v>
      </c>
      <c r="H13" s="7" t="n">
        <v>4808</v>
      </c>
      <c r="I13" s="7">
        <f>G13-H13</f>
        <v/>
      </c>
      <c r="J13" s="8">
        <f>IF(G13=0,0,H13/G13)</f>
        <v/>
      </c>
      <c r="W13" s="8" t="n"/>
      <c r="Y13" t="inlineStr">
        <is>
          <t>GL PMC</t>
        </is>
      </c>
    </row>
    <row r="14">
      <c r="A14" t="n">
        <v>14</v>
      </c>
      <c r="B14" t="inlineStr">
        <is>
          <t>0200 - Site Utilities &amp; Improvements</t>
        </is>
      </c>
      <c r="C14" t="inlineStr">
        <is>
          <t>Concrete pavement</t>
        </is>
      </c>
      <c r="D14" t="inlineStr">
        <is>
          <t>Repair concrete drive
From PCA- $3,750- Isolated sections of the concrete pavement were observed to be cracked, settled,</t>
        </is>
      </c>
      <c r="E14" s="10" t="inlineStr">
        <is>
          <t>GC</t>
        </is>
      </c>
      <c r="F14" t="inlineStr">
        <is>
          <t>Project</t>
        </is>
      </c>
      <c r="G14" s="7" t="n">
        <v>94000</v>
      </c>
      <c r="H14" s="7" t="n">
        <v>94000</v>
      </c>
      <c r="I14" s="7">
        <f>G14-H14</f>
        <v/>
      </c>
      <c r="J14" s="8">
        <f>IF(G14=0,0,H14/G14)</f>
        <v/>
      </c>
      <c r="W14" s="8" t="n"/>
      <c r="Y14" t="inlineStr">
        <is>
          <t>GC assumed 100% @ budget</t>
        </is>
      </c>
    </row>
    <row r="15">
      <c r="A15" t="n">
        <v>19</v>
      </c>
      <c r="B15" t="inlineStr">
        <is>
          <t>0200 - Site Utilities &amp; Improvements</t>
        </is>
      </c>
      <c r="C15" t="inlineStr">
        <is>
          <t>Sidewalks</t>
        </is>
      </c>
      <c r="D15" t="inlineStr">
        <is>
          <t>replace missing expansion boards in sidewalks 
From PCA- $7,000- Several of the Subject's concrete sidewalk sections hav</t>
        </is>
      </c>
      <c r="E15" s="10" t="inlineStr">
        <is>
          <t>GC</t>
        </is>
      </c>
      <c r="F15" t="inlineStr">
        <is>
          <t>Project</t>
        </is>
      </c>
      <c r="G15" s="7" t="n">
        <v>75000</v>
      </c>
      <c r="H15" s="7" t="n">
        <v>75000</v>
      </c>
      <c r="I15" s="7">
        <f>G15-H15</f>
        <v/>
      </c>
      <c r="J15" s="8">
        <f>IF(G15=0,0,H15/G15)</f>
        <v/>
      </c>
      <c r="W15" s="8" t="n"/>
      <c r="Y15" t="inlineStr">
        <is>
          <t>GC assumed 100% @ budget</t>
        </is>
      </c>
    </row>
    <row r="16">
      <c r="A16" t="n">
        <v>65</v>
      </c>
      <c r="B16" t="inlineStr">
        <is>
          <t>0700 - Roofing</t>
        </is>
      </c>
      <c r="C16" t="inlineStr">
        <is>
          <t>Tile roofing</t>
        </is>
      </c>
      <c r="D16" t="inlineStr">
        <is>
          <t>remove and reset or replace clay tiles on 30 buildings</t>
        </is>
      </c>
      <c r="E16" s="10" t="inlineStr">
        <is>
          <t>GC</t>
        </is>
      </c>
      <c r="F16" t="inlineStr">
        <is>
          <t>Project</t>
        </is>
      </c>
      <c r="G16" s="7" t="n">
        <v>65000</v>
      </c>
      <c r="H16" s="7" t="n">
        <v>65000</v>
      </c>
      <c r="I16" s="7">
        <f>G16-H16</f>
        <v/>
      </c>
      <c r="J16" s="8">
        <f>IF(G16=0,0,H16/G16)</f>
        <v/>
      </c>
      <c r="W16" s="8" t="n"/>
      <c r="Y16" t="inlineStr">
        <is>
          <t>GC assumed 100% @ budget</t>
        </is>
      </c>
    </row>
    <row r="17">
      <c r="A17" t="n">
        <v>27</v>
      </c>
      <c r="B17" t="inlineStr">
        <is>
          <t>0200 - Site Utilities &amp; Improvements</t>
        </is>
      </c>
      <c r="C17" t="inlineStr">
        <is>
          <t>Resurface swimming pool</t>
        </is>
      </c>
      <c r="D17" t="inlineStr">
        <is>
          <t>resurface two of four pools</t>
        </is>
      </c>
      <c r="E17" s="10" t="inlineStr">
        <is>
          <t>GC</t>
        </is>
      </c>
      <c r="F17" t="inlineStr">
        <is>
          <t>Project</t>
        </is>
      </c>
      <c r="G17" s="7" t="n">
        <v>61000</v>
      </c>
      <c r="H17" s="7" t="n">
        <v>61000</v>
      </c>
      <c r="I17" s="7">
        <f>G17-H17</f>
        <v/>
      </c>
      <c r="J17" s="8">
        <f>IF(G17=0,0,H17/G17)</f>
        <v/>
      </c>
      <c r="W17" s="8" t="n"/>
      <c r="Y17" t="inlineStr">
        <is>
          <t>GC assumed 100% @ budget</t>
        </is>
      </c>
    </row>
    <row r="18">
      <c r="A18" t="n">
        <v>21</v>
      </c>
      <c r="B18" t="inlineStr">
        <is>
          <t>0200 - Site Utilities &amp; Improvements</t>
        </is>
      </c>
      <c r="C18" t="inlineStr">
        <is>
          <t>Erosion control</t>
        </is>
      </c>
      <c r="D18" t="inlineStr">
        <is>
          <t>add dirt around each building</t>
        </is>
      </c>
      <c r="E18" s="10" t="inlineStr">
        <is>
          <t>GC</t>
        </is>
      </c>
      <c r="F18" t="inlineStr">
        <is>
          <t>Project</t>
        </is>
      </c>
      <c r="G18" s="7" t="n">
        <v>60000</v>
      </c>
      <c r="H18" s="7" t="n">
        <v>60000</v>
      </c>
      <c r="I18" s="7">
        <f>G18-H18</f>
        <v/>
      </c>
      <c r="J18" s="8">
        <f>IF(G18=0,0,H18/G18)</f>
        <v/>
      </c>
      <c r="W18" s="8" t="n"/>
      <c r="Y18" t="inlineStr">
        <is>
          <t>GC assumed 100% @ budget</t>
        </is>
      </c>
    </row>
    <row r="19">
      <c r="A19" t="n">
        <v>22</v>
      </c>
      <c r="B19" t="inlineStr">
        <is>
          <t>0200 - Site Utilities &amp; Improvements</t>
        </is>
      </c>
      <c r="C19" t="inlineStr">
        <is>
          <t>Fences &amp; gates - site perimeter</t>
        </is>
      </c>
      <c r="D19" t="inlineStr">
        <is>
          <t>Repair fence, columns and paint 
From PCA- $1,000- The concrete fencing on the southwest side was observed to be damaged</t>
        </is>
      </c>
      <c r="E19" s="10" t="inlineStr">
        <is>
          <t>GC</t>
        </is>
      </c>
      <c r="F19" t="inlineStr">
        <is>
          <t>Project</t>
        </is>
      </c>
      <c r="G19" s="7" t="n">
        <v>51300</v>
      </c>
      <c r="H19" s="7" t="n">
        <v>51300</v>
      </c>
      <c r="I19" s="7">
        <f>G19-H19</f>
        <v/>
      </c>
      <c r="J19" s="8">
        <f>IF(G19=0,0,H19/G19)</f>
        <v/>
      </c>
      <c r="W19" s="8" t="n"/>
      <c r="Y19" t="inlineStr">
        <is>
          <t>GC assumed 100% @ budget</t>
        </is>
      </c>
    </row>
    <row r="20">
      <c r="A20" t="n">
        <v>36</v>
      </c>
      <c r="B20" t="inlineStr">
        <is>
          <t>0200 - Site Utilities &amp; Improvements</t>
        </is>
      </c>
      <c r="C20" t="inlineStr">
        <is>
          <t>WDO Treatment</t>
        </is>
      </c>
      <c r="D20" t="inlineStr">
        <is>
          <t>From PCA- Subsequent to the Site Visit a WDO inspection was conducted by Terminix Commercial on 2/3/23. Evidence of acti</t>
        </is>
      </c>
      <c r="E20" s="5" t="inlineStr">
        <is>
          <t>PMC</t>
        </is>
      </c>
      <c r="F20" t="inlineStr">
        <is>
          <t>Project</t>
        </is>
      </c>
      <c r="G20" s="7" t="n">
        <v>51112</v>
      </c>
      <c r="H20" s="7" t="n">
        <v>15586</v>
      </c>
      <c r="I20" s="7">
        <f>G20-H20</f>
        <v/>
      </c>
      <c r="J20" s="8">
        <f>IF(G20=0,0,H20/G20)</f>
        <v/>
      </c>
      <c r="W20" s="8" t="n"/>
      <c r="Y20" t="inlineStr">
        <is>
          <t>GL PMC</t>
        </is>
      </c>
    </row>
    <row r="21">
      <c r="A21" t="n">
        <v>129</v>
      </c>
      <c r="B21" t="inlineStr">
        <is>
          <t>0900 - FF&amp;E in Units</t>
        </is>
      </c>
      <c r="C21" t="inlineStr">
        <is>
          <t>Range Queen</t>
        </is>
      </c>
      <c r="D21" t="inlineStr">
        <is>
          <t>Fire stops</t>
        </is>
      </c>
      <c r="E21" s="10" t="inlineStr">
        <is>
          <t>GC</t>
        </is>
      </c>
      <c r="F21" t="inlineStr">
        <is>
          <t>Project</t>
        </is>
      </c>
      <c r="G21" s="7" t="n">
        <v>50985</v>
      </c>
      <c r="H21" s="7" t="n">
        <v>50985</v>
      </c>
      <c r="I21" s="7">
        <f>G21-H21</f>
        <v/>
      </c>
      <c r="J21" s="8">
        <f>IF(G21=0,0,H21/G21)</f>
        <v/>
      </c>
      <c r="W21" s="8" t="n"/>
      <c r="Y21" t="inlineStr">
        <is>
          <t>GC assumed 100% @ budget</t>
        </is>
      </c>
    </row>
    <row r="22">
      <c r="A22" t="n">
        <v>143</v>
      </c>
      <c r="B22" t="inlineStr">
        <is>
          <t>1100- Specialties, Equipment &amp; Furnishings</t>
        </is>
      </c>
      <c r="C22" t="inlineStr">
        <is>
          <t>Fitness Equipment</t>
        </is>
      </c>
      <c r="D22" t="inlineStr"/>
      <c r="E22" s="5" t="inlineStr">
        <is>
          <t>PMC</t>
        </is>
      </c>
      <c r="F22" t="inlineStr">
        <is>
          <t>Project</t>
        </is>
      </c>
      <c r="G22" s="7" t="n">
        <v>50000</v>
      </c>
      <c r="H22" s="7" t="n">
        <v>50321</v>
      </c>
      <c r="I22" s="7">
        <f>G22-H22</f>
        <v/>
      </c>
      <c r="J22" s="8">
        <f>IF(G22=0,0,H22/G22)</f>
        <v/>
      </c>
      <c r="W22" s="8" t="n"/>
      <c r="Y22" t="inlineStr">
        <is>
          <t>GL PMC</t>
        </is>
      </c>
    </row>
    <row r="23">
      <c r="A23" t="n">
        <v>20</v>
      </c>
      <c r="B23" t="inlineStr">
        <is>
          <t>0200 - Site Utilities &amp; Improvements</t>
        </is>
      </c>
      <c r="C23" t="inlineStr">
        <is>
          <t>Landscape irrigation</t>
        </is>
      </c>
      <c r="D23" t="inlineStr">
        <is>
          <t>inspect and repair irrigation</t>
        </is>
      </c>
      <c r="E23" s="10" t="inlineStr">
        <is>
          <t>GC</t>
        </is>
      </c>
      <c r="F23" t="inlineStr">
        <is>
          <t>Project</t>
        </is>
      </c>
      <c r="G23" s="7" t="n">
        <v>45000</v>
      </c>
      <c r="H23" s="7" t="n">
        <v>45000</v>
      </c>
      <c r="I23" s="7">
        <f>G23-H23</f>
        <v/>
      </c>
      <c r="J23" s="8">
        <f>IF(G23=0,0,H23/G23)</f>
        <v/>
      </c>
      <c r="W23" s="8" t="n"/>
      <c r="Y23" t="inlineStr">
        <is>
          <t>GC assumed 100% @ budget</t>
        </is>
      </c>
    </row>
    <row r="24">
      <c r="A24" t="n">
        <v>80</v>
      </c>
      <c r="B24" t="inlineStr">
        <is>
          <t>0800 - Exterior Wall</t>
        </is>
      </c>
      <c r="C24" t="inlineStr">
        <is>
          <t>Repair stucco</t>
        </is>
      </c>
      <c r="D24" t="inlineStr">
        <is>
          <t>repair cracked stucco</t>
        </is>
      </c>
      <c r="E24" s="10" t="inlineStr">
        <is>
          <t>GC</t>
        </is>
      </c>
      <c r="F24" t="inlineStr">
        <is>
          <t>Project</t>
        </is>
      </c>
      <c r="G24" s="7" t="n">
        <v>45000</v>
      </c>
      <c r="H24" s="7" t="n">
        <v>45000</v>
      </c>
      <c r="I24" s="7">
        <f>G24-H24</f>
        <v/>
      </c>
      <c r="J24" s="8">
        <f>IF(G24=0,0,H24/G24)</f>
        <v/>
      </c>
      <c r="W24" s="8" t="n"/>
      <c r="Y24" t="inlineStr">
        <is>
          <t>GC assumed 100% @ budget</t>
        </is>
      </c>
    </row>
    <row r="25">
      <c r="A25" t="n">
        <v>84</v>
      </c>
      <c r="B25" t="inlineStr">
        <is>
          <t>0800 - Exterior Wall</t>
        </is>
      </c>
      <c r="C25" t="inlineStr">
        <is>
          <t>Repair / replace wood trim</t>
        </is>
      </c>
      <c r="D25" t="inlineStr">
        <is>
          <t>From PCA- $1,000- The wood siding at buildings #10 and #12 was
observed to be damaged.</t>
        </is>
      </c>
      <c r="E25" s="10" t="inlineStr">
        <is>
          <t>GC</t>
        </is>
      </c>
      <c r="F25" t="inlineStr">
        <is>
          <t>Project</t>
        </is>
      </c>
      <c r="G25" s="7" t="n">
        <v>45000</v>
      </c>
      <c r="H25" s="7" t="n">
        <v>45000</v>
      </c>
      <c r="I25" s="7">
        <f>G25-H25</f>
        <v/>
      </c>
      <c r="J25" s="8">
        <f>IF(G25=0,0,H25/G25)</f>
        <v/>
      </c>
      <c r="W25" s="8" t="n"/>
      <c r="Y25" t="inlineStr">
        <is>
          <t>GC assumed 100% @ budget</t>
        </is>
      </c>
    </row>
    <row r="26">
      <c r="A26" t="n">
        <v>26</v>
      </c>
      <c r="B26" t="inlineStr">
        <is>
          <t>0200 - Site Utilities &amp; Improvements</t>
        </is>
      </c>
      <c r="C26" t="inlineStr">
        <is>
          <t>Landscaping</t>
        </is>
      </c>
      <c r="D26" t="inlineStr">
        <is>
          <t>Tree trim</t>
        </is>
      </c>
      <c r="E26" s="10" t="inlineStr">
        <is>
          <t>GC</t>
        </is>
      </c>
      <c r="F26" t="inlineStr">
        <is>
          <t>Project</t>
        </is>
      </c>
      <c r="G26" s="7" t="n">
        <v>42000</v>
      </c>
      <c r="H26" s="7" t="n">
        <v>42000</v>
      </c>
      <c r="I26" s="7">
        <f>G26-H26</f>
        <v/>
      </c>
      <c r="J26" s="8">
        <f>IF(G26=0,0,H26/G26)</f>
        <v/>
      </c>
      <c r="W26" s="8" t="n"/>
      <c r="Y26" t="inlineStr">
        <is>
          <t>GC assumed 100% @ budget</t>
        </is>
      </c>
    </row>
    <row r="27">
      <c r="A27" t="n">
        <v>170</v>
      </c>
      <c r="B27" t="inlineStr">
        <is>
          <t>1600 - Electrical</t>
        </is>
      </c>
      <c r="C27" t="inlineStr">
        <is>
          <t>Replace breezeway lights</t>
        </is>
      </c>
      <c r="D27" t="inlineStr">
        <is>
          <t>change breezeway lights to LED</t>
        </is>
      </c>
      <c r="E27" s="10" t="inlineStr">
        <is>
          <t>GC</t>
        </is>
      </c>
      <c r="F27" t="inlineStr">
        <is>
          <t>Project</t>
        </is>
      </c>
      <c r="G27" s="7" t="n">
        <v>42000</v>
      </c>
      <c r="H27" s="7" t="n">
        <v>42000</v>
      </c>
      <c r="I27" s="7">
        <f>G27-H27</f>
        <v/>
      </c>
      <c r="J27" s="8">
        <f>IF(G27=0,0,H27/G27)</f>
        <v/>
      </c>
      <c r="W27" s="8" t="n"/>
      <c r="Y27" t="inlineStr">
        <is>
          <t>GC assumed 100% @ budget</t>
        </is>
      </c>
    </row>
    <row r="28">
      <c r="A28" t="n">
        <v>137</v>
      </c>
      <c r="B28" t="inlineStr">
        <is>
          <t>1100- Specialties, Equipment &amp; Furnishings</t>
        </is>
      </c>
      <c r="C28" t="inlineStr">
        <is>
          <t>Clubhouse Furniture</t>
        </is>
      </c>
      <c r="D28" t="inlineStr"/>
      <c r="E28" s="5" t="inlineStr">
        <is>
          <t>PMC</t>
        </is>
      </c>
      <c r="F28" t="inlineStr">
        <is>
          <t>Project</t>
        </is>
      </c>
      <c r="G28" s="7" t="n">
        <v>40000</v>
      </c>
      <c r="H28" s="7" t="n">
        <v>2946</v>
      </c>
      <c r="I28" s="7">
        <f>G28-H28</f>
        <v/>
      </c>
      <c r="J28" s="8">
        <f>IF(G28=0,0,H28/G28)</f>
        <v/>
      </c>
      <c r="W28" s="8" t="n"/>
      <c r="Y28" t="inlineStr">
        <is>
          <t>GL PMC</t>
        </is>
      </c>
    </row>
    <row r="29">
      <c r="A29" t="n">
        <v>144</v>
      </c>
      <c r="B29" t="inlineStr">
        <is>
          <t>1100- Specialties, Equipment &amp; Furnishings</t>
        </is>
      </c>
      <c r="C29" t="inlineStr">
        <is>
          <t>Pool furniture</t>
        </is>
      </c>
      <c r="D29" t="inlineStr">
        <is>
          <t>To include installation of cabanas</t>
        </is>
      </c>
      <c r="E29" s="5" t="inlineStr">
        <is>
          <t>PMC</t>
        </is>
      </c>
      <c r="F29" t="inlineStr">
        <is>
          <t>Project</t>
        </is>
      </c>
      <c r="G29" s="7" t="n">
        <v>40000</v>
      </c>
      <c r="H29" s="7" t="n">
        <v>0</v>
      </c>
      <c r="I29" s="7">
        <f>G29-H29</f>
        <v/>
      </c>
      <c r="J29" s="8">
        <f>IF(G29=0,0,H29/G29)</f>
        <v/>
      </c>
      <c r="W29" s="8" t="n"/>
      <c r="Y29" t="inlineStr">
        <is>
          <t>GL PMC</t>
        </is>
      </c>
    </row>
    <row r="30">
      <c r="A30" t="n">
        <v>41</v>
      </c>
      <c r="B30" t="inlineStr">
        <is>
          <t>0200 - Site Utilities &amp; Improvements</t>
        </is>
      </c>
      <c r="C30" t="inlineStr">
        <is>
          <t>Carports / Garages</t>
        </is>
      </c>
      <c r="D30" t="inlineStr">
        <is>
          <t>repair Car ports
From PCA- $750- The metal carport by building #12 was observed to be damaged.</t>
        </is>
      </c>
      <c r="E30" s="10" t="inlineStr">
        <is>
          <t>GC</t>
        </is>
      </c>
      <c r="F30" t="inlineStr">
        <is>
          <t>Project</t>
        </is>
      </c>
      <c r="G30" s="7" t="n">
        <v>36000</v>
      </c>
      <c r="H30" s="7" t="n">
        <v>36000</v>
      </c>
      <c r="I30" s="7">
        <f>G30-H30</f>
        <v/>
      </c>
      <c r="J30" s="8">
        <f>IF(G30=0,0,H30/G30)</f>
        <v/>
      </c>
      <c r="W30" s="8" t="n"/>
      <c r="Y30" t="inlineStr">
        <is>
          <t>GC assumed 100% @ budget</t>
        </is>
      </c>
    </row>
    <row r="31">
      <c r="A31" t="n">
        <v>169</v>
      </c>
      <c r="B31" t="inlineStr">
        <is>
          <t>1600 - Electrical</t>
        </is>
      </c>
      <c r="C31" t="inlineStr">
        <is>
          <t>Common area light fixtures</t>
        </is>
      </c>
      <c r="D31" t="inlineStr">
        <is>
          <t>Change all 8 ft pole lights to LED</t>
        </is>
      </c>
      <c r="E31" s="10" t="inlineStr">
        <is>
          <t>GC</t>
        </is>
      </c>
      <c r="F31" t="inlineStr">
        <is>
          <t>Project</t>
        </is>
      </c>
      <c r="G31" s="7" t="n">
        <v>36000</v>
      </c>
      <c r="H31" s="7" t="n">
        <v>36000</v>
      </c>
      <c r="I31" s="7">
        <f>G31-H31</f>
        <v/>
      </c>
      <c r="J31" s="8">
        <f>IF(G31=0,0,H31/G31)</f>
        <v/>
      </c>
      <c r="W31" s="8" t="n"/>
      <c r="Y31" t="inlineStr">
        <is>
          <t>GC assumed 100% @ budget</t>
        </is>
      </c>
    </row>
    <row r="32">
      <c r="A32" t="n">
        <v>25</v>
      </c>
      <c r="B32" t="inlineStr">
        <is>
          <t>0200 - Site Utilities &amp; Improvements</t>
        </is>
      </c>
      <c r="C32" t="inlineStr">
        <is>
          <t>Retaining walls</t>
        </is>
      </c>
      <c r="D32" t="inlineStr">
        <is>
          <t>repair cracks in retaining walls
From PCA- $1,000- The retaining walls are in generally good
condition, but there are se</t>
        </is>
      </c>
      <c r="E32" s="10" t="inlineStr">
        <is>
          <t>GC</t>
        </is>
      </c>
      <c r="F32" t="inlineStr">
        <is>
          <t>Project</t>
        </is>
      </c>
      <c r="G32" s="7" t="n">
        <v>35600</v>
      </c>
      <c r="H32" s="7" t="n">
        <v>35600</v>
      </c>
      <c r="I32" s="7">
        <f>G32-H32</f>
        <v/>
      </c>
      <c r="J32" s="8">
        <f>IF(G32=0,0,H32/G32)</f>
        <v/>
      </c>
      <c r="W32" s="8" t="n"/>
      <c r="Y32" t="inlineStr">
        <is>
          <t>GC assumed 100% @ budget</t>
        </is>
      </c>
    </row>
    <row r="33">
      <c r="A33" t="n">
        <v>141</v>
      </c>
      <c r="B33" t="inlineStr">
        <is>
          <t>1100- Specialties, Equipment &amp; Furnishings</t>
        </is>
      </c>
      <c r="C33" t="inlineStr">
        <is>
          <t>Audio systems</t>
        </is>
      </c>
      <c r="D33" t="inlineStr"/>
      <c r="E33" s="5" t="inlineStr">
        <is>
          <t>PMC</t>
        </is>
      </c>
      <c r="F33" t="inlineStr">
        <is>
          <t>Project</t>
        </is>
      </c>
      <c r="G33" s="7" t="n">
        <v>30000</v>
      </c>
      <c r="H33" s="7" t="n">
        <v>0</v>
      </c>
      <c r="I33" s="7">
        <f>G33-H33</f>
        <v/>
      </c>
      <c r="J33" s="8">
        <f>IF(G33=0,0,H33/G33)</f>
        <v/>
      </c>
      <c r="W33" s="8" t="n"/>
      <c r="Y33" t="inlineStr">
        <is>
          <t>GL PMC</t>
        </is>
      </c>
    </row>
    <row r="34">
      <c r="A34" t="n">
        <v>155</v>
      </c>
      <c r="B34" t="inlineStr">
        <is>
          <t>1400 - Plumbing</t>
        </is>
      </c>
      <c r="C34" t="inlineStr">
        <is>
          <t>Plumbing- General</t>
        </is>
      </c>
      <c r="D34" t="inlineStr">
        <is>
          <t>6 buildings with leaks</t>
        </is>
      </c>
      <c r="E34" s="10" t="inlineStr">
        <is>
          <t>GC</t>
        </is>
      </c>
      <c r="F34" t="inlineStr">
        <is>
          <t>Project</t>
        </is>
      </c>
      <c r="G34" s="7" t="n">
        <v>30000</v>
      </c>
      <c r="H34" s="7" t="n">
        <v>30000</v>
      </c>
      <c r="I34" s="7">
        <f>G34-H34</f>
        <v/>
      </c>
      <c r="J34" s="8">
        <f>IF(G34=0,0,H34/G34)</f>
        <v/>
      </c>
      <c r="W34" s="8" t="n"/>
      <c r="Y34" t="inlineStr">
        <is>
          <t>GC assumed 100% @ budget</t>
        </is>
      </c>
    </row>
    <row r="35">
      <c r="A35" t="n">
        <v>50</v>
      </c>
      <c r="B35" t="inlineStr">
        <is>
          <t>0400 - Structure</t>
        </is>
      </c>
      <c r="C35" t="inlineStr">
        <is>
          <t>Concrete deck / floor fill</t>
        </is>
      </c>
      <c r="D35" t="inlineStr">
        <is>
          <t>fill cracks in breezeways</t>
        </is>
      </c>
      <c r="E35" s="10" t="inlineStr">
        <is>
          <t>GC</t>
        </is>
      </c>
      <c r="F35" t="inlineStr">
        <is>
          <t>Project</t>
        </is>
      </c>
      <c r="G35" s="7" t="n">
        <v>29000</v>
      </c>
      <c r="H35" s="7" t="n">
        <v>29000</v>
      </c>
      <c r="I35" s="7">
        <f>G35-H35</f>
        <v/>
      </c>
      <c r="J35" s="8">
        <f>IF(G35=0,0,H35/G35)</f>
        <v/>
      </c>
      <c r="W35" s="8" t="n"/>
      <c r="Y35" t="inlineStr">
        <is>
          <t>GC assumed 100% @ budget</t>
        </is>
      </c>
    </row>
    <row r="36">
      <c r="A36" t="n">
        <v>55</v>
      </c>
      <c r="B36" t="inlineStr">
        <is>
          <t>0400 - Structure</t>
        </is>
      </c>
      <c r="C36" t="inlineStr">
        <is>
          <t>Repair exterior stair treads and stringe</t>
        </is>
      </c>
      <c r="D36" t="inlineStr"/>
      <c r="E36" s="10" t="inlineStr">
        <is>
          <t>GC</t>
        </is>
      </c>
      <c r="F36" t="inlineStr">
        <is>
          <t>Project</t>
        </is>
      </c>
      <c r="G36" s="7" t="n">
        <v>29000</v>
      </c>
      <c r="H36" s="7" t="n">
        <v>29000</v>
      </c>
      <c r="I36" s="7">
        <f>G36-H36</f>
        <v/>
      </c>
      <c r="J36" s="8">
        <f>IF(G36=0,0,H36/G36)</f>
        <v/>
      </c>
      <c r="W36" s="8" t="n"/>
      <c r="Y36" t="inlineStr">
        <is>
          <t>GC assumed 100% @ budget</t>
        </is>
      </c>
    </row>
    <row r="37">
      <c r="A37" t="n">
        <v>68</v>
      </c>
      <c r="B37" t="inlineStr">
        <is>
          <t>0700 - Roofing</t>
        </is>
      </c>
      <c r="C37" t="inlineStr">
        <is>
          <t>Gutters &amp; downspouts</t>
        </is>
      </c>
      <c r="D37" t="inlineStr">
        <is>
          <t>clean and repin 
From PCA- $2,000- some of the metal gutters and the metal leaders of building #26 were observed to be d</t>
        </is>
      </c>
      <c r="E37" s="10" t="inlineStr">
        <is>
          <t>GC</t>
        </is>
      </c>
      <c r="F37" t="inlineStr">
        <is>
          <t>Project</t>
        </is>
      </c>
      <c r="G37" s="7" t="n">
        <v>29000</v>
      </c>
      <c r="H37" s="7" t="n">
        <v>29000</v>
      </c>
      <c r="I37" s="7">
        <f>G37-H37</f>
        <v/>
      </c>
      <c r="J37" s="8">
        <f>IF(G37=0,0,H37/G37)</f>
        <v/>
      </c>
      <c r="W37" s="8" t="n"/>
      <c r="Y37" t="inlineStr">
        <is>
          <t>GC assumed 100% @ budget</t>
        </is>
      </c>
    </row>
    <row r="38">
      <c r="A38" t="n">
        <v>77</v>
      </c>
      <c r="B38" t="inlineStr">
        <is>
          <t>0800 - Exterior Wall</t>
        </is>
      </c>
      <c r="C38" t="inlineStr">
        <is>
          <t>Soffit repairs</t>
        </is>
      </c>
      <c r="D38" t="inlineStr">
        <is>
          <t>repair damaged soffits</t>
        </is>
      </c>
      <c r="E38" s="10" t="inlineStr">
        <is>
          <t>GC</t>
        </is>
      </c>
      <c r="F38" t="inlineStr">
        <is>
          <t>Project</t>
        </is>
      </c>
      <c r="G38" s="7" t="n">
        <v>29000</v>
      </c>
      <c r="H38" s="7" t="n">
        <v>29000</v>
      </c>
      <c r="I38" s="7">
        <f>G38-H38</f>
        <v/>
      </c>
      <c r="J38" s="8">
        <f>IF(G38=0,0,H38/G38)</f>
        <v/>
      </c>
      <c r="W38" s="8" t="n"/>
      <c r="Y38" t="inlineStr">
        <is>
          <t>GC assumed 100% @ budget</t>
        </is>
      </c>
    </row>
    <row r="39">
      <c r="A39" t="n">
        <v>28</v>
      </c>
      <c r="B39" t="inlineStr">
        <is>
          <t>0200 - Site Utilities &amp; Improvements</t>
        </is>
      </c>
      <c r="C39" t="inlineStr">
        <is>
          <t>Replace swimming pool coping</t>
        </is>
      </c>
      <c r="D39" t="inlineStr">
        <is>
          <t>replace deck-o-seal on four pools</t>
        </is>
      </c>
      <c r="E39" s="10" t="inlineStr">
        <is>
          <t>GC</t>
        </is>
      </c>
      <c r="F39" t="inlineStr">
        <is>
          <t>Project</t>
        </is>
      </c>
      <c r="G39" s="7" t="n">
        <v>25000</v>
      </c>
      <c r="H39" s="7" t="n">
        <v>25000</v>
      </c>
      <c r="I39" s="7">
        <f>G39-H39</f>
        <v/>
      </c>
      <c r="J39" s="8">
        <f>IF(G39=0,0,H39/G39)</f>
        <v/>
      </c>
      <c r="W39" s="8" t="n"/>
      <c r="Y39" t="inlineStr">
        <is>
          <t>GC assumed 100% @ budget</t>
        </is>
      </c>
    </row>
    <row r="40">
      <c r="A40" t="n">
        <v>136</v>
      </c>
      <c r="B40" t="inlineStr">
        <is>
          <t>1100- Specialties, Equipment &amp; Furnishings</t>
        </is>
      </c>
      <c r="C40" t="inlineStr">
        <is>
          <t>Clubhouse Renovation</t>
        </is>
      </c>
      <c r="D40" t="inlineStr">
        <is>
          <t>Hide cabling
Look at replacing hexagonal mirrored tile on walls
Kitchen upgrades?</t>
        </is>
      </c>
      <c r="E40" s="5" t="inlineStr">
        <is>
          <t>PMC</t>
        </is>
      </c>
      <c r="F40" t="inlineStr">
        <is>
          <t>Project</t>
        </is>
      </c>
      <c r="G40" s="7" t="n">
        <v>25000</v>
      </c>
      <c r="H40" s="7" t="n">
        <v>1720</v>
      </c>
      <c r="I40" s="7">
        <f>G40-H40</f>
        <v/>
      </c>
      <c r="J40" s="8">
        <f>IF(G40=0,0,H40/G40)</f>
        <v/>
      </c>
      <c r="W40" s="8" t="n"/>
      <c r="Y40" t="inlineStr">
        <is>
          <t>GL PMC</t>
        </is>
      </c>
    </row>
    <row r="41">
      <c r="A41" t="n">
        <v>32</v>
      </c>
      <c r="B41" t="inlineStr">
        <is>
          <t>0200 - Site Utilities &amp; Improvements</t>
        </is>
      </c>
      <c r="C41" t="inlineStr">
        <is>
          <t>Fences &amp; gates - swimming pool</t>
        </is>
      </c>
      <c r="D41" t="inlineStr">
        <is>
          <t>Repair Pool fence and paint</t>
        </is>
      </c>
      <c r="E41" s="10" t="inlineStr">
        <is>
          <t>GC</t>
        </is>
      </c>
      <c r="F41" t="inlineStr">
        <is>
          <t>Project</t>
        </is>
      </c>
      <c r="G41" s="7" t="n">
        <v>24000</v>
      </c>
      <c r="H41" s="7" t="n">
        <v>24000</v>
      </c>
      <c r="I41" s="7">
        <f>G41-H41</f>
        <v/>
      </c>
      <c r="J41" s="8">
        <f>IF(G41=0,0,H41/G41)</f>
        <v/>
      </c>
      <c r="W41" s="8" t="n"/>
      <c r="Y41" t="inlineStr">
        <is>
          <t>GC assumed 100% @ budget</t>
        </is>
      </c>
    </row>
    <row r="42">
      <c r="A42" t="n">
        <v>167</v>
      </c>
      <c r="B42" t="inlineStr">
        <is>
          <t>1600 - Electrical</t>
        </is>
      </c>
      <c r="C42" t="inlineStr">
        <is>
          <t>Install CO Detector</t>
        </is>
      </c>
      <c r="D42" t="inlineStr">
        <is>
          <t>From PCA- $12,950- Carbon Monoxide detectors were not observed as required.</t>
        </is>
      </c>
      <c r="E42" s="10" t="inlineStr">
        <is>
          <t>GC</t>
        </is>
      </c>
      <c r="F42" t="inlineStr">
        <is>
          <t>Project</t>
        </is>
      </c>
      <c r="G42" s="7" t="n">
        <v>23310</v>
      </c>
      <c r="H42" s="7" t="n">
        <v>23310</v>
      </c>
      <c r="I42" s="7">
        <f>G42-H42</f>
        <v/>
      </c>
      <c r="J42" s="8">
        <f>IF(G42=0,0,H42/G42)</f>
        <v/>
      </c>
      <c r="W42" s="8" t="n"/>
      <c r="Y42" t="inlineStr">
        <is>
          <t>GC assumed 100% @ budget</t>
        </is>
      </c>
    </row>
    <row r="43">
      <c r="A43" t="n">
        <v>128</v>
      </c>
      <c r="B43" t="inlineStr">
        <is>
          <t>0900 - FF&amp;E in Units</t>
        </is>
      </c>
      <c r="C43" t="inlineStr">
        <is>
          <t>Dryer Vents</t>
        </is>
      </c>
      <c r="D43" t="inlineStr">
        <is>
          <t>Clean dryer vents</t>
        </is>
      </c>
      <c r="E43" s="10" t="inlineStr">
        <is>
          <t>GC</t>
        </is>
      </c>
      <c r="F43" t="inlineStr">
        <is>
          <t>Project</t>
        </is>
      </c>
      <c r="G43" s="7" t="n">
        <v>23175</v>
      </c>
      <c r="H43" s="7" t="n">
        <v>23175</v>
      </c>
      <c r="I43" s="7">
        <f>G43-H43</f>
        <v/>
      </c>
      <c r="J43" s="8">
        <f>IF(G43=0,0,H43/G43)</f>
        <v/>
      </c>
      <c r="W43" s="8" t="n"/>
      <c r="Y43" t="inlineStr">
        <is>
          <t>GC assumed 100% @ budget</t>
        </is>
      </c>
    </row>
    <row r="44">
      <c r="A44" t="n">
        <v>16</v>
      </c>
      <c r="B44" t="inlineStr">
        <is>
          <t>0200 - Site Utilities &amp; Improvements</t>
        </is>
      </c>
      <c r="C44" t="inlineStr">
        <is>
          <t>Parking equipment</t>
        </is>
      </c>
      <c r="D44" t="inlineStr">
        <is>
          <t>add parking stops by fencing</t>
        </is>
      </c>
      <c r="E44" s="10" t="inlineStr">
        <is>
          <t>GC</t>
        </is>
      </c>
      <c r="F44" t="inlineStr">
        <is>
          <t>Project</t>
        </is>
      </c>
      <c r="G44" s="7" t="n">
        <v>22000</v>
      </c>
      <c r="H44" s="7" t="n">
        <v>22000</v>
      </c>
      <c r="I44" s="7">
        <f>G44-H44</f>
        <v/>
      </c>
      <c r="J44" s="8">
        <f>IF(G44=0,0,H44/G44)</f>
        <v/>
      </c>
      <c r="W44" s="8" t="n"/>
      <c r="Y44" t="inlineStr">
        <is>
          <t>GC assumed 100% @ budget</t>
        </is>
      </c>
    </row>
    <row r="45">
      <c r="A45" t="n">
        <v>23</v>
      </c>
      <c r="B45" t="inlineStr">
        <is>
          <t>0200 - Site Utilities &amp; Improvements</t>
        </is>
      </c>
      <c r="C45" t="inlineStr">
        <is>
          <t>Fences &amp; gates - site perimeter</t>
        </is>
      </c>
      <c r="D45" t="inlineStr">
        <is>
          <t>Fix Entrance Gates &amp; Access Control</t>
        </is>
      </c>
      <c r="E45" s="10" t="inlineStr">
        <is>
          <t>GC</t>
        </is>
      </c>
      <c r="F45" t="inlineStr">
        <is>
          <t>Project</t>
        </is>
      </c>
      <c r="G45" s="7" t="n">
        <v>20000</v>
      </c>
      <c r="H45" s="7" t="n">
        <v>20000</v>
      </c>
      <c r="I45" s="7">
        <f>G45-H45</f>
        <v/>
      </c>
      <c r="J45" s="8">
        <f>IF(G45=0,0,H45/G45)</f>
        <v/>
      </c>
      <c r="W45" s="8" t="n"/>
      <c r="Y45" t="inlineStr">
        <is>
          <t>GC assumed 100% @ budget</t>
        </is>
      </c>
    </row>
    <row r="46">
      <c r="A46" t="n">
        <v>51</v>
      </c>
      <c r="B46" t="inlineStr">
        <is>
          <t>0400 - Structure</t>
        </is>
      </c>
      <c r="C46" t="inlineStr">
        <is>
          <t>Roof pad</t>
        </is>
      </c>
      <c r="D46" t="inlineStr"/>
      <c r="E46" s="10" t="inlineStr">
        <is>
          <t>GC</t>
        </is>
      </c>
      <c r="F46" t="inlineStr">
        <is>
          <t>Project</t>
        </is>
      </c>
      <c r="G46" s="7" t="n">
        <v>20000</v>
      </c>
      <c r="H46" s="7" t="n">
        <v>20000</v>
      </c>
      <c r="I46" s="7">
        <f>G46-H46</f>
        <v/>
      </c>
      <c r="J46" s="8">
        <f>IF(G46=0,0,H46/G46)</f>
        <v/>
      </c>
      <c r="W46" s="8" t="n"/>
      <c r="Y46" t="inlineStr">
        <is>
          <t>GC assumed 100% @ budget</t>
        </is>
      </c>
    </row>
    <row r="47">
      <c r="A47" t="n">
        <v>146</v>
      </c>
      <c r="B47" t="inlineStr">
        <is>
          <t>1100- Specialties, Equipment &amp; Furnishings</t>
        </is>
      </c>
      <c r="C47" t="inlineStr">
        <is>
          <t>Fitness center renovation</t>
        </is>
      </c>
      <c r="D47" t="inlineStr">
        <is>
          <t>New flooring- rubber or epoxy</t>
        </is>
      </c>
      <c r="E47" s="10" t="inlineStr">
        <is>
          <t>GC</t>
        </is>
      </c>
      <c r="F47" t="inlineStr">
        <is>
          <t>Project</t>
        </is>
      </c>
      <c r="G47" s="7" t="n">
        <v>20000</v>
      </c>
      <c r="H47" s="7" t="n">
        <v>20000</v>
      </c>
      <c r="I47" s="7">
        <f>G47-H47</f>
        <v/>
      </c>
      <c r="J47" s="8">
        <f>IF(G47=0,0,H47/G47)</f>
        <v/>
      </c>
      <c r="W47" s="8" t="n"/>
      <c r="Y47" t="inlineStr">
        <is>
          <t>GC assumed 100% @ budget</t>
        </is>
      </c>
    </row>
    <row r="48">
      <c r="A48" t="n">
        <v>39</v>
      </c>
      <c r="B48" t="inlineStr">
        <is>
          <t>0200 - Site Utilities &amp; Improvements</t>
        </is>
      </c>
      <c r="C48" t="inlineStr">
        <is>
          <t>Dumpster enclosures</t>
        </is>
      </c>
      <c r="D48" t="inlineStr">
        <is>
          <t>Repair Dumpsters and paint</t>
        </is>
      </c>
      <c r="E48" s="10" t="inlineStr">
        <is>
          <t>GC</t>
        </is>
      </c>
      <c r="F48" t="inlineStr">
        <is>
          <t>Project</t>
        </is>
      </c>
      <c r="G48" s="7" t="n">
        <v>19800</v>
      </c>
      <c r="H48" s="7" t="n">
        <v>19800</v>
      </c>
      <c r="I48" s="7">
        <f>G48-H48</f>
        <v/>
      </c>
      <c r="J48" s="8">
        <f>IF(G48=0,0,H48/G48)</f>
        <v/>
      </c>
      <c r="W48" s="8" t="n"/>
      <c r="Y48" t="inlineStr">
        <is>
          <t>GC assumed 100% @ budget</t>
        </is>
      </c>
    </row>
    <row r="49">
      <c r="A49" t="n">
        <v>130</v>
      </c>
      <c r="B49" t="inlineStr">
        <is>
          <t>0900 - FF&amp;E in Units</t>
        </is>
      </c>
      <c r="C49" t="inlineStr">
        <is>
          <t>Install GFCI outlet in wet areas</t>
        </is>
      </c>
      <c r="D49" t="inlineStr">
        <is>
          <t>From PCA- $11,750- 50% of the bathrooms of 2-bedroom units had Non-GFCI outlets.</t>
        </is>
      </c>
      <c r="E49" s="10" t="inlineStr">
        <is>
          <t>GC</t>
        </is>
      </c>
      <c r="F49" t="inlineStr">
        <is>
          <t>Project</t>
        </is>
      </c>
      <c r="G49" s="7" t="n">
        <v>17625</v>
      </c>
      <c r="H49" s="7" t="n">
        <v>17625</v>
      </c>
      <c r="I49" s="7">
        <f>G49-H49</f>
        <v/>
      </c>
      <c r="J49" s="8">
        <f>IF(G49=0,0,H49/G49)</f>
        <v/>
      </c>
      <c r="W49" s="8" t="n"/>
      <c r="Y49" t="inlineStr">
        <is>
          <t>GC assumed 100% @ budget</t>
        </is>
      </c>
    </row>
    <row r="50">
      <c r="A50" t="n">
        <v>54</v>
      </c>
      <c r="B50" t="inlineStr">
        <is>
          <t>0400 - Structure</t>
        </is>
      </c>
      <c r="C50" t="inlineStr">
        <is>
          <t>Roof deck</t>
        </is>
      </c>
      <c r="D50" t="inlineStr">
        <is>
          <t>replace decking and underlayment on roofs</t>
        </is>
      </c>
      <c r="E50" s="10" t="inlineStr">
        <is>
          <t>GC</t>
        </is>
      </c>
      <c r="F50" t="inlineStr">
        <is>
          <t>Project</t>
        </is>
      </c>
      <c r="G50" s="7" t="n">
        <v>17500</v>
      </c>
      <c r="H50" s="7" t="n">
        <v>17500</v>
      </c>
      <c r="I50" s="7">
        <f>G50-H50</f>
        <v/>
      </c>
      <c r="J50" s="8">
        <f>IF(G50=0,0,H50/G50)</f>
        <v/>
      </c>
      <c r="W50" s="8" t="n"/>
      <c r="Y50" t="inlineStr">
        <is>
          <t>GC assumed 100% @ budget</t>
        </is>
      </c>
    </row>
    <row r="51">
      <c r="A51" t="n">
        <v>30</v>
      </c>
      <c r="B51" t="inlineStr">
        <is>
          <t>0200 - Site Utilities &amp; Improvements</t>
        </is>
      </c>
      <c r="C51" t="inlineStr">
        <is>
          <t>Repair / replace swimming pool pumps</t>
        </is>
      </c>
      <c r="D51" t="inlineStr">
        <is>
          <t>inspect and repair/replace pool pumps</t>
        </is>
      </c>
      <c r="E51" s="10" t="inlineStr">
        <is>
          <t>GC</t>
        </is>
      </c>
      <c r="F51" t="inlineStr">
        <is>
          <t>Project</t>
        </is>
      </c>
      <c r="G51" s="7" t="n">
        <v>15000</v>
      </c>
      <c r="H51" s="7" t="n">
        <v>15000</v>
      </c>
      <c r="I51" s="7">
        <f>G51-H51</f>
        <v/>
      </c>
      <c r="J51" s="8">
        <f>IF(G51=0,0,H51/G51)</f>
        <v/>
      </c>
      <c r="W51" s="8" t="n"/>
      <c r="Y51" t="inlineStr">
        <is>
          <t>GC assumed 100% @ budget</t>
        </is>
      </c>
    </row>
    <row r="52">
      <c r="A52" t="n">
        <v>56</v>
      </c>
      <c r="B52" t="inlineStr">
        <is>
          <t>0400 - Structure</t>
        </is>
      </c>
      <c r="C52" t="inlineStr">
        <is>
          <t>Repair exterior stair railings</t>
        </is>
      </c>
      <c r="D52" t="inlineStr"/>
      <c r="E52" s="10" t="inlineStr">
        <is>
          <t>GC</t>
        </is>
      </c>
      <c r="F52" t="inlineStr">
        <is>
          <t>Project</t>
        </is>
      </c>
      <c r="G52" s="7" t="n">
        <v>15000</v>
      </c>
      <c r="H52" s="7" t="n">
        <v>15000</v>
      </c>
      <c r="I52" s="7">
        <f>G52-H52</f>
        <v/>
      </c>
      <c r="J52" s="8">
        <f>IF(G52=0,0,H52/G52)</f>
        <v/>
      </c>
      <c r="W52" s="8" t="n"/>
      <c r="Y52" t="inlineStr">
        <is>
          <t>GC assumed 100% @ budget</t>
        </is>
      </c>
    </row>
    <row r="53">
      <c r="A53" t="n">
        <v>57</v>
      </c>
      <c r="B53" t="inlineStr">
        <is>
          <t>0400 - Structure</t>
        </is>
      </c>
      <c r="C53" t="inlineStr">
        <is>
          <t>Repair balcony framing &amp; decking</t>
        </is>
      </c>
      <c r="D53" t="inlineStr">
        <is>
          <t>repair 5 balconies</t>
        </is>
      </c>
      <c r="E53" s="10" t="inlineStr">
        <is>
          <t>GC</t>
        </is>
      </c>
      <c r="F53" t="inlineStr">
        <is>
          <t>Project</t>
        </is>
      </c>
      <c r="G53" s="7" t="n">
        <v>15000</v>
      </c>
      <c r="H53" s="7" t="n">
        <v>15000</v>
      </c>
      <c r="I53" s="7">
        <f>G53-H53</f>
        <v/>
      </c>
      <c r="J53" s="8">
        <f>IF(G53=0,0,H53/G53)</f>
        <v/>
      </c>
      <c r="W53" s="8" t="n"/>
      <c r="Y53" t="inlineStr">
        <is>
          <t>GC assumed 100% @ budget</t>
        </is>
      </c>
    </row>
    <row r="54">
      <c r="A54" t="n">
        <v>58</v>
      </c>
      <c r="B54" t="inlineStr">
        <is>
          <t>0400 - Structure</t>
        </is>
      </c>
      <c r="C54" t="inlineStr">
        <is>
          <t>Repair patio/balcony railings</t>
        </is>
      </c>
      <c r="D54" t="inlineStr">
        <is>
          <t>secure all railings</t>
        </is>
      </c>
      <c r="E54" s="10" t="inlineStr">
        <is>
          <t>GC</t>
        </is>
      </c>
      <c r="F54" t="inlineStr">
        <is>
          <t>Project</t>
        </is>
      </c>
      <c r="G54" s="7" t="n">
        <v>15000</v>
      </c>
      <c r="H54" s="7" t="n">
        <v>15000</v>
      </c>
      <c r="I54" s="7">
        <f>G54-H54</f>
        <v/>
      </c>
      <c r="J54" s="8">
        <f>IF(G54=0,0,H54/G54)</f>
        <v/>
      </c>
      <c r="W54" s="8" t="n"/>
      <c r="Y54" t="inlineStr">
        <is>
          <t>GC assumed 100% @ budget</t>
        </is>
      </c>
    </row>
    <row r="55">
      <c r="A55" t="n">
        <v>69</v>
      </c>
      <c r="B55" t="inlineStr">
        <is>
          <t>0700 - Roofing</t>
        </is>
      </c>
      <c r="C55" t="inlineStr">
        <is>
          <t>Flashing</t>
        </is>
      </c>
      <c r="D55" t="inlineStr">
        <is>
          <t>replace rotted flashing on doghouse meter rooms</t>
        </is>
      </c>
      <c r="E55" s="10" t="inlineStr">
        <is>
          <t>GC</t>
        </is>
      </c>
      <c r="F55" t="inlineStr">
        <is>
          <t>Project</t>
        </is>
      </c>
      <c r="G55" s="7" t="n">
        <v>15000</v>
      </c>
      <c r="H55" s="7" t="n">
        <v>15000</v>
      </c>
      <c r="I55" s="7">
        <f>G55-H55</f>
        <v/>
      </c>
      <c r="J55" s="8">
        <f>IF(G55=0,0,H55/G55)</f>
        <v/>
      </c>
      <c r="W55" s="8" t="n"/>
      <c r="Y55" t="inlineStr">
        <is>
          <t>GC assumed 100% @ budget</t>
        </is>
      </c>
    </row>
    <row r="56">
      <c r="A56" t="n">
        <v>70</v>
      </c>
      <c r="B56" t="inlineStr">
        <is>
          <t>0700 - Roofing</t>
        </is>
      </c>
      <c r="C56" t="inlineStr">
        <is>
          <t>Sealants &amp; caulking and paint</t>
        </is>
      </c>
      <c r="D56" t="inlineStr"/>
      <c r="E56" s="10" t="inlineStr">
        <is>
          <t>GC</t>
        </is>
      </c>
      <c r="F56" t="inlineStr">
        <is>
          <t>Project</t>
        </is>
      </c>
      <c r="G56" s="7" t="n">
        <v>15000</v>
      </c>
      <c r="H56" s="7" t="n">
        <v>15000</v>
      </c>
      <c r="I56" s="7">
        <f>G56-H56</f>
        <v/>
      </c>
      <c r="J56" s="8">
        <f>IF(G56=0,0,H56/G56)</f>
        <v/>
      </c>
      <c r="W56" s="8" t="n"/>
      <c r="Y56" t="inlineStr">
        <is>
          <t>GC assumed 100% @ budget</t>
        </is>
      </c>
    </row>
    <row r="57">
      <c r="A57" t="n">
        <v>15</v>
      </c>
      <c r="B57" t="inlineStr">
        <is>
          <t>0200 - Site Utilities &amp; Improvements</t>
        </is>
      </c>
      <c r="C57" t="inlineStr">
        <is>
          <t>Stripe parking areas</t>
        </is>
      </c>
      <c r="D57" t="inlineStr"/>
      <c r="E57" s="10" t="inlineStr">
        <is>
          <t>GC</t>
        </is>
      </c>
      <c r="F57" t="inlineStr">
        <is>
          <t>Project</t>
        </is>
      </c>
      <c r="G57" s="7" t="n">
        <v>14000</v>
      </c>
      <c r="H57" s="7" t="n">
        <v>14000</v>
      </c>
      <c r="I57" s="7">
        <f>G57-H57</f>
        <v/>
      </c>
      <c r="J57" s="8">
        <f>IF(G57=0,0,H57/G57)</f>
        <v/>
      </c>
      <c r="W57" s="8" t="n"/>
      <c r="Y57" t="inlineStr">
        <is>
          <t>GC assumed 100% @ budget</t>
        </is>
      </c>
    </row>
    <row r="58">
      <c r="A58" t="n">
        <v>52</v>
      </c>
      <c r="B58" t="inlineStr">
        <is>
          <t>0400 - Structure</t>
        </is>
      </c>
      <c r="C58" t="inlineStr">
        <is>
          <t>Roof framing</t>
        </is>
      </c>
      <c r="D58" t="inlineStr"/>
      <c r="E58" s="10" t="inlineStr">
        <is>
          <t>GC</t>
        </is>
      </c>
      <c r="F58" t="inlineStr">
        <is>
          <t>Project</t>
        </is>
      </c>
      <c r="G58" s="7" t="n">
        <v>12000</v>
      </c>
      <c r="H58" s="7" t="n">
        <v>12000</v>
      </c>
      <c r="I58" s="7">
        <f>G58-H58</f>
        <v/>
      </c>
      <c r="J58" s="8">
        <f>IF(G58=0,0,H58/G58)</f>
        <v/>
      </c>
      <c r="W58" s="8" t="n"/>
      <c r="Y58" t="inlineStr">
        <is>
          <t>GC assumed 100% @ budget</t>
        </is>
      </c>
    </row>
    <row r="59">
      <c r="A59" t="n">
        <v>135</v>
      </c>
      <c r="B59" t="inlineStr">
        <is>
          <t>1100- Specialties, Equipment &amp; Furnishings</t>
        </is>
      </c>
      <c r="C59" t="inlineStr">
        <is>
          <t>Clubhouse / Office Remodel</t>
        </is>
      </c>
      <c r="D59" t="inlineStr">
        <is>
          <t>repair and stain office catwalk balcony</t>
        </is>
      </c>
      <c r="E59" s="10" t="inlineStr">
        <is>
          <t>GC</t>
        </is>
      </c>
      <c r="F59" t="inlineStr">
        <is>
          <t>Project</t>
        </is>
      </c>
      <c r="G59" s="7" t="n">
        <v>12000</v>
      </c>
      <c r="H59" s="7" t="n">
        <v>12000</v>
      </c>
      <c r="I59" s="7">
        <f>G59-H59</f>
        <v/>
      </c>
      <c r="J59" s="8">
        <f>IF(G59=0,0,H59/G59)</f>
        <v/>
      </c>
      <c r="W59" s="8" t="n"/>
      <c r="Y59" t="inlineStr">
        <is>
          <t>GC assumed 100% @ budget</t>
        </is>
      </c>
    </row>
    <row r="60">
      <c r="A60" t="n">
        <v>127</v>
      </c>
      <c r="B60" t="inlineStr">
        <is>
          <t>0900 - FF&amp;E in Units</t>
        </is>
      </c>
      <c r="C60" t="inlineStr">
        <is>
          <t>Down Units</t>
        </is>
      </c>
      <c r="D60" t="inlineStr">
        <is>
          <t>From PCA- $10,000- At the time of the site visit, 1 down unit (unit #4335) was observed due to subflooring damage accord</t>
        </is>
      </c>
      <c r="E60" s="10" t="inlineStr">
        <is>
          <t>GC</t>
        </is>
      </c>
      <c r="F60" t="inlineStr">
        <is>
          <t>Project</t>
        </is>
      </c>
      <c r="G60" s="7" t="n">
        <v>10000</v>
      </c>
      <c r="H60" s="7" t="n">
        <v>10000</v>
      </c>
      <c r="I60" s="7">
        <f>G60-H60</f>
        <v/>
      </c>
      <c r="J60" s="8">
        <f>IF(G60=0,0,H60/G60)</f>
        <v/>
      </c>
      <c r="W60" s="8" t="n"/>
      <c r="Y60" t="inlineStr">
        <is>
          <t>GC assumed 100% @ budget</t>
        </is>
      </c>
    </row>
    <row r="61">
      <c r="A61" t="n">
        <v>123</v>
      </c>
      <c r="B61" t="inlineStr">
        <is>
          <t>0900 - FF&amp;E in Units</t>
        </is>
      </c>
      <c r="C61" t="inlineStr">
        <is>
          <t>Repair Leaking at Unit Interiors</t>
        </is>
      </c>
      <c r="D61" t="inlineStr">
        <is>
          <t>Subsequent to the site visit CBRE was informed of additional areas of repairs needed. Unit 676 - evidence of a major lea</t>
        </is>
      </c>
      <c r="E61" s="5" t="inlineStr">
        <is>
          <t>PMC</t>
        </is>
      </c>
      <c r="F61" t="inlineStr">
        <is>
          <t>Project</t>
        </is>
      </c>
      <c r="G61" s="7" t="n">
        <v>8500</v>
      </c>
      <c r="H61" s="7" t="n">
        <v>56593</v>
      </c>
      <c r="I61" s="7">
        <f>G61-H61</f>
        <v/>
      </c>
      <c r="J61" s="8">
        <f>IF(G61=0,0,H61/G61)</f>
        <v/>
      </c>
      <c r="W61" s="8" t="n"/>
      <c r="Y61" t="inlineStr">
        <is>
          <t>GL PMC</t>
        </is>
      </c>
    </row>
    <row r="62">
      <c r="A62" t="n">
        <v>34</v>
      </c>
      <c r="B62" t="inlineStr">
        <is>
          <t>0200 - Site Utilities &amp; Improvements</t>
        </is>
      </c>
      <c r="C62" t="inlineStr">
        <is>
          <t>Pool Area repairs</t>
        </is>
      </c>
      <c r="D62" t="inlineStr">
        <is>
          <t>From PCA- $7,000- The walls and ceilings of the swimming pool equipment rooms were observed to be damaged. The restrooms</t>
        </is>
      </c>
      <c r="E62" s="10" t="inlineStr">
        <is>
          <t>GC</t>
        </is>
      </c>
      <c r="F62" t="inlineStr">
        <is>
          <t>Project</t>
        </is>
      </c>
      <c r="G62" s="7" t="n">
        <v>7000</v>
      </c>
      <c r="H62" s="7" t="n">
        <v>7000</v>
      </c>
      <c r="I62" s="7">
        <f>G62-H62</f>
        <v/>
      </c>
      <c r="J62" s="8">
        <f>IF(G62=0,0,H62/G62)</f>
        <v/>
      </c>
      <c r="W62" s="8" t="n"/>
      <c r="Y62" t="inlineStr">
        <is>
          <t>GC assumed 100% @ budget</t>
        </is>
      </c>
    </row>
    <row r="63">
      <c r="A63" t="n">
        <v>17</v>
      </c>
      <c r="B63" t="inlineStr">
        <is>
          <t>0200 - Site Utilities &amp; Improvements</t>
        </is>
      </c>
      <c r="C63" t="inlineStr">
        <is>
          <t>ADA parking &amp; curb cuts</t>
        </is>
      </c>
      <c r="D63" t="inlineStr">
        <is>
          <t>add proper signage</t>
        </is>
      </c>
      <c r="E63" s="10" t="inlineStr">
        <is>
          <t>GC</t>
        </is>
      </c>
      <c r="F63" t="inlineStr">
        <is>
          <t>Project</t>
        </is>
      </c>
      <c r="G63" s="7" t="n">
        <v>5600</v>
      </c>
      <c r="H63" s="7" t="n">
        <v>5600</v>
      </c>
      <c r="I63" s="7">
        <f>G63-H63</f>
        <v/>
      </c>
      <c r="J63" s="8">
        <f>IF(G63=0,0,H63/G63)</f>
        <v/>
      </c>
      <c r="W63" s="8" t="n"/>
      <c r="Y63" t="inlineStr">
        <is>
          <t>GC assumed 100% @ budget</t>
        </is>
      </c>
    </row>
    <row r="64">
      <c r="A64" t="n">
        <v>163</v>
      </c>
      <c r="B64" t="inlineStr">
        <is>
          <t>1600 - Electrical</t>
        </is>
      </c>
      <c r="C64" t="inlineStr">
        <is>
          <t>Electrical distribution</t>
        </is>
      </c>
      <c r="D64" t="inlineStr">
        <is>
          <t>From PCA- $1,000- The Electrical Panel in the swimming pool equipment by the leasing office was observed to be without c</t>
        </is>
      </c>
      <c r="E64" s="10" t="inlineStr">
        <is>
          <t>GC</t>
        </is>
      </c>
      <c r="F64" t="inlineStr">
        <is>
          <t>Project</t>
        </is>
      </c>
      <c r="G64" s="7" t="n">
        <v>5200</v>
      </c>
      <c r="H64" s="7" t="n">
        <v>5200</v>
      </c>
      <c r="I64" s="7">
        <f>G64-H64</f>
        <v/>
      </c>
      <c r="J64" s="8">
        <f>IF(G64=0,0,H64/G64)</f>
        <v/>
      </c>
      <c r="W64" s="8" t="n"/>
      <c r="Y64" t="inlineStr">
        <is>
          <t>GC assumed 100% @ budget</t>
        </is>
      </c>
    </row>
    <row r="65">
      <c r="A65" t="n">
        <v>24</v>
      </c>
      <c r="B65" t="inlineStr">
        <is>
          <t>0200 - Site Utilities &amp; Improvements</t>
        </is>
      </c>
      <c r="C65" t="inlineStr">
        <is>
          <t>Access Control</t>
        </is>
      </c>
      <c r="D65" t="inlineStr">
        <is>
          <t>Need more fobs, repair hardware &amp; need software to program</t>
        </is>
      </c>
      <c r="E65" s="10" t="inlineStr">
        <is>
          <t>GC</t>
        </is>
      </c>
      <c r="F65" t="inlineStr">
        <is>
          <t>Project</t>
        </is>
      </c>
      <c r="G65" s="7" t="n">
        <v>5000</v>
      </c>
      <c r="H65" s="7" t="n">
        <v>5000</v>
      </c>
      <c r="I65" s="7">
        <f>G65-H65</f>
        <v/>
      </c>
      <c r="J65" s="8">
        <f>IF(G65=0,0,H65/G65)</f>
        <v/>
      </c>
      <c r="W65" s="8" t="n"/>
      <c r="Y65" t="inlineStr">
        <is>
          <t>GC assumed 100% @ budget</t>
        </is>
      </c>
    </row>
    <row r="66">
      <c r="A66" t="n">
        <v>168</v>
      </c>
      <c r="B66" t="inlineStr">
        <is>
          <t>1600 - Electrical</t>
        </is>
      </c>
      <c r="C66" t="inlineStr">
        <is>
          <t>Fire suppression</t>
        </is>
      </c>
      <c r="D66" t="inlineStr">
        <is>
          <t>From PCA- $2,000- No fire extinguishers were observed in any visited units.</t>
        </is>
      </c>
      <c r="E66" s="10" t="inlineStr">
        <is>
          <t>GC</t>
        </is>
      </c>
      <c r="F66" t="inlineStr">
        <is>
          <t>Project</t>
        </is>
      </c>
      <c r="G66" s="7" t="n">
        <v>2500</v>
      </c>
      <c r="H66" s="7" t="n">
        <v>2500</v>
      </c>
      <c r="I66" s="7">
        <f>G66-H66</f>
        <v/>
      </c>
      <c r="J66" s="8">
        <f>IF(G66=0,0,H66/G66)</f>
        <v/>
      </c>
      <c r="W66" s="8" t="n"/>
      <c r="Y66" t="inlineStr">
        <is>
          <t>GC assumed 100% @ budget</t>
        </is>
      </c>
    </row>
    <row r="67">
      <c r="A67" t="n">
        <v>125</v>
      </c>
      <c r="B67" t="inlineStr">
        <is>
          <t>0900 - FF&amp;E in Units</t>
        </is>
      </c>
      <c r="C67" t="inlineStr">
        <is>
          <t>Remove interior mold</t>
        </is>
      </c>
      <c r="D67" t="inlineStr">
        <is>
          <t xml:space="preserve">From PCA- $2,000- CBRE observed conspicuous mold growth in the areas identified as walls and ceiling of the living room </t>
        </is>
      </c>
      <c r="E67" s="5" t="inlineStr">
        <is>
          <t>PMC</t>
        </is>
      </c>
      <c r="F67" t="inlineStr">
        <is>
          <t>Project</t>
        </is>
      </c>
      <c r="G67" s="7" t="n">
        <v>2000</v>
      </c>
      <c r="H67" s="7" t="n">
        <v>13316</v>
      </c>
      <c r="I67" s="7">
        <f>G67-H67</f>
        <v/>
      </c>
      <c r="J67" s="8">
        <f>IF(G67=0,0,H67/G67)</f>
        <v/>
      </c>
      <c r="W67" s="8" t="n"/>
      <c r="Y67" t="inlineStr">
        <is>
          <t>GL PMC</t>
        </is>
      </c>
    </row>
    <row r="68">
      <c r="A68" t="n">
        <v>165</v>
      </c>
      <c r="B68" t="inlineStr">
        <is>
          <t>1600 - Electrical</t>
        </is>
      </c>
      <c r="C68" t="inlineStr">
        <is>
          <t>Fix/ test the fire riser</t>
        </is>
      </c>
      <c r="D68" t="inlineStr">
        <is>
          <t>From PCA- $2,000- The fire sprinkler riser in building #10 has a red inspection tag.</t>
        </is>
      </c>
      <c r="E68" s="10" t="inlineStr">
        <is>
          <t>GC</t>
        </is>
      </c>
      <c r="F68" t="inlineStr">
        <is>
          <t>Project</t>
        </is>
      </c>
      <c r="G68" s="7" t="n">
        <v>2000</v>
      </c>
      <c r="H68" s="7" t="n">
        <v>2000</v>
      </c>
      <c r="I68" s="7">
        <f>G68-H68</f>
        <v/>
      </c>
      <c r="J68" s="8">
        <f>IF(G68=0,0,H68/G68)</f>
        <v/>
      </c>
      <c r="W68" s="8" t="n"/>
      <c r="Y68" t="inlineStr">
        <is>
          <t>GC assumed 100% @ budget</t>
        </is>
      </c>
    </row>
    <row r="69">
      <c r="A69" t="n">
        <v>18</v>
      </c>
      <c r="B69" t="inlineStr">
        <is>
          <t>0200 - Site Utilities &amp; Improvements</t>
        </is>
      </c>
      <c r="C69" t="inlineStr">
        <is>
          <t>Curbs &amp; gutters</t>
        </is>
      </c>
      <c r="D69" t="inlineStr">
        <is>
          <t>Sections of the concrete curbing were noted to be chipped, spalled, and damaged. Such sections were noted by the mainten</t>
        </is>
      </c>
      <c r="E69" s="10" t="inlineStr">
        <is>
          <t>GC</t>
        </is>
      </c>
      <c r="F69" t="inlineStr">
        <is>
          <t>Project</t>
        </is>
      </c>
      <c r="G69" s="7" t="n">
        <v>1500</v>
      </c>
      <c r="H69" s="7" t="n">
        <v>1500</v>
      </c>
      <c r="I69" s="7">
        <f>G69-H69</f>
        <v/>
      </c>
      <c r="J69" s="8">
        <f>IF(G69=0,0,H69/G69)</f>
        <v/>
      </c>
      <c r="W69" s="8" t="n"/>
      <c r="Y69" t="inlineStr">
        <is>
          <t>GC assumed 100% @ budget</t>
        </is>
      </c>
    </row>
    <row r="70">
      <c r="A70" t="n">
        <v>126</v>
      </c>
      <c r="B70" t="inlineStr">
        <is>
          <t>0900 - FF&amp;E in Units</t>
        </is>
      </c>
      <c r="C70" t="inlineStr">
        <is>
          <t>Remove Interior Mold in Unit 3951</t>
        </is>
      </c>
      <c r="D70" t="inlineStr">
        <is>
          <t>From PCA- $1,000- Subsequent to the site visit CBRE was informed of additional areas of repairs needed. Unit 3951 - majo</t>
        </is>
      </c>
      <c r="E70" s="5" t="inlineStr">
        <is>
          <t>PMC</t>
        </is>
      </c>
      <c r="F70" t="inlineStr">
        <is>
          <t>Project</t>
        </is>
      </c>
      <c r="G70" s="7" t="n">
        <v>1000</v>
      </c>
      <c r="H70" s="7" t="n">
        <v>6658</v>
      </c>
      <c r="I70" s="7">
        <f>G70-H70</f>
        <v/>
      </c>
      <c r="J70" s="8">
        <f>IF(G70=0,0,H70/G70)</f>
        <v/>
      </c>
      <c r="W70" s="8" t="n"/>
      <c r="Y70" t="inlineStr">
        <is>
          <t>GL PMC</t>
        </is>
      </c>
    </row>
    <row r="71">
      <c r="A71" t="n">
        <v>166</v>
      </c>
      <c r="B71" t="inlineStr">
        <is>
          <t>1600 - Electrical</t>
        </is>
      </c>
      <c r="C71" t="inlineStr">
        <is>
          <t>Fix the fire alarm panel</t>
        </is>
      </c>
      <c r="D71" t="inlineStr">
        <is>
          <t>From PCA- $1,000- A trouble indicator light was noted at the fire alarm panel of building #5.</t>
        </is>
      </c>
      <c r="E71" s="10" t="inlineStr">
        <is>
          <t>GC</t>
        </is>
      </c>
      <c r="F71" t="inlineStr">
        <is>
          <t>Project</t>
        </is>
      </c>
      <c r="G71" s="7" t="n">
        <v>1000</v>
      </c>
      <c r="H71" s="7" t="n">
        <v>1000</v>
      </c>
      <c r="I71" s="7">
        <f>G71-H71</f>
        <v/>
      </c>
      <c r="J71" s="8">
        <f>IF(G71=0,0,H71/G71)</f>
        <v/>
      </c>
      <c r="W71" s="8" t="n"/>
      <c r="Y71" t="inlineStr">
        <is>
          <t>GC assumed 100% @ budget</t>
        </is>
      </c>
    </row>
    <row r="72">
      <c r="A72" t="n">
        <v>164</v>
      </c>
      <c r="B72" t="inlineStr">
        <is>
          <t>1600 - Electrical</t>
        </is>
      </c>
      <c r="C72" t="inlineStr">
        <is>
          <t>Switchgear/metering</t>
        </is>
      </c>
      <c r="D72" t="inlineStr">
        <is>
          <t>From PCA- $700- The Electrical Panels in the swimming pool equipment by the leasing office and in the electrical room of</t>
        </is>
      </c>
      <c r="E72" s="10" t="inlineStr">
        <is>
          <t>GC</t>
        </is>
      </c>
      <c r="F72" t="inlineStr">
        <is>
          <t>Project</t>
        </is>
      </c>
      <c r="G72" s="7" t="n">
        <v>700</v>
      </c>
      <c r="H72" s="7" t="n">
        <v>700</v>
      </c>
      <c r="I72" s="7">
        <f>G72-H72</f>
        <v/>
      </c>
      <c r="J72" s="8">
        <f>IF(G72=0,0,H72/G72)</f>
        <v/>
      </c>
      <c r="W72" s="8" t="n"/>
      <c r="Y72" t="inlineStr">
        <is>
          <t>GC assumed 100% @ budget</t>
        </is>
      </c>
    </row>
    <row r="73">
      <c r="A73" t="n">
        <v>124</v>
      </c>
      <c r="B73" t="inlineStr">
        <is>
          <t>0900 - FF&amp;E in Units</t>
        </is>
      </c>
      <c r="C73" t="inlineStr">
        <is>
          <t>Fix Broken handrail in Unit 4425</t>
        </is>
      </c>
      <c r="D73" t="inlineStr">
        <is>
          <t>Subsequent to the site visit CBRE was informed of additional areas of repairs needed. Unit 4425 - Handrail is broken and</t>
        </is>
      </c>
      <c r="E73" s="5" t="inlineStr">
        <is>
          <t>PMC</t>
        </is>
      </c>
      <c r="F73" t="inlineStr">
        <is>
          <t>Project</t>
        </is>
      </c>
      <c r="G73" s="7" t="n">
        <v>500</v>
      </c>
      <c r="H73" s="7" t="n">
        <v>0</v>
      </c>
      <c r="I73" s="7">
        <f>G73-H73</f>
        <v/>
      </c>
      <c r="J73" s="8">
        <f>IF(G73=0,0,H73/G73)</f>
        <v/>
      </c>
      <c r="W73" s="8" t="n"/>
      <c r="Y73" t="inlineStr">
        <is>
          <t>GL PMC</t>
        </is>
      </c>
    </row>
    <row r="75">
      <c r="D75" s="19" t="inlineStr">
        <is>
          <t>Projects Subtotal (excl. Contingency &amp; CM Fee)</t>
        </is>
      </c>
      <c r="G75" s="22" t="n">
        <v>5539442</v>
      </c>
      <c r="S75" s="19" t="n"/>
    </row>
    <row r="76">
      <c r="D76" s="5" t="inlineStr">
        <is>
          <t>Contingency</t>
        </is>
      </c>
      <c r="G76" s="7" t="n">
        <v>162465</v>
      </c>
    </row>
    <row r="77">
      <c r="D77" s="19" t="inlineStr">
        <is>
          <t>Capital Plan Total (ex-BTL)</t>
        </is>
      </c>
      <c r="G77" s="22" t="n">
        <v>5701907</v>
      </c>
      <c r="S77" s="19" t="n"/>
    </row>
    <row r="78">
      <c r="D78" s="2" t="inlineStr">
        <is>
          <t>Unplanned CapEx Yr 1 (out-of-plan)</t>
        </is>
      </c>
      <c r="H78" s="7" t="n">
        <v>398037</v>
      </c>
    </row>
    <row r="79">
      <c r="D79" s="26" t="inlineStr">
        <is>
          <t>BTL (dropped per Adam): $0</t>
        </is>
      </c>
    </row>
  </sheetData>
  <autoFilter ref="A4:Y73"/>
  <hyperlinks>
    <hyperlink xmlns:r="http://schemas.openxmlformats.org/officeDocument/2006/relationships" ref="B3" r:id="rId1"/>
  </hyperlinks>
  <pageMargins left="0.75" right="0.75" top="1" bottom="1" header="0.5" footer="0.5"/>
</worksheet>
</file>

<file path=xl/worksheets/sheet12.xml><?xml version="1.0" encoding="utf-8"?>
<worksheet xmlns="http://schemas.openxmlformats.org/spreadsheetml/2006/main">
  <sheetPr>
    <outlinePr summaryBelow="1" summaryRight="1"/>
    <pageSetUpPr/>
  </sheetPr>
  <dimension ref="A1:Y61"/>
  <sheetViews>
    <sheetView workbookViewId="0">
      <pane xSplit="6" ySplit="4" topLeftCell="G5" activePane="bottomRight" state="frozen"/>
      <selection pane="topRight"/>
      <selection pane="bottomLeft"/>
      <selection pane="bottomRight" activeCell="A1" sqref="A1"/>
    </sheetView>
  </sheetViews>
  <sheetFormatPr baseColWidth="8" defaultRowHeight="15"/>
  <cols>
    <col hidden="1" width="5" customWidth="1" min="1" max="1"/>
    <col width="9" customWidth="1" min="2" max="2"/>
    <col hidden="1" outlineLevel="1" width="26" customWidth="1" min="3" max="3"/>
    <col hidden="1" outlineLevel="1" width="40" customWidth="1" min="4" max="4"/>
    <col width="8" customWidth="1" min="5" max="5"/>
    <col width="10" customWidth="1" min="6" max="6"/>
    <col width="12" customWidth="1" min="7" max="7"/>
    <col width="11" customWidth="1" min="8" max="8"/>
    <col width="11" customWidth="1" min="9" max="9"/>
    <col width="8" customWidth="1" min="10" max="10"/>
    <col hidden="1" outlineLevel="1" width="11" customWidth="1" min="11" max="11"/>
    <col hidden="1" outlineLevel="1" width="11" customWidth="1" min="12" max="12"/>
    <col hidden="1" outlineLevel="1" width="11" customWidth="1" min="13" max="13"/>
    <col hidden="1" outlineLevel="1" width="11" customWidth="1" min="14" max="14"/>
    <col hidden="1" outlineLevel="1" width="11" customWidth="1" min="15" max="15"/>
    <col hidden="1" outlineLevel="1" width="11" customWidth="1" min="16" max="16"/>
    <col hidden="1" outlineLevel="1" width="11" customWidth="1" min="17" max="17"/>
    <col hidden="1" outlineLevel="1" width="11" customWidth="1" min="18" max="18"/>
    <col width="13" customWidth="1" min="19" max="19"/>
    <col width="12" customWidth="1" min="20" max="20"/>
    <col width="13" customWidth="1" min="21" max="21"/>
    <col width="9" customWidth="1" min="22" max="22"/>
    <col width="14" customWidth="1" min="23" max="23"/>
    <col width="2" customWidth="1" min="24" max="24"/>
    <col hidden="1" width="22" customWidth="1" min="25" max="25"/>
  </cols>
  <sheetData>
    <row r="1">
      <c r="A1" s="23" t="inlineStr">
        <is>
          <t>Oak Forest — 10-Year Capital Plan</t>
        </is>
      </c>
    </row>
    <row r="2">
      <c r="A2" s="2" t="inlineStr">
        <is>
          <t>Acquired 2023. ORIGINAL PLAN COMPLETE — current-year view only per Adam; out-year columns intentionally blank (see Banner for the 2026 budget).</t>
        </is>
      </c>
    </row>
    <row r="3">
      <c r="B3" s="24" t="inlineStr">
        <is>
          <t>← Back</t>
        </is>
      </c>
    </row>
    <row r="4">
      <c r="A4" s="25" t="inlineStr">
        <is>
          <t>Row</t>
        </is>
      </c>
      <c r="B4" s="25" t="inlineStr">
        <is>
          <t>GL</t>
        </is>
      </c>
      <c r="C4" s="25" t="inlineStr">
        <is>
          <t>GL Name</t>
        </is>
      </c>
      <c r="D4" s="25" t="inlineStr">
        <is>
          <t>Scope of Work</t>
        </is>
      </c>
      <c r="E4" s="25" t="inlineStr">
        <is>
          <t>Owner</t>
        </is>
      </c>
      <c r="F4" s="25" t="inlineStr">
        <is>
          <t>Type</t>
        </is>
      </c>
      <c r="G4" s="25" t="inlineStr">
        <is>
          <t>Yr 1 Budget</t>
        </is>
      </c>
      <c r="H4" s="25" t="inlineStr">
        <is>
          <t>Spend</t>
        </is>
      </c>
      <c r="I4" s="25" t="inlineStr">
        <is>
          <t>Remaining</t>
        </is>
      </c>
      <c r="J4" s="25" t="inlineStr">
        <is>
          <t>% Spent</t>
        </is>
      </c>
      <c r="K4" s="25" t="inlineStr">
        <is>
          <t>Yr 2 Budget</t>
        </is>
      </c>
      <c r="L4" s="25" t="inlineStr">
        <is>
          <t>Yr 2 Spend</t>
        </is>
      </c>
      <c r="M4" s="25" t="inlineStr">
        <is>
          <t>Yr 3 Budget</t>
        </is>
      </c>
      <c r="N4" s="25" t="inlineStr">
        <is>
          <t>Yr 3 Spend</t>
        </is>
      </c>
      <c r="O4" s="25" t="inlineStr">
        <is>
          <t>Yr 4 Budget</t>
        </is>
      </c>
      <c r="P4" s="25" t="inlineStr">
        <is>
          <t>Yr 4 Spend</t>
        </is>
      </c>
      <c r="Q4" s="25" t="inlineStr">
        <is>
          <t>Yr 5 Budget</t>
        </is>
      </c>
      <c r="R4" s="25" t="inlineStr">
        <is>
          <t>Yr 5 Spend</t>
        </is>
      </c>
      <c r="S4" s="25" t="inlineStr">
        <is>
          <t>10 yr Budget</t>
        </is>
      </c>
      <c r="T4" s="25" t="inlineStr">
        <is>
          <t>10 yr Spend</t>
        </is>
      </c>
      <c r="U4" s="25" t="inlineStr">
        <is>
          <t>10 yr Remaining</t>
        </is>
      </c>
      <c r="V4" s="25" t="inlineStr">
        <is>
          <t>10 yr % Spent</t>
        </is>
      </c>
      <c r="W4" s="25" t="inlineStr">
        <is>
          <t>Actual Project % Complete</t>
        </is>
      </c>
      <c r="X4" s="25" t="inlineStr"/>
      <c r="Y4" s="25" t="inlineStr">
        <is>
          <t>Basis</t>
        </is>
      </c>
    </row>
    <row r="5">
      <c r="A5" t="n">
        <v>79</v>
      </c>
      <c r="B5" t="inlineStr">
        <is>
          <t>0800 - Exterior Wall</t>
        </is>
      </c>
      <c r="C5" t="inlineStr">
        <is>
          <t>Exterior building</t>
        </is>
      </c>
      <c r="D5" t="inlineStr">
        <is>
          <t>Paint community</t>
        </is>
      </c>
      <c r="E5" s="10" t="inlineStr">
        <is>
          <t>GC</t>
        </is>
      </c>
      <c r="F5" t="inlineStr">
        <is>
          <t>Project</t>
        </is>
      </c>
      <c r="G5" s="7" t="n">
        <v>686000</v>
      </c>
      <c r="H5" s="7" t="n">
        <v>686000</v>
      </c>
      <c r="I5" s="7">
        <f>G5-H5</f>
        <v/>
      </c>
      <c r="J5" s="8">
        <f>IF(G5=0,0,H5/G5)</f>
        <v/>
      </c>
      <c r="W5" s="8" t="n"/>
      <c r="Y5" t="inlineStr">
        <is>
          <t>GC assumed 100% @ budget</t>
        </is>
      </c>
    </row>
    <row r="6">
      <c r="A6" t="n">
        <v>119</v>
      </c>
      <c r="B6" t="inlineStr">
        <is>
          <t>1100- Specialties, Equipment &amp; Furnishings</t>
        </is>
      </c>
      <c r="C6" t="inlineStr">
        <is>
          <t>Video systems</t>
        </is>
      </c>
      <c r="D6" t="inlineStr"/>
      <c r="E6" s="5" t="inlineStr">
        <is>
          <t>PMC</t>
        </is>
      </c>
      <c r="F6" t="inlineStr">
        <is>
          <t>Project</t>
        </is>
      </c>
      <c r="G6" s="7" t="n">
        <v>250000</v>
      </c>
      <c r="H6" s="7" t="n">
        <v>40715</v>
      </c>
      <c r="I6" s="7">
        <f>G6-H6</f>
        <v/>
      </c>
      <c r="J6" s="8">
        <f>IF(G6=0,0,H6/G6)</f>
        <v/>
      </c>
      <c r="W6" s="8" t="n"/>
      <c r="Y6" t="inlineStr">
        <is>
          <t>GL PMC</t>
        </is>
      </c>
    </row>
    <row r="7">
      <c r="A7" t="n">
        <v>21</v>
      </c>
      <c r="B7" t="inlineStr">
        <is>
          <t>0200 - Site Utilities &amp; Improvements</t>
        </is>
      </c>
      <c r="C7" t="inlineStr">
        <is>
          <t>Fences &amp; gates - site perimeter</t>
        </is>
      </c>
      <c r="D7" t="inlineStr">
        <is>
          <t>Repair and paint wooden fence and replace sections of damaged metal fence, Repair gate operators and ped gate closers</t>
        </is>
      </c>
      <c r="E7" s="10" t="inlineStr">
        <is>
          <t>GC</t>
        </is>
      </c>
      <c r="F7" t="inlineStr">
        <is>
          <t>Project</t>
        </is>
      </c>
      <c r="G7" s="7" t="n">
        <v>185000</v>
      </c>
      <c r="H7" s="7" t="n">
        <v>185000</v>
      </c>
      <c r="I7" s="7">
        <f>G7-H7</f>
        <v/>
      </c>
      <c r="J7" s="8">
        <f>IF(G7=0,0,H7/G7)</f>
        <v/>
      </c>
      <c r="W7" s="8" t="n"/>
      <c r="Y7" t="inlineStr">
        <is>
          <t>GC assumed 100% @ budget</t>
        </is>
      </c>
    </row>
    <row r="8">
      <c r="A8" t="n">
        <v>108</v>
      </c>
      <c r="B8" t="inlineStr">
        <is>
          <t>0900 - FF&amp;E in Units</t>
        </is>
      </c>
      <c r="C8" t="inlineStr">
        <is>
          <t>Washer/dryer</t>
        </is>
      </c>
      <c r="D8" t="inlineStr"/>
      <c r="E8" s="5" t="inlineStr">
        <is>
          <t>PMC</t>
        </is>
      </c>
      <c r="F8" t="inlineStr">
        <is>
          <t>Project</t>
        </is>
      </c>
      <c r="G8" s="7" t="n">
        <v>130000</v>
      </c>
      <c r="H8" s="7" t="n">
        <v>0</v>
      </c>
      <c r="I8" s="7">
        <f>G8-H8</f>
        <v/>
      </c>
      <c r="J8" s="8">
        <f>IF(G8=0,0,H8/G8)</f>
        <v/>
      </c>
      <c r="W8" s="8" t="n"/>
      <c r="Y8" t="inlineStr">
        <is>
          <t>GL PMC</t>
        </is>
      </c>
    </row>
    <row r="9">
      <c r="A9" t="n">
        <v>23</v>
      </c>
      <c r="B9" t="inlineStr">
        <is>
          <t>0200 - Site Utilities &amp; Improvements</t>
        </is>
      </c>
      <c r="C9" t="inlineStr">
        <is>
          <t>Landscaping</t>
        </is>
      </c>
      <c r="D9" t="inlineStr">
        <is>
          <t>Trim Trees and remove dead bushes</t>
        </is>
      </c>
      <c r="E9" s="10" t="inlineStr">
        <is>
          <t>GC</t>
        </is>
      </c>
      <c r="F9" t="inlineStr">
        <is>
          <t>Project</t>
        </is>
      </c>
      <c r="G9" s="7" t="n">
        <v>85000</v>
      </c>
      <c r="H9" s="7" t="n">
        <v>85000</v>
      </c>
      <c r="I9" s="7">
        <f>G9-H9</f>
        <v/>
      </c>
      <c r="J9" s="8">
        <f>IF(G9=0,0,H9/G9)</f>
        <v/>
      </c>
      <c r="W9" s="8" t="n"/>
      <c r="Y9" t="inlineStr">
        <is>
          <t>GC assumed 100% @ budget</t>
        </is>
      </c>
    </row>
    <row r="10">
      <c r="A10" t="n">
        <v>24</v>
      </c>
      <c r="B10" t="inlineStr">
        <is>
          <t>0200 - Site Utilities &amp; Improvements</t>
        </is>
      </c>
      <c r="C10" t="inlineStr">
        <is>
          <t>Resurface swimming pool</t>
        </is>
      </c>
      <c r="D10" t="inlineStr">
        <is>
          <t>Resurface three pools with pebble tech plaster</t>
        </is>
      </c>
      <c r="E10" s="10" t="inlineStr">
        <is>
          <t>GC</t>
        </is>
      </c>
      <c r="F10" t="inlineStr">
        <is>
          <t>Project</t>
        </is>
      </c>
      <c r="G10" s="7" t="n">
        <v>81000</v>
      </c>
      <c r="H10" s="7" t="n">
        <v>81000</v>
      </c>
      <c r="I10" s="7">
        <f>G10-H10</f>
        <v/>
      </c>
      <c r="J10" s="8">
        <f>IF(G10=0,0,H10/G10)</f>
        <v/>
      </c>
      <c r="W10" s="8" t="n"/>
      <c r="Y10" t="inlineStr">
        <is>
          <t>GC assumed 100% @ budget</t>
        </is>
      </c>
    </row>
    <row r="11">
      <c r="A11" t="n">
        <v>114</v>
      </c>
      <c r="B11" t="inlineStr">
        <is>
          <t>1100- Specialties, Equipment &amp; Furnishings</t>
        </is>
      </c>
      <c r="C11" t="inlineStr">
        <is>
          <t>Clubhouse / Office Redecorate (FFE)</t>
        </is>
      </c>
      <c r="D11" t="inlineStr">
        <is>
          <t>New clubhouse furniture</t>
        </is>
      </c>
      <c r="E11" s="5" t="inlineStr">
        <is>
          <t>PMC</t>
        </is>
      </c>
      <c r="F11" t="inlineStr">
        <is>
          <t>Project</t>
        </is>
      </c>
      <c r="G11" s="7" t="n">
        <v>80000</v>
      </c>
      <c r="H11" s="7" t="n">
        <v>59297</v>
      </c>
      <c r="I11" s="7">
        <f>G11-H11</f>
        <v/>
      </c>
      <c r="J11" s="8">
        <f>IF(G11=0,0,H11/G11)</f>
        <v/>
      </c>
      <c r="W11" s="8" t="n"/>
      <c r="Y11" t="inlineStr">
        <is>
          <t>GL PMC</t>
        </is>
      </c>
    </row>
    <row r="12">
      <c r="A12" t="n">
        <v>122</v>
      </c>
      <c r="B12" t="inlineStr">
        <is>
          <t>1100- Specialties, Equipment &amp; Furnishings</t>
        </is>
      </c>
      <c r="C12" t="inlineStr">
        <is>
          <t>Pool area enhancements</t>
        </is>
      </c>
      <c r="D12" t="inlineStr">
        <is>
          <t>Address pool inspection items, upgraded pool deck</t>
        </is>
      </c>
      <c r="E12" s="5" t="inlineStr">
        <is>
          <t>PMC</t>
        </is>
      </c>
      <c r="F12" t="inlineStr">
        <is>
          <t>Project</t>
        </is>
      </c>
      <c r="G12" s="7" t="n">
        <v>80000</v>
      </c>
      <c r="H12" s="7" t="n">
        <v>23295</v>
      </c>
      <c r="I12" s="7">
        <f>G12-H12</f>
        <v/>
      </c>
      <c r="J12" s="8">
        <f>IF(G12=0,0,H12/G12)</f>
        <v/>
      </c>
      <c r="W12" s="8" t="n"/>
      <c r="Y12" t="inlineStr">
        <is>
          <t>GL PMC</t>
        </is>
      </c>
    </row>
    <row r="13">
      <c r="A13" t="n">
        <v>143</v>
      </c>
      <c r="B13" t="inlineStr">
        <is>
          <t>1600 - Electrical</t>
        </is>
      </c>
      <c r="C13" t="inlineStr">
        <is>
          <t>Fire and Sprinklers</t>
        </is>
      </c>
      <c r="D13" t="inlineStr">
        <is>
          <t>replace painted heads in units 
From PCA- $68,000- The fire and life safety system appeared to be in overall fair to ave</t>
        </is>
      </c>
      <c r="E13" s="10" t="inlineStr">
        <is>
          <t>GC</t>
        </is>
      </c>
      <c r="F13" t="inlineStr">
        <is>
          <t>Project</t>
        </is>
      </c>
      <c r="G13" s="7" t="n">
        <v>68000</v>
      </c>
      <c r="H13" s="7" t="n">
        <v>68000</v>
      </c>
      <c r="I13" s="7">
        <f>G13-H13</f>
        <v/>
      </c>
      <c r="J13" s="8">
        <f>IF(G13=0,0,H13/G13)</f>
        <v/>
      </c>
      <c r="W13" s="8" t="n"/>
      <c r="Y13" t="inlineStr">
        <is>
          <t>GC assumed 100% @ budget</t>
        </is>
      </c>
    </row>
    <row r="14">
      <c r="A14" t="n">
        <v>107</v>
      </c>
      <c r="B14" t="inlineStr">
        <is>
          <t>0900 - FF&amp;E in Units</t>
        </is>
      </c>
      <c r="C14" t="inlineStr">
        <is>
          <t>Range Queen</t>
        </is>
      </c>
      <c r="D14" t="inlineStr">
        <is>
          <t>Fire stops</t>
        </is>
      </c>
      <c r="E14" s="10" t="inlineStr">
        <is>
          <t>GC</t>
        </is>
      </c>
      <c r="F14" t="inlineStr">
        <is>
          <t>Project</t>
        </is>
      </c>
      <c r="G14" s="7" t="n">
        <v>66120</v>
      </c>
      <c r="H14" s="7" t="n">
        <v>66120</v>
      </c>
      <c r="I14" s="7">
        <f>G14-H14</f>
        <v/>
      </c>
      <c r="J14" s="8">
        <f>IF(G14=0,0,H14/G14)</f>
        <v/>
      </c>
      <c r="W14" s="8" t="n"/>
      <c r="Y14" t="inlineStr">
        <is>
          <t>GC assumed 100% @ budget</t>
        </is>
      </c>
    </row>
    <row r="15">
      <c r="A15" t="n">
        <v>14</v>
      </c>
      <c r="B15" t="inlineStr">
        <is>
          <t>0200 - Site Utilities &amp; Improvements</t>
        </is>
      </c>
      <c r="C15" t="inlineStr">
        <is>
          <t>Concrete pavement</t>
        </is>
      </c>
      <c r="D15" t="inlineStr">
        <is>
          <t>repair pot holes and broken sidewalks</t>
        </is>
      </c>
      <c r="E15" s="10" t="inlineStr">
        <is>
          <t>GC</t>
        </is>
      </c>
      <c r="F15" t="inlineStr">
        <is>
          <t>Project</t>
        </is>
      </c>
      <c r="G15" s="7" t="n">
        <v>62000</v>
      </c>
      <c r="H15" s="7" t="n">
        <v>62000</v>
      </c>
      <c r="I15" s="7">
        <f>G15-H15</f>
        <v/>
      </c>
      <c r="J15" s="8">
        <f>IF(G15=0,0,H15/G15)</f>
        <v/>
      </c>
      <c r="W15" s="8" t="n"/>
      <c r="Y15" t="inlineStr">
        <is>
          <t>GC assumed 100% @ budget</t>
        </is>
      </c>
    </row>
    <row r="16">
      <c r="A16" t="n">
        <v>47</v>
      </c>
      <c r="B16" t="inlineStr">
        <is>
          <t>0400 - Structure</t>
        </is>
      </c>
      <c r="C16" t="inlineStr">
        <is>
          <t>Wall framing</t>
        </is>
      </c>
      <c r="D16" t="inlineStr">
        <is>
          <t>Replace damaged gable vents and balcony structure</t>
        </is>
      </c>
      <c r="E16" s="10" t="inlineStr">
        <is>
          <t>GC</t>
        </is>
      </c>
      <c r="F16" t="inlineStr">
        <is>
          <t>Project</t>
        </is>
      </c>
      <c r="G16" s="7" t="n">
        <v>62000</v>
      </c>
      <c r="H16" s="7" t="n">
        <v>62000</v>
      </c>
      <c r="I16" s="7">
        <f>G16-H16</f>
        <v/>
      </c>
      <c r="J16" s="8">
        <f>IF(G16=0,0,H16/G16)</f>
        <v/>
      </c>
      <c r="W16" s="8" t="n"/>
      <c r="Y16" t="inlineStr">
        <is>
          <t>GC assumed 100% @ budget</t>
        </is>
      </c>
    </row>
    <row r="17">
      <c r="A17" t="n">
        <v>113</v>
      </c>
      <c r="B17" t="inlineStr">
        <is>
          <t>1100- Specialties, Equipment &amp; Furnishings</t>
        </is>
      </c>
      <c r="C17" t="inlineStr">
        <is>
          <t>Clubhouse / Office Remodel</t>
        </is>
      </c>
      <c r="D17" t="inlineStr">
        <is>
          <t>Paint accent walls
Create built in desk/counter
Add glass wall and door to back right office for tenant discussions</t>
        </is>
      </c>
      <c r="E17" s="10" t="inlineStr">
        <is>
          <t>GC</t>
        </is>
      </c>
      <c r="F17" t="inlineStr">
        <is>
          <t>Project</t>
        </is>
      </c>
      <c r="G17" s="7" t="n">
        <v>50000</v>
      </c>
      <c r="H17" s="7" t="n">
        <v>50000</v>
      </c>
      <c r="I17" s="7">
        <f>G17-H17</f>
        <v/>
      </c>
      <c r="J17" s="8">
        <f>IF(G17=0,0,H17/G17)</f>
        <v/>
      </c>
      <c r="W17" s="8" t="n"/>
      <c r="Y17" t="inlineStr">
        <is>
          <t>GC assumed 100% @ budget</t>
        </is>
      </c>
    </row>
    <row r="18">
      <c r="A18" t="n">
        <v>80</v>
      </c>
      <c r="B18" t="inlineStr">
        <is>
          <t>0800 - Exterior Wall</t>
        </is>
      </c>
      <c r="C18" t="inlineStr">
        <is>
          <t>Repair / replace wood trim</t>
        </is>
      </c>
      <c r="D18" t="inlineStr"/>
      <c r="E18" s="10" t="inlineStr">
        <is>
          <t>GC</t>
        </is>
      </c>
      <c r="F18" t="inlineStr">
        <is>
          <t>Project</t>
        </is>
      </c>
      <c r="G18" s="7" t="n">
        <v>48000</v>
      </c>
      <c r="H18" s="7" t="n">
        <v>48000</v>
      </c>
      <c r="I18" s="7">
        <f>G18-H18</f>
        <v/>
      </c>
      <c r="J18" s="8">
        <f>IF(G18=0,0,H18/G18)</f>
        <v/>
      </c>
      <c r="W18" s="8" t="n"/>
      <c r="Y18" t="inlineStr">
        <is>
          <t>GC assumed 100% @ budget</t>
        </is>
      </c>
    </row>
    <row r="19">
      <c r="A19" t="n">
        <v>35</v>
      </c>
      <c r="B19" t="inlineStr">
        <is>
          <t>0200 - Site Utilities &amp; Improvements</t>
        </is>
      </c>
      <c r="C19" t="inlineStr">
        <is>
          <t>Carport and garage</t>
        </is>
      </c>
      <c r="D19" t="inlineStr">
        <is>
          <t>Repair carport damage</t>
        </is>
      </c>
      <c r="E19" s="10" t="inlineStr">
        <is>
          <t>GC</t>
        </is>
      </c>
      <c r="F19" t="inlineStr">
        <is>
          <t>Project</t>
        </is>
      </c>
      <c r="G19" s="7" t="n">
        <v>39000</v>
      </c>
      <c r="H19" s="7" t="n">
        <v>39000</v>
      </c>
      <c r="I19" s="7">
        <f>G19-H19</f>
        <v/>
      </c>
      <c r="J19" s="8">
        <f>IF(G19=0,0,H19/G19)</f>
        <v/>
      </c>
      <c r="W19" s="8" t="n"/>
      <c r="Y19" t="inlineStr">
        <is>
          <t>GC assumed 100% @ budget</t>
        </is>
      </c>
    </row>
    <row r="20">
      <c r="A20" t="n">
        <v>59</v>
      </c>
      <c r="B20" t="inlineStr">
        <is>
          <t>0700 - Roofing</t>
        </is>
      </c>
      <c r="C20" t="inlineStr">
        <is>
          <t>Asphalt composite shingle roofing</t>
        </is>
      </c>
      <c r="D20" t="inlineStr">
        <is>
          <t>minor roof repairs</t>
        </is>
      </c>
      <c r="E20" s="10" t="inlineStr">
        <is>
          <t>GC</t>
        </is>
      </c>
      <c r="F20" t="inlineStr">
        <is>
          <t>Project</t>
        </is>
      </c>
      <c r="G20" s="7" t="n">
        <v>38000</v>
      </c>
      <c r="H20" s="7" t="n">
        <v>38000</v>
      </c>
      <c r="I20" s="7">
        <f>G20-H20</f>
        <v/>
      </c>
      <c r="J20" s="8">
        <f>IF(G20=0,0,H20/G20)</f>
        <v/>
      </c>
      <c r="W20" s="8" t="n"/>
      <c r="Y20" t="inlineStr">
        <is>
          <t>GC assumed 100% @ budget</t>
        </is>
      </c>
    </row>
    <row r="21">
      <c r="A21" t="n">
        <v>64</v>
      </c>
      <c r="B21" t="inlineStr">
        <is>
          <t>0700 - Roofing</t>
        </is>
      </c>
      <c r="C21" t="inlineStr">
        <is>
          <t>Gutters &amp; downspouts</t>
        </is>
      </c>
      <c r="D21" t="inlineStr">
        <is>
          <t>Clean down spouts and gutters</t>
        </is>
      </c>
      <c r="E21" s="10" t="inlineStr">
        <is>
          <t>GC</t>
        </is>
      </c>
      <c r="F21" t="inlineStr">
        <is>
          <t>Project</t>
        </is>
      </c>
      <c r="G21" s="7" t="n">
        <v>38000</v>
      </c>
      <c r="H21" s="7" t="n">
        <v>38000</v>
      </c>
      <c r="I21" s="7">
        <f>G21-H21</f>
        <v/>
      </c>
      <c r="J21" s="8">
        <f>IF(G21=0,0,H21/G21)</f>
        <v/>
      </c>
      <c r="W21" s="8" t="n"/>
      <c r="Y21" t="inlineStr">
        <is>
          <t>GC assumed 100% @ budget</t>
        </is>
      </c>
    </row>
    <row r="22">
      <c r="A22" t="n">
        <v>76</v>
      </c>
      <c r="B22" t="inlineStr">
        <is>
          <t>0800 - Exterior Wall</t>
        </is>
      </c>
      <c r="C22" t="inlineStr">
        <is>
          <t>Repair stucco</t>
        </is>
      </c>
      <c r="D22" t="inlineStr"/>
      <c r="E22" s="10" t="inlineStr">
        <is>
          <t>GC</t>
        </is>
      </c>
      <c r="F22" t="inlineStr">
        <is>
          <t>Project</t>
        </is>
      </c>
      <c r="G22" s="7" t="n">
        <v>38000</v>
      </c>
      <c r="H22" s="7" t="n">
        <v>38000</v>
      </c>
      <c r="I22" s="7">
        <f>G22-H22</f>
        <v/>
      </c>
      <c r="J22" s="8">
        <f>IF(G22=0,0,H22/G22)</f>
        <v/>
      </c>
      <c r="W22" s="8" t="n"/>
      <c r="Y22" t="inlineStr">
        <is>
          <t>GC assumed 100% @ budget</t>
        </is>
      </c>
    </row>
    <row r="23">
      <c r="A23" t="n">
        <v>19</v>
      </c>
      <c r="B23" t="inlineStr">
        <is>
          <t>0200 - Site Utilities &amp; Improvements</t>
        </is>
      </c>
      <c r="C23" t="inlineStr">
        <is>
          <t>Landscape irrigation</t>
        </is>
      </c>
      <c r="D23" t="inlineStr">
        <is>
          <t>Inspect and repair irrigation.  
From PCA- $34,000- The landscaping and irrigation systems appeared to be in fair to ave</t>
        </is>
      </c>
      <c r="E23" s="10" t="inlineStr">
        <is>
          <t>GC</t>
        </is>
      </c>
      <c r="F23" t="inlineStr">
        <is>
          <t>Project</t>
        </is>
      </c>
      <c r="G23" s="7" t="n">
        <v>34000</v>
      </c>
      <c r="H23" s="7" t="n">
        <v>34000</v>
      </c>
      <c r="I23" s="7">
        <f>G23-H23</f>
        <v/>
      </c>
      <c r="J23" s="8">
        <f>IF(G23=0,0,H23/G23)</f>
        <v/>
      </c>
      <c r="W23" s="8" t="n"/>
      <c r="Y23" t="inlineStr">
        <is>
          <t>GC assumed 100% @ budget</t>
        </is>
      </c>
    </row>
    <row r="24">
      <c r="A24" t="n">
        <v>74</v>
      </c>
      <c r="B24" t="inlineStr">
        <is>
          <t>0800 - Exterior Wall</t>
        </is>
      </c>
      <c r="C24" t="inlineStr">
        <is>
          <t>Dryer Vents</t>
        </is>
      </c>
      <c r="D24" t="inlineStr">
        <is>
          <t>Clean dryer vents ($45@) &amp; Vent cover replacements as needed ($3000)</t>
        </is>
      </c>
      <c r="E24" s="10" t="inlineStr">
        <is>
          <t>GC</t>
        </is>
      </c>
      <c r="F24" t="inlineStr">
        <is>
          <t>Project</t>
        </is>
      </c>
      <c r="G24" s="7" t="n">
        <v>34000</v>
      </c>
      <c r="H24" s="7" t="n">
        <v>34000</v>
      </c>
      <c r="I24" s="7">
        <f>G24-H24</f>
        <v/>
      </c>
      <c r="J24" s="8">
        <f>IF(G24=0,0,H24/G24)</f>
        <v/>
      </c>
      <c r="W24" s="8" t="n"/>
      <c r="Y24" t="inlineStr">
        <is>
          <t>GC assumed 100% @ budget</t>
        </is>
      </c>
    </row>
    <row r="25">
      <c r="A25" t="n">
        <v>77</v>
      </c>
      <c r="B25" t="inlineStr">
        <is>
          <t>0800 - Exterior Wall</t>
        </is>
      </c>
      <c r="C25" t="inlineStr">
        <is>
          <t>Breezeway soffit repairs</t>
        </is>
      </c>
      <c r="D25" t="inlineStr">
        <is>
          <t>Repair soffit on breezeways patios and balconies</t>
        </is>
      </c>
      <c r="E25" s="10" t="inlineStr">
        <is>
          <t>GC</t>
        </is>
      </c>
      <c r="F25" t="inlineStr">
        <is>
          <t>Project</t>
        </is>
      </c>
      <c r="G25" s="7" t="n">
        <v>32000</v>
      </c>
      <c r="H25" s="7" t="n">
        <v>32000</v>
      </c>
      <c r="I25" s="7">
        <f>G25-H25</f>
        <v/>
      </c>
      <c r="J25" s="8">
        <f>IF(G25=0,0,H25/G25)</f>
        <v/>
      </c>
      <c r="W25" s="8" t="n"/>
      <c r="Y25" t="inlineStr">
        <is>
          <t>GC assumed 100% @ budget</t>
        </is>
      </c>
    </row>
    <row r="26">
      <c r="A26" t="n">
        <v>20</v>
      </c>
      <c r="B26" t="inlineStr">
        <is>
          <t>0200 - Site Utilities &amp; Improvements</t>
        </is>
      </c>
      <c r="C26" t="inlineStr">
        <is>
          <t>Erosion control</t>
        </is>
      </c>
      <c r="D26" t="inlineStr">
        <is>
          <t xml:space="preserve">From PCA- $25,500- Management reported erosion repairs in 2022, and Blackstone observed new rock groundcover at several </t>
        </is>
      </c>
      <c r="E26" s="10" t="inlineStr">
        <is>
          <t>GC</t>
        </is>
      </c>
      <c r="F26" t="inlineStr">
        <is>
          <t>Project</t>
        </is>
      </c>
      <c r="G26" s="7" t="n">
        <v>31000</v>
      </c>
      <c r="H26" s="7" t="n">
        <v>31000</v>
      </c>
      <c r="I26" s="7">
        <f>G26-H26</f>
        <v/>
      </c>
      <c r="J26" s="8">
        <f>IF(G26=0,0,H26/G26)</f>
        <v/>
      </c>
      <c r="W26" s="8" t="n"/>
      <c r="Y26" t="inlineStr">
        <is>
          <t>GC assumed 100% @ budget</t>
        </is>
      </c>
    </row>
    <row r="27">
      <c r="A27" t="n">
        <v>33</v>
      </c>
      <c r="B27" t="inlineStr">
        <is>
          <t>0200 - Site Utilities &amp; Improvements</t>
        </is>
      </c>
      <c r="C27" t="inlineStr">
        <is>
          <t>Picnic areas</t>
        </is>
      </c>
      <c r="D27" t="inlineStr">
        <is>
          <t>replace 8 grills</t>
        </is>
      </c>
      <c r="E27" s="10" t="inlineStr">
        <is>
          <t>GC</t>
        </is>
      </c>
      <c r="F27" t="inlineStr">
        <is>
          <t>Project</t>
        </is>
      </c>
      <c r="G27" s="7" t="n">
        <v>31000</v>
      </c>
      <c r="H27" s="7" t="n">
        <v>31000</v>
      </c>
      <c r="I27" s="7">
        <f>G27-H27</f>
        <v/>
      </c>
      <c r="J27" s="8">
        <f>IF(G27=0,0,H27/G27)</f>
        <v/>
      </c>
      <c r="W27" s="8" t="n"/>
      <c r="Y27" t="inlineStr">
        <is>
          <t>GC assumed 100% @ budget</t>
        </is>
      </c>
    </row>
    <row r="28">
      <c r="A28" t="n">
        <v>120</v>
      </c>
      <c r="B28" t="inlineStr">
        <is>
          <t>1100- Specialties, Equipment &amp; Furnishings</t>
        </is>
      </c>
      <c r="C28" t="inlineStr">
        <is>
          <t>Fitness Equipment</t>
        </is>
      </c>
      <c r="D28" t="inlineStr"/>
      <c r="E28" s="5" t="inlineStr">
        <is>
          <t>PMC</t>
        </is>
      </c>
      <c r="F28" t="inlineStr">
        <is>
          <t>Project</t>
        </is>
      </c>
      <c r="G28" s="7" t="n">
        <v>30000</v>
      </c>
      <c r="H28" s="7" t="n">
        <v>42136</v>
      </c>
      <c r="I28" s="7">
        <f>G28-H28</f>
        <v/>
      </c>
      <c r="J28" s="8">
        <f>IF(G28=0,0,H28/G28)</f>
        <v/>
      </c>
      <c r="W28" s="8" t="n"/>
      <c r="Y28" t="inlineStr">
        <is>
          <t>GL PMC</t>
        </is>
      </c>
    </row>
    <row r="29">
      <c r="A29" t="n">
        <v>121</v>
      </c>
      <c r="B29" t="inlineStr">
        <is>
          <t>1100- Specialties, Equipment &amp; Furnishings</t>
        </is>
      </c>
      <c r="C29" t="inlineStr">
        <is>
          <t>Pool furniture- Office Pool</t>
        </is>
      </c>
      <c r="D29" t="inlineStr">
        <is>
          <t>New furniture for office pool area only, repurpose existing good furniture to other 2 pools</t>
        </is>
      </c>
      <c r="E29" s="5" t="inlineStr">
        <is>
          <t>PMC</t>
        </is>
      </c>
      <c r="F29" t="inlineStr">
        <is>
          <t>Project</t>
        </is>
      </c>
      <c r="G29" s="7" t="n">
        <v>30000</v>
      </c>
      <c r="H29" s="7" t="n">
        <v>49605</v>
      </c>
      <c r="I29" s="7">
        <f>G29-H29</f>
        <v/>
      </c>
      <c r="J29" s="8">
        <f>IF(G29=0,0,H29/G29)</f>
        <v/>
      </c>
      <c r="W29" s="8" t="n"/>
      <c r="Y29" t="inlineStr">
        <is>
          <t>GL PMC</t>
        </is>
      </c>
    </row>
    <row r="30">
      <c r="A30" t="n">
        <v>18</v>
      </c>
      <c r="B30" t="inlineStr">
        <is>
          <t>0200 - Site Utilities &amp; Improvements</t>
        </is>
      </c>
      <c r="C30" t="inlineStr">
        <is>
          <t>Sidewalks</t>
        </is>
      </c>
      <c r="D30" t="inlineStr">
        <is>
          <t xml:space="preserve">From PCA- $5,000- The concrete sidewalks and flatwork were observed to be in overall fair to good condition. Blackstone </t>
        </is>
      </c>
      <c r="E30" s="10" t="inlineStr">
        <is>
          <t>GC</t>
        </is>
      </c>
      <c r="F30" t="inlineStr">
        <is>
          <t>Project</t>
        </is>
      </c>
      <c r="G30" s="7" t="n">
        <v>24000</v>
      </c>
      <c r="H30" s="7" t="n">
        <v>24000</v>
      </c>
      <c r="I30" s="7">
        <f>G30-H30</f>
        <v/>
      </c>
      <c r="J30" s="8">
        <f>IF(G30=0,0,H30/G30)</f>
        <v/>
      </c>
      <c r="W30" s="8" t="n"/>
      <c r="Y30" t="inlineStr">
        <is>
          <t>GC assumed 100% @ budget</t>
        </is>
      </c>
    </row>
    <row r="31">
      <c r="A31" t="n">
        <v>25</v>
      </c>
      <c r="B31" t="inlineStr">
        <is>
          <t>0200 - Site Utilities &amp; Improvements</t>
        </is>
      </c>
      <c r="C31" t="inlineStr">
        <is>
          <t>Replace swimming pool coping</t>
        </is>
      </c>
      <c r="D31" t="inlineStr">
        <is>
          <t>Replace deck-o-seal on pools</t>
        </is>
      </c>
      <c r="E31" s="10" t="inlineStr">
        <is>
          <t>GC</t>
        </is>
      </c>
      <c r="F31" t="inlineStr">
        <is>
          <t>Project</t>
        </is>
      </c>
      <c r="G31" s="7" t="n">
        <v>21000</v>
      </c>
      <c r="H31" s="7" t="n">
        <v>21000</v>
      </c>
      <c r="I31" s="7">
        <f>G31-H31</f>
        <v/>
      </c>
      <c r="J31" s="8">
        <f>IF(G31=0,0,H31/G31)</f>
        <v/>
      </c>
      <c r="W31" s="8" t="n"/>
      <c r="Y31" t="inlineStr">
        <is>
          <t>GC assumed 100% @ budget</t>
        </is>
      </c>
    </row>
    <row r="32">
      <c r="A32" t="n">
        <v>22</v>
      </c>
      <c r="B32" t="inlineStr">
        <is>
          <t>0200 - Site Utilities &amp; Improvements</t>
        </is>
      </c>
      <c r="C32" t="inlineStr">
        <is>
          <t>Retaining walls</t>
        </is>
      </c>
      <c r="D32" t="inlineStr">
        <is>
          <t>Tuck Point retaining walls
From PCA- $5,000- Blackstone observed cracking and/or missing stone components at retaining w</t>
        </is>
      </c>
      <c r="E32" s="10" t="inlineStr">
        <is>
          <t>GC</t>
        </is>
      </c>
      <c r="F32" t="inlineStr">
        <is>
          <t>Project</t>
        </is>
      </c>
      <c r="G32" s="7" t="n">
        <v>20000</v>
      </c>
      <c r="H32" s="7" t="n">
        <v>20000</v>
      </c>
      <c r="I32" s="7">
        <f>G32-H32</f>
        <v/>
      </c>
      <c r="J32" s="8">
        <f>IF(G32=0,0,H32/G32)</f>
        <v/>
      </c>
      <c r="W32" s="8" t="n"/>
      <c r="Y32" t="inlineStr">
        <is>
          <t>GC assumed 100% @ budget</t>
        </is>
      </c>
    </row>
    <row r="33">
      <c r="A33" t="n">
        <v>123</v>
      </c>
      <c r="B33" t="inlineStr">
        <is>
          <t>1100- Specialties, Equipment &amp; Furnishings</t>
        </is>
      </c>
      <c r="C33" t="inlineStr">
        <is>
          <t>Pool area enhancements</t>
        </is>
      </c>
      <c r="D33" t="inlineStr">
        <is>
          <t>Activities, turf, etc</t>
        </is>
      </c>
      <c r="E33" s="5" t="inlineStr">
        <is>
          <t>PMC</t>
        </is>
      </c>
      <c r="F33" t="inlineStr">
        <is>
          <t>Project</t>
        </is>
      </c>
      <c r="G33" s="7" t="n">
        <v>20000</v>
      </c>
      <c r="H33" s="7" t="n">
        <v>0</v>
      </c>
      <c r="I33" s="7">
        <f>G33-H33</f>
        <v/>
      </c>
      <c r="J33" s="8">
        <f>IF(G33=0,0,H33/G33)</f>
        <v/>
      </c>
      <c r="W33" s="8" t="n"/>
      <c r="Y33" t="inlineStr">
        <is>
          <t>GL PMC</t>
        </is>
      </c>
    </row>
    <row r="34">
      <c r="A34" t="n">
        <v>30</v>
      </c>
      <c r="B34" t="inlineStr">
        <is>
          <t>0200 - Site Utilities &amp; Improvements</t>
        </is>
      </c>
      <c r="C34" t="inlineStr">
        <is>
          <t>Pergola</t>
        </is>
      </c>
      <c r="D34" t="inlineStr">
        <is>
          <t>repair and stain all pergolas</t>
        </is>
      </c>
      <c r="E34" s="10" t="inlineStr">
        <is>
          <t>GC</t>
        </is>
      </c>
      <c r="F34" t="inlineStr">
        <is>
          <t>Project</t>
        </is>
      </c>
      <c r="G34" s="7" t="n">
        <v>18000</v>
      </c>
      <c r="H34" s="7" t="n">
        <v>18000</v>
      </c>
      <c r="I34" s="7">
        <f>G34-H34</f>
        <v/>
      </c>
      <c r="J34" s="8">
        <f>IF(G34=0,0,H34/G34)</f>
        <v/>
      </c>
      <c r="W34" s="8" t="n"/>
      <c r="Y34" t="inlineStr">
        <is>
          <t>GC assumed 100% @ budget</t>
        </is>
      </c>
    </row>
    <row r="35">
      <c r="A35" t="n">
        <v>53</v>
      </c>
      <c r="B35" t="inlineStr">
        <is>
          <t>0400 - Structure</t>
        </is>
      </c>
      <c r="C35" t="inlineStr">
        <is>
          <t>Repair balcony framing &amp; decking</t>
        </is>
      </c>
      <c r="D35" t="inlineStr">
        <is>
          <t>repair balcony band boards</t>
        </is>
      </c>
      <c r="E35" s="10" t="inlineStr">
        <is>
          <t>GC</t>
        </is>
      </c>
      <c r="F35" t="inlineStr">
        <is>
          <t>Project</t>
        </is>
      </c>
      <c r="G35" s="7" t="n">
        <v>18000</v>
      </c>
      <c r="H35" s="7" t="n">
        <v>18000</v>
      </c>
      <c r="I35" s="7">
        <f>G35-H35</f>
        <v/>
      </c>
      <c r="J35" s="8">
        <f>IF(G35=0,0,H35/G35)</f>
        <v/>
      </c>
      <c r="W35" s="8" t="n"/>
      <c r="Y35" t="inlineStr">
        <is>
          <t>GC assumed 100% @ budget</t>
        </is>
      </c>
    </row>
    <row r="36">
      <c r="A36" t="n">
        <v>66</v>
      </c>
      <c r="B36" t="inlineStr">
        <is>
          <t>0700 - Roofing</t>
        </is>
      </c>
      <c r="C36" t="inlineStr">
        <is>
          <t>Sealants &amp; caulking and paint</t>
        </is>
      </c>
      <c r="D36" t="inlineStr"/>
      <c r="E36" s="10" t="inlineStr">
        <is>
          <t>GC</t>
        </is>
      </c>
      <c r="F36" t="inlineStr">
        <is>
          <t>Project</t>
        </is>
      </c>
      <c r="G36" s="7" t="n">
        <v>18000</v>
      </c>
      <c r="H36" s="7" t="n">
        <v>18000</v>
      </c>
      <c r="I36" s="7">
        <f>G36-H36</f>
        <v/>
      </c>
      <c r="J36" s="8">
        <f>IF(G36=0,0,H36/G36)</f>
        <v/>
      </c>
      <c r="W36" s="8" t="n"/>
      <c r="Y36" t="inlineStr">
        <is>
          <t>GC assumed 100% @ budget</t>
        </is>
      </c>
    </row>
    <row r="37">
      <c r="A37" t="n">
        <v>29</v>
      </c>
      <c r="B37" t="inlineStr">
        <is>
          <t>0200 - Site Utilities &amp; Improvements</t>
        </is>
      </c>
      <c r="C37" t="inlineStr">
        <is>
          <t>Fences &amp; gates - swimming pool</t>
        </is>
      </c>
      <c r="D37" t="inlineStr">
        <is>
          <t>Repair and paint pool fences</t>
        </is>
      </c>
      <c r="E37" s="10" t="inlineStr">
        <is>
          <t>GC</t>
        </is>
      </c>
      <c r="F37" t="inlineStr">
        <is>
          <t>Project</t>
        </is>
      </c>
      <c r="G37" s="7" t="n">
        <v>16000</v>
      </c>
      <c r="H37" s="7" t="n">
        <v>16000</v>
      </c>
      <c r="I37" s="7">
        <f>G37-H37</f>
        <v/>
      </c>
      <c r="J37" s="8">
        <f>IF(G37=0,0,H37/G37)</f>
        <v/>
      </c>
      <c r="W37" s="8" t="n"/>
      <c r="Y37" t="inlineStr">
        <is>
          <t>GC assumed 100% @ budget</t>
        </is>
      </c>
    </row>
    <row r="38">
      <c r="A38" t="n">
        <v>36</v>
      </c>
      <c r="B38" t="inlineStr">
        <is>
          <t>0200 - Site Utilities &amp; Improvements</t>
        </is>
      </c>
      <c r="C38" t="inlineStr">
        <is>
          <t>Dumpster enclosures</t>
        </is>
      </c>
      <c r="D38" t="inlineStr">
        <is>
          <t>Repair dumpster enclosures</t>
        </is>
      </c>
      <c r="E38" s="10" t="inlineStr">
        <is>
          <t>GC</t>
        </is>
      </c>
      <c r="F38" t="inlineStr">
        <is>
          <t>Project</t>
        </is>
      </c>
      <c r="G38" s="7" t="n">
        <v>15000</v>
      </c>
      <c r="H38" s="7" t="n">
        <v>15000</v>
      </c>
      <c r="I38" s="7">
        <f>G38-H38</f>
        <v/>
      </c>
      <c r="J38" s="8">
        <f>IF(G38=0,0,H38/G38)</f>
        <v/>
      </c>
      <c r="W38" s="8" t="n"/>
      <c r="Y38" t="inlineStr">
        <is>
          <t>GC assumed 100% @ budget</t>
        </is>
      </c>
    </row>
    <row r="39">
      <c r="A39" t="n">
        <v>12</v>
      </c>
      <c r="B39" t="inlineStr">
        <is>
          <t>0200 - Site Utilities &amp; Improvements</t>
        </is>
      </c>
      <c r="C39" t="inlineStr">
        <is>
          <t>Storm sewer piping</t>
        </is>
      </c>
      <c r="D39" t="inlineStr">
        <is>
          <t>clean out storm drain boxes</t>
        </is>
      </c>
      <c r="E39" s="10" t="inlineStr">
        <is>
          <t>GC</t>
        </is>
      </c>
      <c r="F39" t="inlineStr">
        <is>
          <t>Project</t>
        </is>
      </c>
      <c r="G39" s="7" t="n">
        <v>14000</v>
      </c>
      <c r="H39" s="7" t="n">
        <v>14000</v>
      </c>
      <c r="I39" s="7">
        <f>G39-H39</f>
        <v/>
      </c>
      <c r="J39" s="8">
        <f>IF(G39=0,0,H39/G39)</f>
        <v/>
      </c>
      <c r="W39" s="8" t="n"/>
      <c r="Y39" t="inlineStr">
        <is>
          <t>GC assumed 100% @ budget</t>
        </is>
      </c>
    </row>
    <row r="40">
      <c r="A40" t="n">
        <v>15</v>
      </c>
      <c r="B40" t="inlineStr">
        <is>
          <t>0200 - Site Utilities &amp; Improvements</t>
        </is>
      </c>
      <c r="C40" t="inlineStr">
        <is>
          <t>Stripe parking areas</t>
        </is>
      </c>
      <c r="D40" t="inlineStr"/>
      <c r="E40" s="10" t="inlineStr">
        <is>
          <t>GC</t>
        </is>
      </c>
      <c r="F40" t="inlineStr">
        <is>
          <t>Project</t>
        </is>
      </c>
      <c r="G40" s="7" t="n">
        <v>14000</v>
      </c>
      <c r="H40" s="7" t="n">
        <v>14000</v>
      </c>
      <c r="I40" s="7">
        <f>G40-H40</f>
        <v/>
      </c>
      <c r="J40" s="8">
        <f>IF(G40=0,0,H40/G40)</f>
        <v/>
      </c>
      <c r="W40" s="8" t="n"/>
      <c r="Y40" t="inlineStr">
        <is>
          <t>GC assumed 100% @ budget</t>
        </is>
      </c>
    </row>
    <row r="41">
      <c r="A41" t="n">
        <v>32</v>
      </c>
      <c r="B41" t="inlineStr">
        <is>
          <t>0200 - Site Utilities &amp; Improvements</t>
        </is>
      </c>
      <c r="C41" t="inlineStr">
        <is>
          <t>Playground equipment</t>
        </is>
      </c>
      <c r="D41" t="inlineStr">
        <is>
          <t>Replace Fall zone in play ground</t>
        </is>
      </c>
      <c r="E41" s="10" t="inlineStr">
        <is>
          <t>GC</t>
        </is>
      </c>
      <c r="F41" t="inlineStr">
        <is>
          <t>Project</t>
        </is>
      </c>
      <c r="G41" s="7" t="n">
        <v>14000</v>
      </c>
      <c r="H41" s="7" t="n">
        <v>14000</v>
      </c>
      <c r="I41" s="7">
        <f>G41-H41</f>
        <v/>
      </c>
      <c r="J41" s="8">
        <f>IF(G41=0,0,H41/G41)</f>
        <v/>
      </c>
      <c r="W41" s="8" t="n"/>
      <c r="Y41" t="inlineStr">
        <is>
          <t>GC assumed 100% @ budget</t>
        </is>
      </c>
    </row>
    <row r="42">
      <c r="A42" t="n">
        <v>55</v>
      </c>
      <c r="B42" t="inlineStr">
        <is>
          <t>0400 - Structure</t>
        </is>
      </c>
      <c r="C42" t="inlineStr">
        <is>
          <t>Repair catwalks</t>
        </is>
      </c>
      <c r="D42" t="inlineStr">
        <is>
          <t>clean and seal expansion joints</t>
        </is>
      </c>
      <c r="E42" s="10" t="inlineStr">
        <is>
          <t>GC</t>
        </is>
      </c>
      <c r="F42" t="inlineStr">
        <is>
          <t>Project</t>
        </is>
      </c>
      <c r="G42" s="7" t="n">
        <v>14000</v>
      </c>
      <c r="H42" s="7" t="n">
        <v>14000</v>
      </c>
      <c r="I42" s="7">
        <f>G42-H42</f>
        <v/>
      </c>
      <c r="J42" s="8">
        <f>IF(G42=0,0,H42/G42)</f>
        <v/>
      </c>
      <c r="W42" s="8" t="n"/>
      <c r="Y42" t="inlineStr">
        <is>
          <t>GC assumed 100% @ budget</t>
        </is>
      </c>
    </row>
    <row r="43">
      <c r="A43" t="n">
        <v>70</v>
      </c>
      <c r="B43" t="inlineStr">
        <is>
          <t>0800 - Exterior Wall</t>
        </is>
      </c>
      <c r="C43" t="inlineStr">
        <is>
          <t>Repair / replace wood siding</t>
        </is>
      </c>
      <c r="D43" t="inlineStr">
        <is>
          <t>repair damaged siding</t>
        </is>
      </c>
      <c r="E43" s="10" t="inlineStr">
        <is>
          <t>GC</t>
        </is>
      </c>
      <c r="F43" t="inlineStr">
        <is>
          <t>Project</t>
        </is>
      </c>
      <c r="G43" s="7" t="n">
        <v>12000</v>
      </c>
      <c r="H43" s="7" t="n">
        <v>12000</v>
      </c>
      <c r="I43" s="7">
        <f>G43-H43</f>
        <v/>
      </c>
      <c r="J43" s="8">
        <f>IF(G43=0,0,H43/G43)</f>
        <v/>
      </c>
      <c r="W43" s="8" t="n"/>
      <c r="Y43" t="inlineStr">
        <is>
          <t>GC assumed 100% @ budget</t>
        </is>
      </c>
    </row>
    <row r="44">
      <c r="A44" t="n">
        <v>75</v>
      </c>
      <c r="B44" t="inlineStr">
        <is>
          <t>0800 - Exterior Wall</t>
        </is>
      </c>
      <c r="C44" t="inlineStr">
        <is>
          <t>Tuck-pointing</t>
        </is>
      </c>
      <c r="D44" t="inlineStr"/>
      <c r="E44" s="10" t="inlineStr">
        <is>
          <t>GC</t>
        </is>
      </c>
      <c r="F44" t="inlineStr">
        <is>
          <t>Project</t>
        </is>
      </c>
      <c r="G44" s="7" t="n">
        <v>12000</v>
      </c>
      <c r="H44" s="7" t="n">
        <v>12000</v>
      </c>
      <c r="I44" s="7">
        <f>G44-H44</f>
        <v/>
      </c>
      <c r="J44" s="8">
        <f>IF(G44=0,0,H44/G44)</f>
        <v/>
      </c>
      <c r="W44" s="8" t="n"/>
      <c r="Y44" t="inlineStr">
        <is>
          <t>GC assumed 100% @ budget</t>
        </is>
      </c>
    </row>
    <row r="45">
      <c r="A45" t="n">
        <v>106</v>
      </c>
      <c r="B45" t="inlineStr">
        <is>
          <t>0900 - FF&amp;E in Units</t>
        </is>
      </c>
      <c r="C45" t="inlineStr">
        <is>
          <t>Radon Mitigation Systems:</t>
        </is>
      </c>
      <c r="D45" t="inlineStr">
        <is>
          <t>Lender Mandate- In accordance with the Freddie Mac Phase I ESA Guidelines, Blackstone conducted a radon screening at the</t>
        </is>
      </c>
      <c r="E45" s="5" t="inlineStr">
        <is>
          <t>PMC</t>
        </is>
      </c>
      <c r="F45" t="inlineStr">
        <is>
          <t>Project</t>
        </is>
      </c>
      <c r="G45" s="7" t="n">
        <v>10500</v>
      </c>
      <c r="H45" s="7" t="n">
        <v>0</v>
      </c>
      <c r="I45" s="7">
        <f>G45-H45</f>
        <v/>
      </c>
      <c r="J45" s="8">
        <f>IF(G45=0,0,H45/G45)</f>
        <v/>
      </c>
      <c r="W45" s="8" t="n"/>
      <c r="Y45" t="inlineStr">
        <is>
          <t>GL PMC</t>
        </is>
      </c>
    </row>
    <row r="46">
      <c r="A46" t="n">
        <v>50</v>
      </c>
      <c r="B46" t="inlineStr">
        <is>
          <t>0400 - Structure</t>
        </is>
      </c>
      <c r="C46" t="inlineStr">
        <is>
          <t>Roof deck</t>
        </is>
      </c>
      <c r="D46" t="inlineStr">
        <is>
          <t>replace bad decking on roofs</t>
        </is>
      </c>
      <c r="E46" s="10" t="inlineStr">
        <is>
          <t>GC</t>
        </is>
      </c>
      <c r="F46" t="inlineStr">
        <is>
          <t>Project</t>
        </is>
      </c>
      <c r="G46" s="7" t="n">
        <v>10000</v>
      </c>
      <c r="H46" s="7" t="n">
        <v>10000</v>
      </c>
      <c r="I46" s="7">
        <f>G46-H46</f>
        <v/>
      </c>
      <c r="J46" s="8">
        <f>IF(G46=0,0,H46/G46)</f>
        <v/>
      </c>
      <c r="W46" s="8" t="n"/>
      <c r="Y46" t="inlineStr">
        <is>
          <t>GC assumed 100% @ budget</t>
        </is>
      </c>
    </row>
    <row r="47">
      <c r="A47" t="n">
        <v>52</v>
      </c>
      <c r="B47" t="inlineStr">
        <is>
          <t>0400 - Structure</t>
        </is>
      </c>
      <c r="C47" t="inlineStr">
        <is>
          <t>Repair exterior stair railings</t>
        </is>
      </c>
      <c r="D47" t="inlineStr">
        <is>
          <t>secure railings</t>
        </is>
      </c>
      <c r="E47" s="10" t="inlineStr">
        <is>
          <t>GC</t>
        </is>
      </c>
      <c r="F47" t="inlineStr">
        <is>
          <t>Project</t>
        </is>
      </c>
      <c r="G47" s="7" t="n">
        <v>8300</v>
      </c>
      <c r="H47" s="7" t="n">
        <v>8300</v>
      </c>
      <c r="I47" s="7">
        <f>G47-H47</f>
        <v/>
      </c>
      <c r="J47" s="8">
        <f>IF(G47=0,0,H47/G47)</f>
        <v/>
      </c>
      <c r="W47" s="8" t="n"/>
      <c r="Y47" t="inlineStr">
        <is>
          <t>GC assumed 100% @ budget</t>
        </is>
      </c>
    </row>
    <row r="48">
      <c r="A48" t="n">
        <v>54</v>
      </c>
      <c r="B48" t="inlineStr">
        <is>
          <t>0400 - Structure</t>
        </is>
      </c>
      <c r="C48" t="inlineStr">
        <is>
          <t>Repair patio/balcony railings</t>
        </is>
      </c>
      <c r="D48" t="inlineStr">
        <is>
          <t>secure railings</t>
        </is>
      </c>
      <c r="E48" s="10" t="inlineStr">
        <is>
          <t>GC</t>
        </is>
      </c>
      <c r="F48" t="inlineStr">
        <is>
          <t>Project</t>
        </is>
      </c>
      <c r="G48" s="7" t="n">
        <v>8300</v>
      </c>
      <c r="H48" s="7" t="n">
        <v>8300</v>
      </c>
      <c r="I48" s="7">
        <f>G48-H48</f>
        <v/>
      </c>
      <c r="J48" s="8">
        <f>IF(G48=0,0,H48/G48)</f>
        <v/>
      </c>
      <c r="W48" s="8" t="n"/>
      <c r="Y48" t="inlineStr">
        <is>
          <t>GC assumed 100% @ budget</t>
        </is>
      </c>
    </row>
    <row r="49">
      <c r="A49" t="n">
        <v>17</v>
      </c>
      <c r="B49" t="inlineStr">
        <is>
          <t>0200 - Site Utilities &amp; Improvements</t>
        </is>
      </c>
      <c r="C49" t="inlineStr">
        <is>
          <t>ADA parking &amp; curb cuts</t>
        </is>
      </c>
      <c r="D49" t="inlineStr"/>
      <c r="E49" s="10" t="inlineStr">
        <is>
          <t>GC</t>
        </is>
      </c>
      <c r="F49" t="inlineStr">
        <is>
          <t>Project</t>
        </is>
      </c>
      <c r="G49" s="7" t="n">
        <v>6500</v>
      </c>
      <c r="H49" s="7" t="n">
        <v>6500</v>
      </c>
      <c r="I49" s="7">
        <f>G49-H49</f>
        <v/>
      </c>
      <c r="J49" s="8">
        <f>IF(G49=0,0,H49/G49)</f>
        <v/>
      </c>
      <c r="W49" s="8" t="n"/>
      <c r="Y49" t="inlineStr">
        <is>
          <t>GC assumed 100% @ budget</t>
        </is>
      </c>
    </row>
    <row r="50">
      <c r="A50" t="n">
        <v>124</v>
      </c>
      <c r="B50" t="inlineStr">
        <is>
          <t>1100- Specialties, Equipment &amp; Furnishings</t>
        </is>
      </c>
      <c r="C50" t="inlineStr">
        <is>
          <t>Fitness center renovation</t>
        </is>
      </c>
      <c r="D50" t="inlineStr">
        <is>
          <t>Close 2-3 wall openings between gym and bathroom hallway</t>
        </is>
      </c>
      <c r="E50" s="10" t="inlineStr">
        <is>
          <t>GC</t>
        </is>
      </c>
      <c r="F50" t="inlineStr">
        <is>
          <t>Project</t>
        </is>
      </c>
      <c r="G50" s="7" t="n">
        <v>5000</v>
      </c>
      <c r="H50" s="7" t="n">
        <v>5000</v>
      </c>
      <c r="I50" s="7">
        <f>G50-H50</f>
        <v/>
      </c>
      <c r="J50" s="8">
        <f>IF(G50=0,0,H50/G50)</f>
        <v/>
      </c>
      <c r="W50" s="8" t="n"/>
      <c r="Y50" t="inlineStr">
        <is>
          <t>GC assumed 100% @ budget</t>
        </is>
      </c>
    </row>
    <row r="51">
      <c r="A51" t="n">
        <v>125</v>
      </c>
      <c r="B51" t="inlineStr">
        <is>
          <t>1100- Specialties, Equipment &amp; Furnishings</t>
        </is>
      </c>
      <c r="C51" t="inlineStr">
        <is>
          <t>Fitness center adjacent restroom upgrade</t>
        </is>
      </c>
      <c r="D51" t="inlineStr">
        <is>
          <t>Repair/replace partitions, touch up paint and base</t>
        </is>
      </c>
      <c r="E51" s="10" t="inlineStr">
        <is>
          <t>GC</t>
        </is>
      </c>
      <c r="F51" t="inlineStr">
        <is>
          <t>Project</t>
        </is>
      </c>
      <c r="G51" s="7" t="n">
        <v>5000</v>
      </c>
      <c r="H51" s="7" t="n">
        <v>5000</v>
      </c>
      <c r="I51" s="7">
        <f>G51-H51</f>
        <v/>
      </c>
      <c r="J51" s="8">
        <f>IF(G51=0,0,H51/G51)</f>
        <v/>
      </c>
      <c r="W51" s="8" t="n"/>
      <c r="Y51" t="inlineStr">
        <is>
          <t>GC assumed 100% @ budget</t>
        </is>
      </c>
    </row>
    <row r="52">
      <c r="A52" t="n">
        <v>105</v>
      </c>
      <c r="B52" t="inlineStr">
        <is>
          <t>0900 - FF&amp;E in Units</t>
        </is>
      </c>
      <c r="C52" t="inlineStr">
        <is>
          <t>Mold remediation</t>
        </is>
      </c>
      <c r="D52" t="inlineStr">
        <is>
          <t>Blackstone observed apparent mold growth (AMG) at the Unit 110 bathroom ceiling, likely due to condensate from the fan c</t>
        </is>
      </c>
      <c r="E52" s="10" t="inlineStr">
        <is>
          <t>GC</t>
        </is>
      </c>
      <c r="F52" t="inlineStr">
        <is>
          <t>Project</t>
        </is>
      </c>
      <c r="G52" s="7" t="n">
        <v>2000</v>
      </c>
      <c r="H52" s="7" t="n">
        <v>2000</v>
      </c>
      <c r="I52" s="7">
        <f>G52-H52</f>
        <v/>
      </c>
      <c r="J52" s="8">
        <f>IF(G52=0,0,H52/G52)</f>
        <v/>
      </c>
      <c r="W52" s="8" t="n"/>
      <c r="Y52" t="inlineStr">
        <is>
          <t>GC assumed 100% @ budget</t>
        </is>
      </c>
    </row>
    <row r="54">
      <c r="D54" s="19" t="inlineStr">
        <is>
          <t>Projects Subtotal (excl. Contingency &amp; CM Fee)</t>
        </is>
      </c>
      <c r="G54" s="22" t="n">
        <v>2613720</v>
      </c>
      <c r="S54" s="19" t="n"/>
    </row>
    <row r="55">
      <c r="D55" s="5" t="inlineStr">
        <is>
          <t>Contingency</t>
        </is>
      </c>
      <c r="G55" s="7" t="n">
        <v>100000</v>
      </c>
    </row>
    <row r="56">
      <c r="D56" s="5" t="inlineStr">
        <is>
          <t>Contingency</t>
        </is>
      </c>
      <c r="G56" s="7" t="n">
        <v>996280</v>
      </c>
    </row>
    <row r="57">
      <c r="D57" s="5" t="inlineStr">
        <is>
          <t>Contingency</t>
        </is>
      </c>
      <c r="G57" s="7" t="n">
        <v>466000</v>
      </c>
    </row>
    <row r="58">
      <c r="D58" s="5" t="inlineStr">
        <is>
          <t>Contingency</t>
        </is>
      </c>
      <c r="G58" s="7" t="n">
        <v>2784000</v>
      </c>
    </row>
    <row r="59">
      <c r="D59" s="19" t="inlineStr">
        <is>
          <t>Capital Plan Total (ex-BTL)</t>
        </is>
      </c>
      <c r="G59" s="22" t="n">
        <v>6960000</v>
      </c>
      <c r="S59" s="19" t="n"/>
    </row>
    <row r="60">
      <c r="D60" s="2" t="inlineStr">
        <is>
          <t>Unplanned CapEx Yr 1 (out-of-plan)</t>
        </is>
      </c>
      <c r="H60" s="7" t="n">
        <v>156655</v>
      </c>
    </row>
    <row r="61">
      <c r="D61" s="26" t="inlineStr">
        <is>
          <t>BTL (dropped per Adam): $0</t>
        </is>
      </c>
    </row>
  </sheetData>
  <autoFilter ref="A4:Y52"/>
  <hyperlinks>
    <hyperlink xmlns:r="http://schemas.openxmlformats.org/officeDocument/2006/relationships" ref="B3" r:id="rId1"/>
  </hyperlinks>
  <pageMargins left="0.75" right="0.75" top="1" bottom="1" header="0.5" footer="0.5"/>
</worksheet>
</file>

<file path=xl/worksheets/sheet13.xml><?xml version="1.0" encoding="utf-8"?>
<worksheet xmlns="http://schemas.openxmlformats.org/spreadsheetml/2006/main">
  <sheetPr>
    <outlinePr summaryBelow="1" summaryRight="1"/>
    <pageSetUpPr/>
  </sheetPr>
  <dimension ref="A1:Y79"/>
  <sheetViews>
    <sheetView workbookViewId="0">
      <pane xSplit="6" ySplit="4" topLeftCell="G5" activePane="bottomRight" state="frozen"/>
      <selection pane="topRight"/>
      <selection pane="bottomLeft"/>
      <selection pane="bottomRight" activeCell="A1" sqref="A1"/>
    </sheetView>
  </sheetViews>
  <sheetFormatPr baseColWidth="8" defaultRowHeight="15"/>
  <cols>
    <col hidden="1" width="5" customWidth="1" min="1" max="1"/>
    <col width="9" customWidth="1" min="2" max="2"/>
    <col hidden="1" outlineLevel="1" width="26" customWidth="1" min="3" max="3"/>
    <col hidden="1" outlineLevel="1" width="40" customWidth="1" min="4" max="4"/>
    <col width="8" customWidth="1" min="5" max="5"/>
    <col width="10" customWidth="1" min="6" max="6"/>
    <col width="12" customWidth="1" min="7" max="7"/>
    <col width="11" customWidth="1" min="8" max="8"/>
    <col width="11" customWidth="1" min="9" max="9"/>
    <col width="8" customWidth="1" min="10" max="10"/>
    <col hidden="1" outlineLevel="1" width="11" customWidth="1" min="11" max="11"/>
    <col hidden="1" outlineLevel="1" width="11" customWidth="1" min="12" max="12"/>
    <col hidden="1" outlineLevel="1" width="11" customWidth="1" min="13" max="13"/>
    <col hidden="1" outlineLevel="1" width="11" customWidth="1" min="14" max="14"/>
    <col hidden="1" outlineLevel="1" width="11" customWidth="1" min="15" max="15"/>
    <col hidden="1" outlineLevel="1" width="11" customWidth="1" min="16" max="16"/>
    <col hidden="1" outlineLevel="1" width="11" customWidth="1" min="17" max="17"/>
    <col hidden="1" outlineLevel="1" width="11" customWidth="1" min="18" max="18"/>
    <col width="13" customWidth="1" min="19" max="19"/>
    <col width="12" customWidth="1" min="20" max="20"/>
    <col width="13" customWidth="1" min="21" max="21"/>
    <col width="9" customWidth="1" min="22" max="22"/>
    <col width="14" customWidth="1" min="23" max="23"/>
    <col width="2" customWidth="1" min="24" max="24"/>
    <col hidden="1" width="22" customWidth="1" min="25" max="25"/>
  </cols>
  <sheetData>
    <row r="1">
      <c r="A1" s="23" t="inlineStr">
        <is>
          <t>Oak Park — 10-Year Capital Plan</t>
        </is>
      </c>
    </row>
    <row r="2">
      <c r="A2" s="2" t="inlineStr">
        <is>
          <t>Acquired 2023. ORIGINAL PLAN COMPLETE — current-year view only per Adam; out-year columns intentionally blank (see Banner for the 2026 budget).</t>
        </is>
      </c>
    </row>
    <row r="3">
      <c r="B3" s="24" t="inlineStr">
        <is>
          <t>← Back</t>
        </is>
      </c>
    </row>
    <row r="4">
      <c r="A4" s="25" t="inlineStr">
        <is>
          <t>Row</t>
        </is>
      </c>
      <c r="B4" s="25" t="inlineStr">
        <is>
          <t>GL</t>
        </is>
      </c>
      <c r="C4" s="25" t="inlineStr">
        <is>
          <t>GL Name</t>
        </is>
      </c>
      <c r="D4" s="25" t="inlineStr">
        <is>
          <t>Scope of Work</t>
        </is>
      </c>
      <c r="E4" s="25" t="inlineStr">
        <is>
          <t>Owner</t>
        </is>
      </c>
      <c r="F4" s="25" t="inlineStr">
        <is>
          <t>Type</t>
        </is>
      </c>
      <c r="G4" s="25" t="inlineStr">
        <is>
          <t>Yr 1 Budget</t>
        </is>
      </c>
      <c r="H4" s="25" t="inlineStr">
        <is>
          <t>Spend</t>
        </is>
      </c>
      <c r="I4" s="25" t="inlineStr">
        <is>
          <t>Remaining</t>
        </is>
      </c>
      <c r="J4" s="25" t="inlineStr">
        <is>
          <t>% Spent</t>
        </is>
      </c>
      <c r="K4" s="25" t="inlineStr">
        <is>
          <t>Yr 2 Budget</t>
        </is>
      </c>
      <c r="L4" s="25" t="inlineStr">
        <is>
          <t>Yr 2 Spend</t>
        </is>
      </c>
      <c r="M4" s="25" t="inlineStr">
        <is>
          <t>Yr 3 Budget</t>
        </is>
      </c>
      <c r="N4" s="25" t="inlineStr">
        <is>
          <t>Yr 3 Spend</t>
        </is>
      </c>
      <c r="O4" s="25" t="inlineStr">
        <is>
          <t>Yr 4 Budget</t>
        </is>
      </c>
      <c r="P4" s="25" t="inlineStr">
        <is>
          <t>Yr 4 Spend</t>
        </is>
      </c>
      <c r="Q4" s="25" t="inlineStr">
        <is>
          <t>Yr 5 Budget</t>
        </is>
      </c>
      <c r="R4" s="25" t="inlineStr">
        <is>
          <t>Yr 5 Spend</t>
        </is>
      </c>
      <c r="S4" s="25" t="inlineStr">
        <is>
          <t>10 yr Budget</t>
        </is>
      </c>
      <c r="T4" s="25" t="inlineStr">
        <is>
          <t>10 yr Spend</t>
        </is>
      </c>
      <c r="U4" s="25" t="inlineStr">
        <is>
          <t>10 yr Remaining</t>
        </is>
      </c>
      <c r="V4" s="25" t="inlineStr">
        <is>
          <t>10 yr % Spent</t>
        </is>
      </c>
      <c r="W4" s="25" t="inlineStr">
        <is>
          <t>Actual Project % Complete</t>
        </is>
      </c>
      <c r="X4" s="25" t="inlineStr"/>
      <c r="Y4" s="25" t="inlineStr">
        <is>
          <t>Basis</t>
        </is>
      </c>
    </row>
    <row r="5">
      <c r="A5" t="n">
        <v>37</v>
      </c>
      <c r="B5" t="inlineStr">
        <is>
          <t>Exterior Building &amp; Site Work</t>
        </is>
      </c>
      <c r="C5" t="inlineStr">
        <is>
          <t>Exterior Paint, Carpentry &amp; Misc Repairs</t>
        </is>
      </c>
      <c r="D5" t="inlineStr">
        <is>
          <t xml:space="preserve">Bldg. paint looks to be in good shape. Last painted 2017. Need to paint all metal except doors yr1 $201k. Pick and pull </t>
        </is>
      </c>
      <c r="E5" s="5" t="inlineStr">
        <is>
          <t>Unmarked</t>
        </is>
      </c>
      <c r="F5" t="inlineStr">
        <is>
          <t>Project</t>
        </is>
      </c>
      <c r="G5" s="7" t="n">
        <v>1059500</v>
      </c>
      <c r="H5" s="7" t="n">
        <v>938581</v>
      </c>
      <c r="I5" s="7">
        <f>G5-H5</f>
        <v/>
      </c>
      <c r="J5" s="8">
        <f>IF(G5=0,0,H5/G5)</f>
        <v/>
      </c>
      <c r="W5" s="8" t="n"/>
      <c r="Y5" t="inlineStr">
        <is>
          <t>GL (unmarked scope)</t>
        </is>
      </c>
    </row>
    <row r="6">
      <c r="A6" t="n">
        <v>69</v>
      </c>
      <c r="B6" t="inlineStr">
        <is>
          <t>MEP</t>
        </is>
      </c>
      <c r="C6" t="inlineStr">
        <is>
          <t>HVAC Equipment (HVAC FULL NEW REPLACEMEN</t>
        </is>
      </c>
      <c r="D6" t="inlineStr">
        <is>
          <t>Based on eval from SRT there are 368 R22/Mixed refrigerant systems. Researching run rates for MT and AW I came up with a</t>
        </is>
      </c>
      <c r="E6" s="5" t="inlineStr">
        <is>
          <t>Unmarked</t>
        </is>
      </c>
      <c r="F6" t="inlineStr">
        <is>
          <t>Project</t>
        </is>
      </c>
      <c r="G6" s="7" t="n">
        <v>646160</v>
      </c>
      <c r="H6" s="7" t="n">
        <v>639431</v>
      </c>
      <c r="I6" s="7">
        <f>G6-H6</f>
        <v/>
      </c>
      <c r="J6" s="8">
        <f>IF(G6=0,0,H6/G6)</f>
        <v/>
      </c>
      <c r="W6" s="8" t="n"/>
      <c r="Y6" t="inlineStr">
        <is>
          <t>GL (unmarked scope)</t>
        </is>
      </c>
    </row>
    <row r="7">
      <c r="A7" t="n">
        <v>58</v>
      </c>
      <c r="B7" t="inlineStr">
        <is>
          <t>Interior Units</t>
        </is>
      </c>
      <c r="C7" t="inlineStr">
        <is>
          <t>Vacant Unit Deferred Maintenance</t>
        </is>
      </c>
      <c r="D7" t="inlineStr"/>
      <c r="E7" s="5" t="inlineStr">
        <is>
          <t>Unmarked</t>
        </is>
      </c>
      <c r="F7" t="inlineStr">
        <is>
          <t>Project</t>
        </is>
      </c>
      <c r="G7" s="7" t="n">
        <v>500000</v>
      </c>
      <c r="H7" s="7" t="n">
        <v>117730</v>
      </c>
      <c r="I7" s="7">
        <f>G7-H7</f>
        <v/>
      </c>
      <c r="J7" s="8">
        <f>IF(G7=0,0,H7/G7)</f>
        <v/>
      </c>
      <c r="W7" s="8" t="n"/>
      <c r="Y7" t="inlineStr">
        <is>
          <t>GL (unmarked scope)</t>
        </is>
      </c>
    </row>
    <row r="8">
      <c r="A8" t="n">
        <v>76</v>
      </c>
      <c r="B8" t="inlineStr">
        <is>
          <t>MEP</t>
        </is>
      </c>
      <c r="C8" t="inlineStr">
        <is>
          <t>Water Piping &amp; Plumbing</t>
        </is>
      </c>
      <c r="D8" t="inlineStr">
        <is>
          <t>Replace (27 pairs) building valves that are barried, rusted, and don’t work $46k. unit 516 had an external repipe that n</t>
        </is>
      </c>
      <c r="E8" s="5" t="inlineStr">
        <is>
          <t>Unmarked</t>
        </is>
      </c>
      <c r="F8" t="inlineStr">
        <is>
          <t>Project</t>
        </is>
      </c>
      <c r="G8" s="7" t="n">
        <v>401000</v>
      </c>
      <c r="H8" s="7" t="n">
        <v>198926</v>
      </c>
      <c r="I8" s="7">
        <f>G8-H8</f>
        <v/>
      </c>
      <c r="J8" s="8">
        <f>IF(G8=0,0,H8/G8)</f>
        <v/>
      </c>
      <c r="W8" s="8" t="n"/>
      <c r="Y8" t="inlineStr">
        <is>
          <t>GL (unmarked scope)</t>
        </is>
      </c>
    </row>
    <row r="9">
      <c r="A9" t="n">
        <v>71</v>
      </c>
      <c r="B9" t="inlineStr">
        <is>
          <t>MEP</t>
        </is>
      </c>
      <c r="C9" t="inlineStr">
        <is>
          <t>Panel Replacement/GFCI</t>
        </is>
      </c>
      <c r="D9" t="inlineStr">
        <is>
          <t xml:space="preserve">PH2 has Zinsco panels in all units. Need to replace breakers $346k. Per bid from Shields Electrical Services. 296 units </t>
        </is>
      </c>
      <c r="E9" s="5" t="inlineStr">
        <is>
          <t>Unmarked</t>
        </is>
      </c>
      <c r="F9" t="inlineStr">
        <is>
          <t>Project</t>
        </is>
      </c>
      <c r="G9" s="7" t="n">
        <v>346005</v>
      </c>
      <c r="H9" s="7" t="n">
        <v>383245</v>
      </c>
      <c r="I9" s="7">
        <f>G9-H9</f>
        <v/>
      </c>
      <c r="J9" s="8">
        <f>IF(G9=0,0,H9/G9)</f>
        <v/>
      </c>
      <c r="W9" s="8" t="n"/>
      <c r="Y9" t="inlineStr">
        <is>
          <t>GL (unmarked scope)</t>
        </is>
      </c>
    </row>
    <row r="10">
      <c r="A10" t="n">
        <v>22</v>
      </c>
      <c r="B10" t="inlineStr">
        <is>
          <t>Common Area</t>
        </is>
      </c>
      <c r="C10" t="inlineStr">
        <is>
          <t>Pool Area Repairs &amp; Equipment</t>
        </is>
      </c>
      <c r="D10" t="inlineStr">
        <is>
          <t>Replaster both pools at leasing offfice pool, refresh grill/pergola area, and repair expansion joints on deck replace gr</t>
        </is>
      </c>
      <c r="E10" s="5" t="inlineStr">
        <is>
          <t>Unmarked</t>
        </is>
      </c>
      <c r="F10" t="inlineStr">
        <is>
          <t>Project</t>
        </is>
      </c>
      <c r="G10" s="7" t="n">
        <v>342164</v>
      </c>
      <c r="H10" s="7" t="n">
        <v>454979</v>
      </c>
      <c r="I10" s="7">
        <f>G10-H10</f>
        <v/>
      </c>
      <c r="J10" s="8">
        <f>IF(G10=0,0,H10/G10)</f>
        <v/>
      </c>
      <c r="W10" s="8" t="n"/>
      <c r="Y10" t="inlineStr">
        <is>
          <t>GL (unmarked scope)</t>
        </is>
      </c>
    </row>
    <row r="11">
      <c r="A11" t="n">
        <v>70</v>
      </c>
      <c r="B11" t="inlineStr">
        <is>
          <t>MEP</t>
        </is>
      </c>
      <c r="C11" t="inlineStr">
        <is>
          <t>HVAC PM</t>
        </is>
      </c>
      <c r="D11" t="inlineStr">
        <is>
          <t>Dryer vent cleaning 75/unit $45k. Replace dryer vents 65 ea. PM all a/c units $120k this include pm service and some par</t>
        </is>
      </c>
      <c r="E11" s="5" t="inlineStr">
        <is>
          <t>Unmarked</t>
        </is>
      </c>
      <c r="F11" t="inlineStr">
        <is>
          <t>Project</t>
        </is>
      </c>
      <c r="G11" s="7" t="n">
        <v>341470</v>
      </c>
      <c r="H11" s="7" t="n">
        <v>110179</v>
      </c>
      <c r="I11" s="7">
        <f>G11-H11</f>
        <v/>
      </c>
      <c r="J11" s="8">
        <f>IF(G11=0,0,H11/G11)</f>
        <v/>
      </c>
      <c r="W11" s="8" t="n"/>
      <c r="Y11" t="inlineStr">
        <is>
          <t>GL (unmarked scope)</t>
        </is>
      </c>
    </row>
    <row r="12">
      <c r="A12" t="n">
        <v>74</v>
      </c>
      <c r="B12" t="inlineStr">
        <is>
          <t>MEP</t>
        </is>
      </c>
      <c r="C12" t="inlineStr">
        <is>
          <t>Sewer Systems</t>
        </is>
      </c>
      <c r="D12" t="inlineStr">
        <is>
          <t xml:space="preserve">Repairs sewer blockages and breaks. bldgs1,2,4,5,6,7,10,12,13,14,15,16,21,26 Bid from SRT. Also researched run rates on </t>
        </is>
      </c>
      <c r="E12" s="5" t="inlineStr">
        <is>
          <t>Unmarked</t>
        </is>
      </c>
      <c r="F12" t="inlineStr">
        <is>
          <t>Project</t>
        </is>
      </c>
      <c r="G12" s="7" t="n">
        <v>253000</v>
      </c>
      <c r="H12" s="7" t="n">
        <v>2334</v>
      </c>
      <c r="I12" s="7">
        <f>G12-H12</f>
        <v/>
      </c>
      <c r="J12" s="8">
        <f>IF(G12=0,0,H12/G12)</f>
        <v/>
      </c>
      <c r="W12" s="8" t="n"/>
      <c r="Y12" t="inlineStr">
        <is>
          <t>GL (unmarked scope)</t>
        </is>
      </c>
    </row>
    <row r="13">
      <c r="A13" t="n">
        <v>27</v>
      </c>
      <c r="B13" t="inlineStr">
        <is>
          <t>Exterior Building &amp; Site Work</t>
        </is>
      </c>
      <c r="C13" t="inlineStr">
        <is>
          <t>Balconies</t>
        </is>
      </c>
      <c r="D13" t="inlineStr">
        <is>
          <t>Rebuild 12 balconies called out by gc $68k. Pick and pull other balcony and land structural members including replacemen</t>
        </is>
      </c>
      <c r="E13" s="5" t="inlineStr">
        <is>
          <t>Unmarked</t>
        </is>
      </c>
      <c r="F13" t="inlineStr">
        <is>
          <t>Project</t>
        </is>
      </c>
      <c r="G13" s="7" t="n">
        <v>243600</v>
      </c>
      <c r="H13" s="7" t="n">
        <v>148350</v>
      </c>
      <c r="I13" s="7">
        <f>G13-H13</f>
        <v/>
      </c>
      <c r="J13" s="8">
        <f>IF(G13=0,0,H13/G13)</f>
        <v/>
      </c>
      <c r="W13" s="8" t="n"/>
      <c r="Y13" t="inlineStr">
        <is>
          <t>GL (unmarked scope)</t>
        </is>
      </c>
    </row>
    <row r="14">
      <c r="A14" t="n">
        <v>26</v>
      </c>
      <c r="B14" t="inlineStr">
        <is>
          <t>Exterior Building &amp; Site Work</t>
        </is>
      </c>
      <c r="C14" t="inlineStr">
        <is>
          <t>Asphalt Milling/Paving/Sealcoat</t>
        </is>
      </c>
      <c r="D14" t="inlineStr">
        <is>
          <t>Restripe some areas in Y1. Y2 fix major potholes and restripe after</t>
        </is>
      </c>
      <c r="E14" s="5" t="inlineStr">
        <is>
          <t>Unmarked</t>
        </is>
      </c>
      <c r="F14" t="inlineStr">
        <is>
          <t>Project</t>
        </is>
      </c>
      <c r="G14" s="7" t="n">
        <v>243500</v>
      </c>
      <c r="H14" s="7" t="n">
        <v>105364</v>
      </c>
      <c r="I14" s="7">
        <f>G14-H14</f>
        <v/>
      </c>
      <c r="J14" s="8">
        <f>IF(G14=0,0,H14/G14)</f>
        <v/>
      </c>
      <c r="W14" s="8" t="n"/>
      <c r="Y14" t="inlineStr">
        <is>
          <t>GL (unmarked scope)</t>
        </is>
      </c>
    </row>
    <row r="15">
      <c r="A15" t="n">
        <v>52</v>
      </c>
      <c r="B15" t="inlineStr">
        <is>
          <t>Exterior Building &amp; Site Work</t>
        </is>
      </c>
      <c r="C15" t="inlineStr">
        <is>
          <t>Sports Court</t>
        </is>
      </c>
      <c r="D15" t="inlineStr">
        <is>
          <t>See sports court taband add $25K for iron fence between soccer field and social area</t>
        </is>
      </c>
      <c r="E15" s="5" t="inlineStr">
        <is>
          <t>Unmarked</t>
        </is>
      </c>
      <c r="F15" t="inlineStr">
        <is>
          <t>Project</t>
        </is>
      </c>
      <c r="G15" s="7" t="n">
        <v>227000</v>
      </c>
      <c r="H15" s="7" t="n">
        <v>514328</v>
      </c>
      <c r="I15" s="7">
        <f>G15-H15</f>
        <v/>
      </c>
      <c r="J15" s="8">
        <f>IF(G15=0,0,H15/G15)</f>
        <v/>
      </c>
      <c r="W15" s="8" t="n"/>
      <c r="Y15" t="inlineStr">
        <is>
          <t>GL (unmarked scope)</t>
        </is>
      </c>
    </row>
    <row r="16">
      <c r="A16" t="n">
        <v>80</v>
      </c>
      <c r="B16" t="inlineStr">
        <is>
          <t>Miscellaneous</t>
        </is>
      </c>
      <c r="C16" t="inlineStr">
        <is>
          <t>Environmental - Asbestos Abatement</t>
        </is>
      </c>
      <c r="D16" t="inlineStr">
        <is>
          <t>For as needed abatement Ph1 only</t>
        </is>
      </c>
      <c r="E16" s="5" t="inlineStr">
        <is>
          <t>Unmarked</t>
        </is>
      </c>
      <c r="F16" t="inlineStr">
        <is>
          <t>Project</t>
        </is>
      </c>
      <c r="G16" s="7" t="n">
        <v>210000</v>
      </c>
      <c r="H16" s="7" t="n">
        <v>122414</v>
      </c>
      <c r="I16" s="7">
        <f>G16-H16</f>
        <v/>
      </c>
      <c r="J16" s="8">
        <f>IF(G16=0,0,H16/G16)</f>
        <v/>
      </c>
      <c r="W16" s="8" t="n"/>
      <c r="Y16" t="inlineStr">
        <is>
          <t>GL (unmarked scope)</t>
        </is>
      </c>
    </row>
    <row r="17">
      <c r="A17" t="n">
        <v>54</v>
      </c>
      <c r="B17" t="inlineStr">
        <is>
          <t>Exterior Building &amp; Site Work</t>
        </is>
      </c>
      <c r="C17" t="inlineStr">
        <is>
          <t>Tree/Plant Removal</t>
        </is>
      </c>
      <c r="D17" t="inlineStr">
        <is>
          <t xml:space="preserve">Cut life safety trees for $60K. All trees removed are bid to be replaced w/ sod. Class B trim and removal of dead limbs </t>
        </is>
      </c>
      <c r="E17" s="5" t="inlineStr">
        <is>
          <t>Unmarked</t>
        </is>
      </c>
      <c r="F17" t="inlineStr">
        <is>
          <t>Project</t>
        </is>
      </c>
      <c r="G17" s="7" t="n">
        <v>202000</v>
      </c>
      <c r="H17" s="7" t="n">
        <v>223962</v>
      </c>
      <c r="I17" s="7">
        <f>G17-H17</f>
        <v/>
      </c>
      <c r="J17" s="8">
        <f>IF(G17=0,0,H17/G17)</f>
        <v/>
      </c>
      <c r="W17" s="8" t="n"/>
      <c r="Y17" t="inlineStr">
        <is>
          <t>GL (unmarked scope)</t>
        </is>
      </c>
    </row>
    <row r="18">
      <c r="A18" t="n">
        <v>36</v>
      </c>
      <c r="B18" t="inlineStr">
        <is>
          <t>Exterior Building &amp; Site Work</t>
        </is>
      </c>
      <c r="C18" t="inlineStr">
        <is>
          <t>Exterior Lighting</t>
        </is>
      </c>
      <c r="D18" t="inlineStr">
        <is>
          <t>Replace all metal halo building lights and fix 25% of carport lights</t>
        </is>
      </c>
      <c r="E18" s="5" t="inlineStr">
        <is>
          <t>Unmarked</t>
        </is>
      </c>
      <c r="F18" t="inlineStr">
        <is>
          <t>Project</t>
        </is>
      </c>
      <c r="G18" s="7" t="n">
        <v>198710</v>
      </c>
      <c r="H18" s="7" t="n">
        <v>143010</v>
      </c>
      <c r="I18" s="7">
        <f>G18-H18</f>
        <v/>
      </c>
      <c r="J18" s="8">
        <f>IF(G18=0,0,H18/G18)</f>
        <v/>
      </c>
      <c r="W18" s="8" t="n"/>
      <c r="Y18" t="inlineStr">
        <is>
          <t>GL (unmarked scope)</t>
        </is>
      </c>
    </row>
    <row r="19">
      <c r="A19" t="n">
        <v>39</v>
      </c>
      <c r="B19" t="inlineStr">
        <is>
          <t>Exterior Building &amp; Site Work</t>
        </is>
      </c>
      <c r="C19" t="inlineStr">
        <is>
          <t>Fireplace &amp; Flue</t>
        </is>
      </c>
      <c r="D19" t="inlineStr">
        <is>
          <t>95/ unit, need to confirm FP count 608 budgeted</t>
        </is>
      </c>
      <c r="E19" s="5" t="inlineStr">
        <is>
          <t>Unmarked</t>
        </is>
      </c>
      <c r="F19" t="inlineStr">
        <is>
          <t>Project</t>
        </is>
      </c>
      <c r="G19" s="7" t="n">
        <v>173280</v>
      </c>
      <c r="H19" s="7" t="n">
        <v>34688</v>
      </c>
      <c r="I19" s="7">
        <f>G19-H19</f>
        <v/>
      </c>
      <c r="J19" s="8">
        <f>IF(G19=0,0,H19/G19)</f>
        <v/>
      </c>
      <c r="W19" s="8" t="n"/>
      <c r="Y19" t="inlineStr">
        <is>
          <t>GL (unmarked scope)</t>
        </is>
      </c>
    </row>
    <row r="20">
      <c r="A20" t="n">
        <v>51</v>
      </c>
      <c r="B20" t="inlineStr">
        <is>
          <t>Exterior Building &amp; Site Work</t>
        </is>
      </c>
      <c r="C20" t="inlineStr">
        <is>
          <t>Roof Replacements/Repairs</t>
        </is>
      </c>
      <c r="D20" t="inlineStr">
        <is>
          <t>Roof PM needed on all bldgs- PM also includes fix dryer vent termination on roof, repair busted roof trust in attics- PH</t>
        </is>
      </c>
      <c r="E20" s="5" t="inlineStr">
        <is>
          <t>Unmarked</t>
        </is>
      </c>
      <c r="F20" t="inlineStr">
        <is>
          <t>Project</t>
        </is>
      </c>
      <c r="G20" s="7" t="n">
        <v>156000</v>
      </c>
      <c r="H20" s="7" t="n">
        <v>231180</v>
      </c>
      <c r="I20" s="7">
        <f>G20-H20</f>
        <v/>
      </c>
      <c r="J20" s="8">
        <f>IF(G20=0,0,H20/G20)</f>
        <v/>
      </c>
      <c r="W20" s="8" t="n"/>
      <c r="Y20" t="inlineStr">
        <is>
          <t>GL (unmarked scope)</t>
        </is>
      </c>
    </row>
    <row r="21">
      <c r="A21" t="n">
        <v>59</v>
      </c>
      <c r="B21" t="inlineStr">
        <is>
          <t>Interior Units</t>
        </is>
      </c>
      <c r="C21" t="inlineStr">
        <is>
          <t>Washers/Dryers</t>
        </is>
      </c>
      <c r="D21" t="inlineStr"/>
      <c r="E21" s="5" t="inlineStr">
        <is>
          <t>Unmarked</t>
        </is>
      </c>
      <c r="F21" t="inlineStr">
        <is>
          <t>Project</t>
        </is>
      </c>
      <c r="G21" s="7" t="n">
        <v>123000</v>
      </c>
      <c r="H21" s="7" t="n">
        <v>0</v>
      </c>
      <c r="I21" s="7">
        <f>G21-H21</f>
        <v/>
      </c>
      <c r="J21" s="8">
        <f>IF(G21=0,0,H21/G21)</f>
        <v/>
      </c>
      <c r="W21" s="8" t="n"/>
      <c r="Y21" t="inlineStr">
        <is>
          <t>GL (unmarked scope)</t>
        </is>
      </c>
    </row>
    <row r="22">
      <c r="A22" t="n">
        <v>64</v>
      </c>
      <c r="B22" t="inlineStr">
        <is>
          <t>MEP</t>
        </is>
      </c>
      <c r="C22" t="inlineStr">
        <is>
          <t>Domestic Water Heaters</t>
        </is>
      </c>
      <c r="D22" t="inlineStr">
        <is>
          <t>As needed replacements on PH2&amp;3 review unit walks</t>
        </is>
      </c>
      <c r="E22" s="5" t="inlineStr">
        <is>
          <t>Unmarked</t>
        </is>
      </c>
      <c r="F22" t="inlineStr">
        <is>
          <t>Project</t>
        </is>
      </c>
      <c r="G22" s="7" t="n">
        <v>105000</v>
      </c>
      <c r="H22" s="7" t="n">
        <v>4620</v>
      </c>
      <c r="I22" s="7">
        <f>G22-H22</f>
        <v/>
      </c>
      <c r="J22" s="8">
        <f>IF(G22=0,0,H22/G22)</f>
        <v/>
      </c>
      <c r="W22" s="8" t="n"/>
      <c r="Y22" t="inlineStr">
        <is>
          <t>GL (unmarked scope)</t>
        </is>
      </c>
    </row>
    <row r="23">
      <c r="A23" t="n">
        <v>29</v>
      </c>
      <c r="B23" t="inlineStr">
        <is>
          <t>Exterior Building &amp; Site Work</t>
        </is>
      </c>
      <c r="C23" t="inlineStr">
        <is>
          <t>Concrete Curb/Sidewalk</t>
        </is>
      </c>
      <c r="D23" t="inlineStr">
        <is>
          <t>Sidewalk repairs and grinding 49k per bid from Sunland. Per Post PNA -ADA acess to common areas 16k.
Includes $5k in le</t>
        </is>
      </c>
      <c r="E23" s="5" t="inlineStr">
        <is>
          <t>Unmarked</t>
        </is>
      </c>
      <c r="F23" t="inlineStr">
        <is>
          <t>Project</t>
        </is>
      </c>
      <c r="G23" s="7" t="n">
        <v>95000</v>
      </c>
      <c r="H23" s="7" t="n">
        <v>750</v>
      </c>
      <c r="I23" s="7">
        <f>G23-H23</f>
        <v/>
      </c>
      <c r="J23" s="8">
        <f>IF(G23=0,0,H23/G23)</f>
        <v/>
      </c>
      <c r="W23" s="8" t="n"/>
      <c r="Y23" t="inlineStr">
        <is>
          <t>GL (unmarked scope)</t>
        </is>
      </c>
    </row>
    <row r="24">
      <c r="A24" t="n">
        <v>40</v>
      </c>
      <c r="B24" t="inlineStr">
        <is>
          <t>Exterior Building &amp; Site Work</t>
        </is>
      </c>
      <c r="C24" t="inlineStr">
        <is>
          <t>Foundations &amp; Site Grading</t>
        </is>
      </c>
      <c r="D24" t="inlineStr">
        <is>
          <t>Install Exterior peirs buildings 1,8,6.24 Watch list 2,13,15,26,31</t>
        </is>
      </c>
      <c r="E24" s="5" t="inlineStr">
        <is>
          <t>Unmarked</t>
        </is>
      </c>
      <c r="F24" t="inlineStr">
        <is>
          <t>Project</t>
        </is>
      </c>
      <c r="G24" s="7" t="n">
        <v>92000</v>
      </c>
      <c r="H24" s="7" t="n">
        <v>0</v>
      </c>
      <c r="I24" s="7">
        <f>G24-H24</f>
        <v/>
      </c>
      <c r="J24" s="8">
        <f>IF(G24=0,0,H24/G24)</f>
        <v/>
      </c>
      <c r="W24" s="8" t="n"/>
      <c r="Y24" t="inlineStr">
        <is>
          <t>GL (unmarked scope)</t>
        </is>
      </c>
    </row>
    <row r="25">
      <c r="A25" t="n">
        <v>30</v>
      </c>
      <c r="B25" t="inlineStr">
        <is>
          <t>Exterior Building &amp; Site Work</t>
        </is>
      </c>
      <c r="C25" t="inlineStr">
        <is>
          <t>Controlled Access Systems</t>
        </is>
      </c>
      <c r="D25" t="inlineStr">
        <is>
          <t>Site uses Gate Wise Need to check Mo. Operating cost   Call box is Linear and does not work and needs replaced. Also sev</t>
        </is>
      </c>
      <c r="E25" s="5" t="inlineStr">
        <is>
          <t>Unmarked</t>
        </is>
      </c>
      <c r="F25" t="inlineStr">
        <is>
          <t>Project</t>
        </is>
      </c>
      <c r="G25" s="7" t="n">
        <v>90000</v>
      </c>
      <c r="H25" s="7" t="n">
        <v>20147</v>
      </c>
      <c r="I25" s="7">
        <f>G25-H25</f>
        <v/>
      </c>
      <c r="J25" s="8">
        <f>IF(G25=0,0,H25/G25)</f>
        <v/>
      </c>
      <c r="W25" s="8" t="n"/>
      <c r="Y25" t="inlineStr">
        <is>
          <t>GL (unmarked scope)</t>
        </is>
      </c>
    </row>
    <row r="26">
      <c r="A26" t="n">
        <v>34</v>
      </c>
      <c r="B26" t="inlineStr">
        <is>
          <t>Exterior Building &amp; Site Work</t>
        </is>
      </c>
      <c r="C26" t="inlineStr">
        <is>
          <t>Erosion Control/Drainage</t>
        </is>
      </c>
      <c r="D26" t="inlineStr">
        <is>
          <t>Repair drainage and add swell back side bldgs. 11-13 $11k. Clean out and test all french drains through out property $15</t>
        </is>
      </c>
      <c r="E26" s="5" t="inlineStr">
        <is>
          <t>Unmarked</t>
        </is>
      </c>
      <c r="F26" t="inlineStr">
        <is>
          <t>Project</t>
        </is>
      </c>
      <c r="G26" s="7" t="n">
        <v>89000</v>
      </c>
      <c r="H26" s="7" t="n">
        <v>101269</v>
      </c>
      <c r="I26" s="7">
        <f>G26-H26</f>
        <v/>
      </c>
      <c r="J26" s="8">
        <f>IF(G26=0,0,H26/G26)</f>
        <v/>
      </c>
      <c r="W26" s="8" t="n"/>
      <c r="Y26" t="inlineStr">
        <is>
          <t>GL (unmarked scope)</t>
        </is>
      </c>
    </row>
    <row r="27">
      <c r="A27" t="n">
        <v>63</v>
      </c>
      <c r="B27" t="inlineStr">
        <is>
          <t>MEP</t>
        </is>
      </c>
      <c r="C27" t="inlineStr">
        <is>
          <t>Domestic Water Boilers/Heat Exchangers &amp;</t>
        </is>
      </c>
      <c r="D27" t="inlineStr">
        <is>
          <t>Replace boiler 1 near building 14, 48.3k PM other 2 boilers 7k Bid from SRT</t>
        </is>
      </c>
      <c r="E27" s="5" t="inlineStr">
        <is>
          <t>Unmarked</t>
        </is>
      </c>
      <c r="F27" t="inlineStr">
        <is>
          <t>Project</t>
        </is>
      </c>
      <c r="G27" s="7" t="n">
        <v>85300</v>
      </c>
      <c r="H27" s="7" t="n">
        <v>93981</v>
      </c>
      <c r="I27" s="7">
        <f>G27-H27</f>
        <v/>
      </c>
      <c r="J27" s="8">
        <f>IF(G27=0,0,H27/G27)</f>
        <v/>
      </c>
      <c r="W27" s="8" t="n"/>
      <c r="Y27" t="inlineStr">
        <is>
          <t>GL (unmarked scope)</t>
        </is>
      </c>
    </row>
    <row r="28">
      <c r="A28" t="n">
        <v>15</v>
      </c>
      <c r="B28" t="inlineStr">
        <is>
          <t>Admin/Marketing</t>
        </is>
      </c>
      <c r="C28" t="inlineStr">
        <is>
          <t>Office Furniture/Finishes</t>
        </is>
      </c>
      <c r="D28" t="inlineStr">
        <is>
          <t>Refresh on furnitre per Post</t>
        </is>
      </c>
      <c r="E28" s="5" t="inlineStr">
        <is>
          <t>Unmarked</t>
        </is>
      </c>
      <c r="F28" t="inlineStr">
        <is>
          <t>Project</t>
        </is>
      </c>
      <c r="G28" s="7" t="n">
        <v>85000</v>
      </c>
      <c r="H28" s="7" t="n">
        <v>6260</v>
      </c>
      <c r="I28" s="7">
        <f>G28-H28</f>
        <v/>
      </c>
      <c r="J28" s="8">
        <f>IF(G28=0,0,H28/G28)</f>
        <v/>
      </c>
      <c r="W28" s="8" t="n"/>
      <c r="Y28" t="inlineStr">
        <is>
          <t>GL (unmarked scope)</t>
        </is>
      </c>
    </row>
    <row r="29">
      <c r="A29" t="n">
        <v>48</v>
      </c>
      <c r="B29" t="inlineStr">
        <is>
          <t>Exterior Building &amp; Site Work</t>
        </is>
      </c>
      <c r="C29" t="inlineStr">
        <is>
          <t>Patio Doors/Sliders</t>
        </is>
      </c>
      <c r="D29" t="inlineStr">
        <is>
          <t>replace 5 sliders per yr</t>
        </is>
      </c>
      <c r="E29" s="5" t="inlineStr">
        <is>
          <t>Unmarked</t>
        </is>
      </c>
      <c r="F29" t="inlineStr">
        <is>
          <t>Project</t>
        </is>
      </c>
      <c r="G29" s="7" t="n">
        <v>77000</v>
      </c>
      <c r="H29" s="7" t="n">
        <v>85</v>
      </c>
      <c r="I29" s="7">
        <f>G29-H29</f>
        <v/>
      </c>
      <c r="J29" s="8">
        <f>IF(G29=0,0,H29/G29)</f>
        <v/>
      </c>
      <c r="W29" s="8" t="n"/>
      <c r="Y29" t="inlineStr">
        <is>
          <t>GL (unmarked scope)</t>
        </is>
      </c>
    </row>
    <row r="30">
      <c r="A30" t="n">
        <v>44</v>
      </c>
      <c r="B30" t="inlineStr">
        <is>
          <t>Exterior Building &amp; Site Work</t>
        </is>
      </c>
      <c r="C30" t="inlineStr">
        <is>
          <t>Handrail/Railings</t>
        </is>
      </c>
      <c r="D30" t="inlineStr">
        <is>
          <t>Fixing balcony handrails and misc metal fencing repairs</t>
        </is>
      </c>
      <c r="E30" s="5" t="inlineStr">
        <is>
          <t>Unmarked</t>
        </is>
      </c>
      <c r="F30" t="inlineStr">
        <is>
          <t>Project</t>
        </is>
      </c>
      <c r="G30" s="7" t="n">
        <v>76000</v>
      </c>
      <c r="H30" s="7" t="n">
        <v>55360</v>
      </c>
      <c r="I30" s="7">
        <f>G30-H30</f>
        <v/>
      </c>
      <c r="J30" s="8">
        <f>IF(G30=0,0,H30/G30)</f>
        <v/>
      </c>
      <c r="W30" s="8" t="n"/>
      <c r="Y30" t="inlineStr">
        <is>
          <t>GL (unmarked scope)</t>
        </is>
      </c>
    </row>
    <row r="31">
      <c r="A31" t="n">
        <v>75</v>
      </c>
      <c r="B31" t="inlineStr">
        <is>
          <t>MEP</t>
        </is>
      </c>
      <c r="C31" t="inlineStr">
        <is>
          <t>Sprinkler Systems</t>
        </is>
      </c>
      <c r="D31" t="inlineStr">
        <is>
          <t>Ph 3 dry heads due for10yr UL testing next yr. if replacement needed after testing 800 ea including SRR @64k waiting met</t>
        </is>
      </c>
      <c r="E31" s="5" t="inlineStr">
        <is>
          <t>Unmarked</t>
        </is>
      </c>
      <c r="F31" t="inlineStr">
        <is>
          <t>Project</t>
        </is>
      </c>
      <c r="G31" s="7" t="n">
        <v>76000</v>
      </c>
      <c r="H31" s="7" t="n">
        <v>0</v>
      </c>
      <c r="I31" s="7">
        <f>G31-H31</f>
        <v/>
      </c>
      <c r="J31" s="8">
        <f>IF(G31=0,0,H31/G31)</f>
        <v/>
      </c>
      <c r="W31" s="8" t="n"/>
      <c r="Y31" t="inlineStr">
        <is>
          <t>GL (unmarked scope)</t>
        </is>
      </c>
    </row>
    <row r="32">
      <c r="A32" t="n">
        <v>41</v>
      </c>
      <c r="B32" t="inlineStr">
        <is>
          <t>Exterior Building &amp; Site Work</t>
        </is>
      </c>
      <c r="C32" t="inlineStr">
        <is>
          <t>General Site Fencing</t>
        </is>
      </c>
      <c r="D32" t="inlineStr">
        <is>
          <t>Repair wood perim fencing. Replace middle pool fencing for $24.5K</t>
        </is>
      </c>
      <c r="E32" s="5" t="inlineStr">
        <is>
          <t>Unmarked</t>
        </is>
      </c>
      <c r="F32" t="inlineStr">
        <is>
          <t>Project</t>
        </is>
      </c>
      <c r="G32" s="7" t="n">
        <v>74500</v>
      </c>
      <c r="H32" s="7" t="n">
        <v>124690</v>
      </c>
      <c r="I32" s="7">
        <f>G32-H32</f>
        <v/>
      </c>
      <c r="J32" s="8">
        <f>IF(G32=0,0,H32/G32)</f>
        <v/>
      </c>
      <c r="W32" s="8" t="n"/>
      <c r="Y32" t="inlineStr">
        <is>
          <t>GL (unmarked scope)</t>
        </is>
      </c>
    </row>
    <row r="33">
      <c r="A33" t="n">
        <v>82</v>
      </c>
      <c r="B33" t="inlineStr">
        <is>
          <t>Miscellaneous</t>
        </is>
      </c>
      <c r="C33" t="inlineStr">
        <is>
          <t>Lead Paint/Radon Remediation</t>
        </is>
      </c>
      <c r="D33" t="inlineStr">
        <is>
          <t>To maintain paint on all ph1 balcony handrails. Yr 1 plan is to paint all railings in the exterior scope.</t>
        </is>
      </c>
      <c r="E33" s="5" t="inlineStr">
        <is>
          <t>Unmarked</t>
        </is>
      </c>
      <c r="F33" t="inlineStr">
        <is>
          <t>Project</t>
        </is>
      </c>
      <c r="G33" s="7" t="n">
        <v>70000</v>
      </c>
      <c r="H33" s="7" t="n">
        <v>0</v>
      </c>
      <c r="I33" s="7">
        <f>G33-H33</f>
        <v/>
      </c>
      <c r="J33" s="8">
        <f>IF(G33=0,0,H33/G33)</f>
        <v/>
      </c>
      <c r="W33" s="8" t="n"/>
      <c r="Y33" t="inlineStr">
        <is>
          <t>GL (unmarked scope)</t>
        </is>
      </c>
    </row>
    <row r="34">
      <c r="A34" t="n">
        <v>68</v>
      </c>
      <c r="B34" t="inlineStr">
        <is>
          <t>MEP</t>
        </is>
      </c>
      <c r="C34" t="inlineStr">
        <is>
          <t>Fire Safety Systems</t>
        </is>
      </c>
      <c r="D34" t="inlineStr">
        <is>
          <t>The fire and life safety system appeared to be in overall fair to average condition. The AFSS risers were last inspected</t>
        </is>
      </c>
      <c r="E34" s="5" t="inlineStr">
        <is>
          <t>Unmarked</t>
        </is>
      </c>
      <c r="F34" t="inlineStr">
        <is>
          <t>Project</t>
        </is>
      </c>
      <c r="G34" s="7" t="n">
        <v>68000</v>
      </c>
      <c r="H34" s="7" t="n">
        <v>5711</v>
      </c>
      <c r="I34" s="7">
        <f>G34-H34</f>
        <v/>
      </c>
      <c r="J34" s="8">
        <f>IF(G34=0,0,H34/G34)</f>
        <v/>
      </c>
      <c r="W34" s="8" t="n"/>
      <c r="Y34" t="inlineStr">
        <is>
          <t>GL (unmarked scope)</t>
        </is>
      </c>
    </row>
    <row r="35">
      <c r="A35" t="n">
        <v>65</v>
      </c>
      <c r="B35" t="inlineStr">
        <is>
          <t>MEP</t>
        </is>
      </c>
      <c r="C35" t="inlineStr">
        <is>
          <t>Drain Clean/Jet Lines/Video</t>
        </is>
      </c>
      <c r="D35" t="inlineStr">
        <is>
          <t>Scrape and clean cast iron sewers in ph1&amp;2 19k. Hyrdo jet all of Ph3 2k</t>
        </is>
      </c>
      <c r="E35" s="5" t="inlineStr">
        <is>
          <t>Unmarked</t>
        </is>
      </c>
      <c r="F35" t="inlineStr">
        <is>
          <t>Project</t>
        </is>
      </c>
      <c r="G35" s="7" t="n">
        <v>67000</v>
      </c>
      <c r="H35" s="7" t="n">
        <v>42606</v>
      </c>
      <c r="I35" s="7">
        <f>G35-H35</f>
        <v/>
      </c>
      <c r="J35" s="8">
        <f>IF(G35=0,0,H35/G35)</f>
        <v/>
      </c>
      <c r="W35" s="8" t="n"/>
      <c r="Y35" t="inlineStr">
        <is>
          <t>GL (unmarked scope)</t>
        </is>
      </c>
    </row>
    <row r="36">
      <c r="A36" t="n">
        <v>43</v>
      </c>
      <c r="B36" t="inlineStr">
        <is>
          <t>Exterior Building &amp; Site Work</t>
        </is>
      </c>
      <c r="C36" t="inlineStr">
        <is>
          <t>Gutters &amp; Downspouts</t>
        </is>
      </c>
      <c r="D36" t="inlineStr">
        <is>
          <t>Gutter tune up($23k) and add Raindrop gutter guard($131k)to prevent future damage or maintance needs</t>
        </is>
      </c>
      <c r="E36" s="5" t="inlineStr">
        <is>
          <t>Unmarked</t>
        </is>
      </c>
      <c r="F36" t="inlineStr">
        <is>
          <t>Project</t>
        </is>
      </c>
      <c r="G36" s="7" t="n">
        <v>63000</v>
      </c>
      <c r="H36" s="7" t="n">
        <v>35600</v>
      </c>
      <c r="I36" s="7">
        <f>G36-H36</f>
        <v/>
      </c>
      <c r="J36" s="8">
        <f>IF(G36=0,0,H36/G36)</f>
        <v/>
      </c>
      <c r="W36" s="8" t="n"/>
      <c r="Y36" t="inlineStr">
        <is>
          <t>GL (unmarked scope)</t>
        </is>
      </c>
    </row>
    <row r="37">
      <c r="A37" t="n">
        <v>38</v>
      </c>
      <c r="B37" t="inlineStr">
        <is>
          <t>Exterior Building &amp; Site Work</t>
        </is>
      </c>
      <c r="C37" t="inlineStr">
        <is>
          <t>Exterior Stairs</t>
        </is>
      </c>
      <c r="D37" t="inlineStr">
        <is>
          <t xml:space="preserve">~20% of switch backs on ph2 were replaced. Additional needing replacement. Rebuild 6 SWB landing 60k per Crest. 10k for </t>
        </is>
      </c>
      <c r="E37" s="5" t="inlineStr">
        <is>
          <t>Unmarked</t>
        </is>
      </c>
      <c r="F37" t="inlineStr">
        <is>
          <t>Project</t>
        </is>
      </c>
      <c r="G37" s="7" t="n">
        <v>60000</v>
      </c>
      <c r="H37" s="7" t="n">
        <v>49795</v>
      </c>
      <c r="I37" s="7">
        <f>G37-H37</f>
        <v/>
      </c>
      <c r="J37" s="8">
        <f>IF(G37=0,0,H37/G37)</f>
        <v/>
      </c>
      <c r="W37" s="8" t="n"/>
      <c r="Y37" t="inlineStr">
        <is>
          <t>GL (unmarked scope)</t>
        </is>
      </c>
    </row>
    <row r="38">
      <c r="A38" t="n">
        <v>31</v>
      </c>
      <c r="B38" t="inlineStr">
        <is>
          <t>Exterior Building &amp; Site Work</t>
        </is>
      </c>
      <c r="C38" t="inlineStr">
        <is>
          <t>Covered Parking &amp; Misc Parking Items</t>
        </is>
      </c>
      <c r="D38" t="inlineStr">
        <is>
          <t>Repair handful of carports in Y1, and then 1 or 2 a year in outyears.</t>
        </is>
      </c>
      <c r="E38" s="5" t="inlineStr">
        <is>
          <t>Unmarked</t>
        </is>
      </c>
      <c r="F38" t="inlineStr">
        <is>
          <t>Project</t>
        </is>
      </c>
      <c r="G38" s="7" t="n">
        <v>55000</v>
      </c>
      <c r="H38" s="7" t="n">
        <v>57741</v>
      </c>
      <c r="I38" s="7">
        <f>G38-H38</f>
        <v/>
      </c>
      <c r="J38" s="8">
        <f>IF(G38=0,0,H38/G38)</f>
        <v/>
      </c>
      <c r="W38" s="8" t="n"/>
      <c r="Y38" t="inlineStr">
        <is>
          <t>GL (unmarked scope)</t>
        </is>
      </c>
    </row>
    <row r="39">
      <c r="A39" t="n">
        <v>50</v>
      </c>
      <c r="B39" t="inlineStr">
        <is>
          <t>Exterior Building &amp; Site Work</t>
        </is>
      </c>
      <c r="C39" t="inlineStr">
        <is>
          <t>Retaining Walls</t>
        </is>
      </c>
      <c r="D39" t="inlineStr">
        <is>
          <t>general tuck point repairs to retaining walls
Includes $5k in lender mandates- Blackstone observed cracking and/or miss</t>
        </is>
      </c>
      <c r="E39" s="5" t="inlineStr">
        <is>
          <t>Unmarked</t>
        </is>
      </c>
      <c r="F39" t="inlineStr">
        <is>
          <t>Project</t>
        </is>
      </c>
      <c r="G39" s="7" t="n">
        <v>52000</v>
      </c>
      <c r="H39" s="7" t="n">
        <v>41380</v>
      </c>
      <c r="I39" s="7">
        <f>G39-H39</f>
        <v/>
      </c>
      <c r="J39" s="8">
        <f>IF(G39=0,0,H39/G39)</f>
        <v/>
      </c>
      <c r="W39" s="8" t="n"/>
      <c r="Y39" t="inlineStr">
        <is>
          <t>GL (unmarked scope)</t>
        </is>
      </c>
    </row>
    <row r="40">
      <c r="A40" t="n">
        <v>19</v>
      </c>
      <c r="B40" t="inlineStr">
        <is>
          <t>Common Area</t>
        </is>
      </c>
      <c r="C40" t="inlineStr">
        <is>
          <t>Common Corridors Rehab</t>
        </is>
      </c>
      <c r="D40" t="inlineStr">
        <is>
          <t>Power wash breezeways - has valet waste</t>
        </is>
      </c>
      <c r="E40" s="5" t="inlineStr">
        <is>
          <t>Unmarked</t>
        </is>
      </c>
      <c r="F40" t="inlineStr">
        <is>
          <t>Project</t>
        </is>
      </c>
      <c r="G40" s="7" t="n">
        <v>50000</v>
      </c>
      <c r="H40" s="7" t="n">
        <v>0</v>
      </c>
      <c r="I40" s="7">
        <f>G40-H40</f>
        <v/>
      </c>
      <c r="J40" s="8">
        <f>IF(G40=0,0,H40/G40)</f>
        <v/>
      </c>
      <c r="W40" s="8" t="n"/>
      <c r="Y40" t="inlineStr">
        <is>
          <t>GL (unmarked scope)</t>
        </is>
      </c>
    </row>
    <row r="41">
      <c r="A41" t="n">
        <v>21</v>
      </c>
      <c r="B41" t="inlineStr">
        <is>
          <t>Common Area</t>
        </is>
      </c>
      <c r="C41" t="inlineStr">
        <is>
          <t>Mailboxes</t>
        </is>
      </c>
      <c r="D41" t="inlineStr">
        <is>
          <t>Wish list item from PM, new mail boxes there are 7 mail rooms, Budgteing for 2 replacements 55k.  And some in out yrs. A</t>
        </is>
      </c>
      <c r="E41" s="5" t="inlineStr">
        <is>
          <t>Unmarked</t>
        </is>
      </c>
      <c r="F41" t="inlineStr">
        <is>
          <t>Project</t>
        </is>
      </c>
      <c r="G41" s="7" t="n">
        <v>50000</v>
      </c>
      <c r="H41" s="7" t="n">
        <v>0</v>
      </c>
      <c r="I41" s="7">
        <f>G41-H41</f>
        <v/>
      </c>
      <c r="J41" s="8">
        <f>IF(G41=0,0,H41/G41)</f>
        <v/>
      </c>
      <c r="W41" s="8" t="n"/>
      <c r="Y41" t="inlineStr">
        <is>
          <t>GL (unmarked scope)</t>
        </is>
      </c>
    </row>
    <row r="42">
      <c r="A42" t="n">
        <v>47</v>
      </c>
      <c r="B42" t="inlineStr">
        <is>
          <t>Exterior Building &amp; Site Work</t>
        </is>
      </c>
      <c r="C42" t="inlineStr">
        <is>
          <t>Landscape Enhancements</t>
        </is>
      </c>
      <c r="D42" t="inlineStr">
        <is>
          <t>Updgrade front curb appeal, office, pools, and entry drive fence line</t>
        </is>
      </c>
      <c r="E42" s="5" t="inlineStr">
        <is>
          <t>Unmarked</t>
        </is>
      </c>
      <c r="F42" t="inlineStr">
        <is>
          <t>Project</t>
        </is>
      </c>
      <c r="G42" s="7" t="n">
        <v>50000</v>
      </c>
      <c r="H42" s="7" t="n">
        <v>143923</v>
      </c>
      <c r="I42" s="7">
        <f>G42-H42</f>
        <v/>
      </c>
      <c r="J42" s="8">
        <f>IF(G42=0,0,H42/G42)</f>
        <v/>
      </c>
      <c r="W42" s="8" t="n"/>
      <c r="Y42" t="inlineStr">
        <is>
          <t>GL (unmarked scope)</t>
        </is>
      </c>
    </row>
    <row r="43">
      <c r="A43" t="n">
        <v>16</v>
      </c>
      <c r="B43" t="inlineStr">
        <is>
          <t>Admin/Marketing</t>
        </is>
      </c>
      <c r="C43" t="inlineStr">
        <is>
          <t>Vehicles/Carts</t>
        </is>
      </c>
      <c r="D43" t="inlineStr">
        <is>
          <t>Have 3 working maint, 1 leasing, budgeting for 2 gators, 1 leasing and 1 maintenance (used)</t>
        </is>
      </c>
      <c r="E43" s="5" t="inlineStr">
        <is>
          <t>Unmarked</t>
        </is>
      </c>
      <c r="F43" t="inlineStr">
        <is>
          <t>Project</t>
        </is>
      </c>
      <c r="G43" s="7" t="n">
        <v>48000</v>
      </c>
      <c r="H43" s="7" t="n">
        <v>125664</v>
      </c>
      <c r="I43" s="7">
        <f>G43-H43</f>
        <v/>
      </c>
      <c r="J43" s="8">
        <f>IF(G43=0,0,H43/G43)</f>
        <v/>
      </c>
      <c r="W43" s="8" t="n"/>
      <c r="Y43" t="inlineStr">
        <is>
          <t>GL (unmarked scope)</t>
        </is>
      </c>
    </row>
    <row r="44">
      <c r="A44" t="n">
        <v>85</v>
      </c>
      <c r="B44" t="inlineStr">
        <is>
          <t>Miscellaneous</t>
        </is>
      </c>
      <c r="C44" t="inlineStr">
        <is>
          <t>Structural Repairs</t>
        </is>
      </c>
      <c r="D44" t="inlineStr">
        <is>
          <t>LS Repairs- Fill in potholes in yards 16k.TM to sure up LS balconies includes labor/super/estimated material needed $30k</t>
        </is>
      </c>
      <c r="E44" s="5" t="inlineStr">
        <is>
          <t>Unmarked</t>
        </is>
      </c>
      <c r="F44" t="inlineStr">
        <is>
          <t>Project</t>
        </is>
      </c>
      <c r="G44" s="7" t="n">
        <v>46000</v>
      </c>
      <c r="H44" s="7" t="n">
        <v>0</v>
      </c>
      <c r="I44" s="7">
        <f>G44-H44</f>
        <v/>
      </c>
      <c r="J44" s="8">
        <f>IF(G44=0,0,H44/G44)</f>
        <v/>
      </c>
      <c r="W44" s="8" t="n"/>
      <c r="Y44" t="inlineStr">
        <is>
          <t>GL (unmarked scope)</t>
        </is>
      </c>
    </row>
    <row r="45">
      <c r="A45" t="n">
        <v>23</v>
      </c>
      <c r="B45" t="inlineStr">
        <is>
          <t>Common Area</t>
        </is>
      </c>
      <c r="C45" t="inlineStr">
        <is>
          <t>Pool Furniture/Finishes</t>
        </is>
      </c>
      <c r="D45" t="inlineStr">
        <is>
          <t>Pool furniture needed at leasing pool- space holder 25k</t>
        </is>
      </c>
      <c r="E45" s="5" t="inlineStr">
        <is>
          <t>Unmarked</t>
        </is>
      </c>
      <c r="F45" t="inlineStr">
        <is>
          <t>Project</t>
        </is>
      </c>
      <c r="G45" s="7" t="n">
        <v>45000</v>
      </c>
      <c r="H45" s="7" t="n">
        <v>58118</v>
      </c>
      <c r="I45" s="7">
        <f>G45-H45</f>
        <v/>
      </c>
      <c r="J45" s="8">
        <f>IF(G45=0,0,H45/G45)</f>
        <v/>
      </c>
      <c r="W45" s="8" t="n"/>
      <c r="Y45" t="inlineStr">
        <is>
          <t>GL (unmarked scope)</t>
        </is>
      </c>
    </row>
    <row r="46">
      <c r="A46" t="n">
        <v>42</v>
      </c>
      <c r="B46" t="inlineStr">
        <is>
          <t>Exterior Building &amp; Site Work</t>
        </is>
      </c>
      <c r="C46" t="inlineStr">
        <is>
          <t>Grill Station</t>
        </is>
      </c>
      <c r="D46" t="inlineStr">
        <is>
          <t>Refresh of pool grilling areas including replacement of grills included line 24.  Removal of gazebo on line 94.This is t</t>
        </is>
      </c>
      <c r="E46" s="5" t="inlineStr">
        <is>
          <t>Unmarked</t>
        </is>
      </c>
      <c r="F46" t="inlineStr">
        <is>
          <t>Project</t>
        </is>
      </c>
      <c r="G46" s="7" t="n">
        <v>40000</v>
      </c>
      <c r="H46" s="7" t="n">
        <v>109552</v>
      </c>
      <c r="I46" s="7">
        <f>G46-H46</f>
        <v/>
      </c>
      <c r="J46" s="8">
        <f>IF(G46=0,0,H46/G46)</f>
        <v/>
      </c>
      <c r="W46" s="8" t="n"/>
      <c r="Y46" t="inlineStr">
        <is>
          <t>GL (unmarked scope)</t>
        </is>
      </c>
    </row>
    <row r="47">
      <c r="A47" t="n">
        <v>53</v>
      </c>
      <c r="B47" t="inlineStr">
        <is>
          <t>Exterior Building &amp; Site Work</t>
        </is>
      </c>
      <c r="C47" t="inlineStr">
        <is>
          <t>Storm Water Management/Retention Ponds</t>
        </is>
      </c>
      <c r="D47" t="inlineStr">
        <is>
          <t>Maintain storm drains</t>
        </is>
      </c>
      <c r="E47" s="5" t="inlineStr">
        <is>
          <t>Unmarked</t>
        </is>
      </c>
      <c r="F47" t="inlineStr">
        <is>
          <t>Project</t>
        </is>
      </c>
      <c r="G47" s="7" t="n">
        <v>40000</v>
      </c>
      <c r="H47" s="7" t="n">
        <v>17205</v>
      </c>
      <c r="I47" s="7">
        <f>G47-H47</f>
        <v/>
      </c>
      <c r="J47" s="8">
        <f>IF(G47=0,0,H47/G47)</f>
        <v/>
      </c>
      <c r="W47" s="8" t="n"/>
      <c r="Y47" t="inlineStr">
        <is>
          <t>GL (unmarked scope)</t>
        </is>
      </c>
    </row>
    <row r="48">
      <c r="A48" t="n">
        <v>87</v>
      </c>
      <c r="B48" t="inlineStr">
        <is>
          <t>Miscellaneous</t>
        </is>
      </c>
      <c r="C48" t="inlineStr">
        <is>
          <t>Video Surveillance System</t>
        </is>
      </c>
      <c r="D48" t="inlineStr">
        <is>
          <t>19 new cameras replacing NVR and reusing some of existing 35k.    25 cameras and NRV per Post PNA</t>
        </is>
      </c>
      <c r="E48" s="5" t="inlineStr">
        <is>
          <t>Unmarked</t>
        </is>
      </c>
      <c r="F48" t="inlineStr">
        <is>
          <t>Project</t>
        </is>
      </c>
      <c r="G48" s="7" t="n">
        <v>35150</v>
      </c>
      <c r="H48" s="7" t="n">
        <v>84704</v>
      </c>
      <c r="I48" s="7">
        <f>G48-H48</f>
        <v/>
      </c>
      <c r="J48" s="8">
        <f>IF(G48=0,0,H48/G48)</f>
        <v/>
      </c>
      <c r="W48" s="8" t="n"/>
      <c r="Y48" t="inlineStr">
        <is>
          <t>GL (unmarked scope)</t>
        </is>
      </c>
    </row>
    <row r="49">
      <c r="A49" t="n">
        <v>10</v>
      </c>
      <c r="B49" t="inlineStr">
        <is>
          <t>Admin/Marketing</t>
        </is>
      </c>
      <c r="C49" t="inlineStr">
        <is>
          <t>Club House/Leasing Center Addition/Alter</t>
        </is>
      </c>
      <c r="D49" t="inlineStr">
        <is>
          <t>Need to replace front door to meet ADA 10k. 20k per post PNA to replace some other doors and update bathroom</t>
        </is>
      </c>
      <c r="E49" s="5" t="inlineStr">
        <is>
          <t>Unmarked</t>
        </is>
      </c>
      <c r="F49" t="inlineStr">
        <is>
          <t>Project</t>
        </is>
      </c>
      <c r="G49" s="7" t="n">
        <v>35000</v>
      </c>
      <c r="H49" s="7" t="n">
        <v>38925</v>
      </c>
      <c r="I49" s="7">
        <f>G49-H49</f>
        <v/>
      </c>
      <c r="J49" s="8">
        <f>IF(G49=0,0,H49/G49)</f>
        <v/>
      </c>
      <c r="W49" s="8" t="n"/>
      <c r="Y49" t="inlineStr">
        <is>
          <t>GL (unmarked scope)</t>
        </is>
      </c>
    </row>
    <row r="50">
      <c r="A50" t="n">
        <v>55</v>
      </c>
      <c r="B50" t="inlineStr">
        <is>
          <t>Exterior Building &amp; Site Work</t>
        </is>
      </c>
      <c r="C50" t="inlineStr">
        <is>
          <t>Windows</t>
        </is>
      </c>
      <c r="D50" t="inlineStr">
        <is>
          <t>As needed replacements. Single pain windows</t>
        </is>
      </c>
      <c r="E50" s="5" t="inlineStr">
        <is>
          <t>Unmarked</t>
        </is>
      </c>
      <c r="F50" t="inlineStr">
        <is>
          <t>Project</t>
        </is>
      </c>
      <c r="G50" s="7" t="n">
        <v>35000</v>
      </c>
      <c r="H50" s="7" t="n">
        <v>14100</v>
      </c>
      <c r="I50" s="7">
        <f>G50-H50</f>
        <v/>
      </c>
      <c r="J50" s="8">
        <f>IF(G50=0,0,H50/G50)</f>
        <v/>
      </c>
      <c r="W50" s="8" t="n"/>
      <c r="Y50" t="inlineStr">
        <is>
          <t>GL (unmarked scope)</t>
        </is>
      </c>
    </row>
    <row r="51">
      <c r="A51" t="n">
        <v>73</v>
      </c>
      <c r="B51" t="inlineStr">
        <is>
          <t>MEP</t>
        </is>
      </c>
      <c r="C51" t="inlineStr">
        <is>
          <t>PM/Clean Meter Stack</t>
        </is>
      </c>
      <c r="D51" t="inlineStr">
        <is>
          <t>Repalced main meter panels as needed through out hold</t>
        </is>
      </c>
      <c r="E51" s="5" t="inlineStr">
        <is>
          <t>Unmarked</t>
        </is>
      </c>
      <c r="F51" t="inlineStr">
        <is>
          <t>Project</t>
        </is>
      </c>
      <c r="G51" s="7" t="n">
        <v>35000</v>
      </c>
      <c r="H51" s="7" t="n">
        <v>0</v>
      </c>
      <c r="I51" s="7">
        <f>G51-H51</f>
        <v/>
      </c>
      <c r="J51" s="8">
        <f>IF(G51=0,0,H51/G51)</f>
        <v/>
      </c>
      <c r="W51" s="8" t="n"/>
      <c r="Y51" t="inlineStr">
        <is>
          <t>GL (unmarked scope)</t>
        </is>
      </c>
    </row>
    <row r="52">
      <c r="A52" t="n">
        <v>33</v>
      </c>
      <c r="B52" t="inlineStr">
        <is>
          <t>Exterior Building &amp; Site Work</t>
        </is>
      </c>
      <c r="C52" t="inlineStr">
        <is>
          <t>Dumpster Enclosures</t>
        </is>
      </c>
      <c r="D52" t="inlineStr">
        <is>
          <t>Per bid from Norman. Repair and stain dumpster enclosures</t>
        </is>
      </c>
      <c r="E52" s="5" t="inlineStr">
        <is>
          <t>Unmarked</t>
        </is>
      </c>
      <c r="F52" t="inlineStr">
        <is>
          <t>Project</t>
        </is>
      </c>
      <c r="G52" s="7" t="n">
        <v>32000</v>
      </c>
      <c r="H52" s="7" t="n">
        <v>7966</v>
      </c>
      <c r="I52" s="7">
        <f>G52-H52</f>
        <v/>
      </c>
      <c r="J52" s="8">
        <f>IF(G52=0,0,H52/G52)</f>
        <v/>
      </c>
      <c r="W52" s="8" t="n"/>
      <c r="Y52" t="inlineStr">
        <is>
          <t>GL (unmarked scope)</t>
        </is>
      </c>
    </row>
    <row r="53">
      <c r="A53" t="n">
        <v>12</v>
      </c>
      <c r="B53" t="inlineStr">
        <is>
          <t>Admin/Marketing</t>
        </is>
      </c>
      <c r="C53" t="inlineStr">
        <is>
          <t>Fitness Center &amp; Equipment</t>
        </is>
      </c>
      <c r="D53" t="inlineStr">
        <is>
          <t>Site has new equipment and new floors room has repair needs and still needs paint,Add TVs lights/fans water despenser 15</t>
        </is>
      </c>
      <c r="E53" s="5" t="inlineStr">
        <is>
          <t>Unmarked</t>
        </is>
      </c>
      <c r="F53" t="inlineStr">
        <is>
          <t>Project</t>
        </is>
      </c>
      <c r="G53" s="7" t="n">
        <v>28000</v>
      </c>
      <c r="H53" s="7" t="n">
        <v>8979</v>
      </c>
      <c r="I53" s="7">
        <f>G53-H53</f>
        <v/>
      </c>
      <c r="J53" s="8">
        <f>IF(G53=0,0,H53/G53)</f>
        <v/>
      </c>
      <c r="W53" s="8" t="n"/>
      <c r="Y53" t="inlineStr">
        <is>
          <t>GL (unmarked scope)</t>
        </is>
      </c>
    </row>
    <row r="54">
      <c r="A54" t="n">
        <v>81</v>
      </c>
      <c r="B54" t="inlineStr">
        <is>
          <t>Miscellaneous</t>
        </is>
      </c>
      <c r="C54" t="inlineStr">
        <is>
          <t>Environmental - Pest Control Exterminati</t>
        </is>
      </c>
      <c r="D54" t="inlineStr">
        <is>
          <t>Waiting on bid for treatment. 35/unit space holder and 15k spaceholder  for termite</t>
        </is>
      </c>
      <c r="E54" s="5" t="inlineStr">
        <is>
          <t>Unmarked</t>
        </is>
      </c>
      <c r="F54" t="inlineStr">
        <is>
          <t>Project</t>
        </is>
      </c>
      <c r="G54" s="7" t="n">
        <v>21295</v>
      </c>
      <c r="H54" s="7" t="n">
        <v>48447</v>
      </c>
      <c r="I54" s="7">
        <f>G54-H54</f>
        <v/>
      </c>
      <c r="J54" s="8">
        <f>IF(G54=0,0,H54/G54)</f>
        <v/>
      </c>
      <c r="W54" s="8" t="n"/>
      <c r="Y54" t="inlineStr">
        <is>
          <t>GL (unmarked scope)</t>
        </is>
      </c>
    </row>
    <row r="55">
      <c r="A55" t="n">
        <v>13</v>
      </c>
      <c r="B55" t="inlineStr">
        <is>
          <t>Admin/Marketing</t>
        </is>
      </c>
      <c r="C55" t="inlineStr">
        <is>
          <t>Model Furniture/Finishes</t>
        </is>
      </c>
      <c r="D55" t="inlineStr">
        <is>
          <t>model furniture discussed 15k spaceholder</t>
        </is>
      </c>
      <c r="E55" s="5" t="inlineStr">
        <is>
          <t>Unmarked</t>
        </is>
      </c>
      <c r="F55" t="inlineStr">
        <is>
          <t>Project</t>
        </is>
      </c>
      <c r="G55" s="7" t="n">
        <v>20000</v>
      </c>
      <c r="H55" s="7" t="n">
        <v>7163</v>
      </c>
      <c r="I55" s="7">
        <f>G55-H55</f>
        <v/>
      </c>
      <c r="J55" s="8">
        <f>IF(G55=0,0,H55/G55)</f>
        <v/>
      </c>
      <c r="W55" s="8" t="n"/>
      <c r="Y55" t="inlineStr">
        <is>
          <t>GL (unmarked scope)</t>
        </is>
      </c>
    </row>
    <row r="56">
      <c r="A56" t="n">
        <v>32</v>
      </c>
      <c r="B56" t="inlineStr">
        <is>
          <t>Exterior Building &amp; Site Work</t>
        </is>
      </c>
      <c r="C56" t="inlineStr">
        <is>
          <t>Dog Park</t>
        </is>
      </c>
      <c r="D56" t="inlineStr">
        <is>
          <t>Ali numbers are high ($9K for refresh + $35K for new dogpark). FCP believes they can do add new park for $15K and refres</t>
        </is>
      </c>
      <c r="E56" s="5" t="inlineStr">
        <is>
          <t>Unmarked</t>
        </is>
      </c>
      <c r="F56" t="inlineStr">
        <is>
          <t>Project</t>
        </is>
      </c>
      <c r="G56" s="7" t="n">
        <v>20000</v>
      </c>
      <c r="H56" s="7" t="n">
        <v>34842</v>
      </c>
      <c r="I56" s="7">
        <f>G56-H56</f>
        <v/>
      </c>
      <c r="J56" s="8">
        <f>IF(G56=0,0,H56/G56)</f>
        <v/>
      </c>
      <c r="W56" s="8" t="n"/>
      <c r="Y56" t="inlineStr">
        <is>
          <t>GL (unmarked scope)</t>
        </is>
      </c>
    </row>
    <row r="57">
      <c r="A57" t="n">
        <v>77</v>
      </c>
      <c r="B57" t="inlineStr">
        <is>
          <t>MEP</t>
        </is>
      </c>
      <c r="C57" t="inlineStr">
        <is>
          <t>Wiring</t>
        </is>
      </c>
      <c r="D57" t="inlineStr">
        <is>
          <t>Wiring PM/Cleanup throughout property includes securing meter banks</t>
        </is>
      </c>
      <c r="E57" s="5" t="inlineStr">
        <is>
          <t>Unmarked</t>
        </is>
      </c>
      <c r="F57" t="inlineStr">
        <is>
          <t>Project</t>
        </is>
      </c>
      <c r="G57" s="7" t="n">
        <v>20000</v>
      </c>
      <c r="H57" s="7" t="n">
        <v>21812</v>
      </c>
      <c r="I57" s="7">
        <f>G57-H57</f>
        <v/>
      </c>
      <c r="J57" s="8">
        <f>IF(G57=0,0,H57/G57)</f>
        <v/>
      </c>
      <c r="W57" s="8" t="n"/>
      <c r="Y57" t="inlineStr">
        <is>
          <t>GL (unmarked scope)</t>
        </is>
      </c>
    </row>
    <row r="58">
      <c r="A58" t="n">
        <v>66</v>
      </c>
      <c r="B58" t="inlineStr">
        <is>
          <t>MEP</t>
        </is>
      </c>
      <c r="C58" t="inlineStr">
        <is>
          <t>Fire Extinguishers</t>
        </is>
      </c>
      <c r="D58" t="inlineStr">
        <is>
          <t>missing or dischaged 5lb fire extinguisher.</t>
        </is>
      </c>
      <c r="E58" s="5" t="inlineStr">
        <is>
          <t>Unmarked</t>
        </is>
      </c>
      <c r="F58" t="inlineStr">
        <is>
          <t>Project</t>
        </is>
      </c>
      <c r="G58" s="7" t="n">
        <v>16650</v>
      </c>
      <c r="H58" s="7" t="n">
        <v>233339</v>
      </c>
      <c r="I58" s="7">
        <f>G58-H58</f>
        <v/>
      </c>
      <c r="J58" s="8">
        <f>IF(G58=0,0,H58/G58)</f>
        <v/>
      </c>
      <c r="W58" s="8" t="n"/>
      <c r="Y58" t="inlineStr">
        <is>
          <t>GL (unmarked scope)</t>
        </is>
      </c>
    </row>
    <row r="59">
      <c r="A59" t="n">
        <v>62</v>
      </c>
      <c r="B59" t="inlineStr">
        <is>
          <t>MEP</t>
        </is>
      </c>
      <c r="C59" t="inlineStr">
        <is>
          <t>CO/Smoke Detectors</t>
        </is>
      </c>
      <c r="D59" t="inlineStr">
        <is>
          <t>Verify if we need CO detectors for code. 471 have smoke detectors. $35 / unit</t>
        </is>
      </c>
      <c r="E59" s="5" t="inlineStr">
        <is>
          <t>Unmarked</t>
        </is>
      </c>
      <c r="F59" t="inlineStr">
        <is>
          <t>Project</t>
        </is>
      </c>
      <c r="G59" s="7" t="n">
        <v>16450</v>
      </c>
      <c r="H59" s="7" t="n">
        <v>21264</v>
      </c>
      <c r="I59" s="7">
        <f>G59-H59</f>
        <v/>
      </c>
      <c r="J59" s="8">
        <f>IF(G59=0,0,H59/G59)</f>
        <v/>
      </c>
      <c r="W59" s="8" t="n"/>
      <c r="Y59" t="inlineStr">
        <is>
          <t>GL (unmarked scope)</t>
        </is>
      </c>
    </row>
    <row r="60">
      <c r="A60" t="n">
        <v>28</v>
      </c>
      <c r="B60" t="inlineStr">
        <is>
          <t>Exterior Building &amp; Site Work</t>
        </is>
      </c>
      <c r="C60" t="inlineStr">
        <is>
          <t>Brick Repair/Point-Up</t>
        </is>
      </c>
      <c r="D60" t="inlineStr">
        <is>
          <t>Per bid from Norman.</t>
        </is>
      </c>
      <c r="E60" s="5" t="inlineStr">
        <is>
          <t>Unmarked</t>
        </is>
      </c>
      <c r="F60" t="inlineStr">
        <is>
          <t>Project</t>
        </is>
      </c>
      <c r="G60" s="7" t="n">
        <v>15000</v>
      </c>
      <c r="H60" s="7" t="n">
        <v>310</v>
      </c>
      <c r="I60" s="7">
        <f>G60-H60</f>
        <v/>
      </c>
      <c r="J60" s="8">
        <f>IF(G60=0,0,H60/G60)</f>
        <v/>
      </c>
      <c r="W60" s="8" t="n"/>
      <c r="Y60" t="inlineStr">
        <is>
          <t>GL (unmarked scope)</t>
        </is>
      </c>
    </row>
    <row r="61">
      <c r="A61" t="n">
        <v>84</v>
      </c>
      <c r="B61" t="inlineStr">
        <is>
          <t>Miscellaneous</t>
        </is>
      </c>
      <c r="C61" t="inlineStr">
        <is>
          <t>Maintenance Shop</t>
        </is>
      </c>
      <c r="D61" t="inlineStr">
        <is>
          <t>Clean up maintence shop and storages</t>
        </is>
      </c>
      <c r="E61" s="5" t="inlineStr">
        <is>
          <t>Unmarked</t>
        </is>
      </c>
      <c r="F61" t="inlineStr">
        <is>
          <t>Project</t>
        </is>
      </c>
      <c r="G61" s="7" t="n">
        <v>15000</v>
      </c>
      <c r="H61" s="7" t="n">
        <v>0</v>
      </c>
      <c r="I61" s="7">
        <f>G61-H61</f>
        <v/>
      </c>
      <c r="J61" s="8">
        <f>IF(G61=0,0,H61/G61)</f>
        <v/>
      </c>
      <c r="W61" s="8" t="n"/>
      <c r="Y61" t="inlineStr">
        <is>
          <t>GL (unmarked scope)</t>
        </is>
      </c>
    </row>
    <row r="62">
      <c r="A62" t="n">
        <v>83</v>
      </c>
      <c r="B62" t="inlineStr">
        <is>
          <t>Miscellaneous</t>
        </is>
      </c>
      <c r="C62" t="inlineStr">
        <is>
          <t>Radon Mitigation Systems</t>
        </is>
      </c>
      <c r="D62" t="inlineStr">
        <is>
          <t>In accordance with the Freddie Mac Phase I ESA Guidelines, Blackstone conducted a radon screening at the subject propert</t>
        </is>
      </c>
      <c r="E62" s="5" t="inlineStr">
        <is>
          <t>Unmarked</t>
        </is>
      </c>
      <c r="F62" t="inlineStr">
        <is>
          <t>Project</t>
        </is>
      </c>
      <c r="G62" s="7" t="n">
        <v>10500</v>
      </c>
      <c r="H62" s="7" t="n">
        <v>0</v>
      </c>
      <c r="I62" s="7">
        <f>G62-H62</f>
        <v/>
      </c>
      <c r="J62" s="8">
        <f>IF(G62=0,0,H62/G62)</f>
        <v/>
      </c>
      <c r="W62" s="8" t="n"/>
      <c r="Y62" t="inlineStr">
        <is>
          <t>GL (unmarked scope)</t>
        </is>
      </c>
    </row>
    <row r="63">
      <c r="A63" t="n">
        <v>11</v>
      </c>
      <c r="B63" t="inlineStr">
        <is>
          <t>Admin/Marketing</t>
        </is>
      </c>
      <c r="C63" t="inlineStr">
        <is>
          <t>Computers</t>
        </is>
      </c>
      <c r="D63" t="inlineStr">
        <is>
          <t>do we need computer?</t>
        </is>
      </c>
      <c r="E63" s="5" t="inlineStr">
        <is>
          <t>Unmarked</t>
        </is>
      </c>
      <c r="F63" t="inlineStr">
        <is>
          <t>Project</t>
        </is>
      </c>
      <c r="G63" s="7" t="n">
        <v>10000</v>
      </c>
      <c r="H63" s="7" t="n">
        <v>1985</v>
      </c>
      <c r="I63" s="7">
        <f>G63-H63</f>
        <v/>
      </c>
      <c r="J63" s="8">
        <f>IF(G63=0,0,H63/G63)</f>
        <v/>
      </c>
      <c r="W63" s="8" t="n"/>
      <c r="Y63" t="inlineStr">
        <is>
          <t>GL (unmarked scope)</t>
        </is>
      </c>
    </row>
    <row r="64">
      <c r="A64" t="n">
        <v>20</v>
      </c>
      <c r="B64" t="inlineStr">
        <is>
          <t>Common Area</t>
        </is>
      </c>
      <c r="C64" t="inlineStr">
        <is>
          <t>Laundry Center</t>
        </is>
      </c>
      <c r="D64" t="inlineStr">
        <is>
          <t>Has two laundry center need to refresh both 5k ea.</t>
        </is>
      </c>
      <c r="E64" s="5" t="inlineStr">
        <is>
          <t>Unmarked</t>
        </is>
      </c>
      <c r="F64" t="inlineStr">
        <is>
          <t>Project</t>
        </is>
      </c>
      <c r="G64" s="7" t="n">
        <v>10000</v>
      </c>
      <c r="H64" s="7" t="n">
        <v>5620</v>
      </c>
      <c r="I64" s="7">
        <f>G64-H64</f>
        <v/>
      </c>
      <c r="J64" s="8">
        <f>IF(G64=0,0,H64/G64)</f>
        <v/>
      </c>
      <c r="W64" s="8" t="n"/>
      <c r="Y64" t="inlineStr">
        <is>
          <t>GL (unmarked scope)</t>
        </is>
      </c>
    </row>
    <row r="65">
      <c r="A65" t="n">
        <v>46</v>
      </c>
      <c r="B65" t="inlineStr">
        <is>
          <t>Exterior Building &amp; Site Work</t>
        </is>
      </c>
      <c r="C65" t="inlineStr">
        <is>
          <t>Irrigation</t>
        </is>
      </c>
      <c r="D65" t="inlineStr">
        <is>
          <t>Per Superior Edge evaluated system and found 10k in repairs. Per bid.
Includes $34k in lender mandates- The landscaping</t>
        </is>
      </c>
      <c r="E65" s="5" t="inlineStr">
        <is>
          <t>Unmarked</t>
        </is>
      </c>
      <c r="F65" t="inlineStr">
        <is>
          <t>Project</t>
        </is>
      </c>
      <c r="G65" s="7" t="n">
        <v>10000</v>
      </c>
      <c r="H65" s="7" t="n">
        <v>29287</v>
      </c>
      <c r="I65" s="7">
        <f>G65-H65</f>
        <v/>
      </c>
      <c r="J65" s="8">
        <f>IF(G65=0,0,H65/G65)</f>
        <v/>
      </c>
      <c r="W65" s="8" t="n"/>
      <c r="Y65" t="inlineStr">
        <is>
          <t>GL (unmarked scope)</t>
        </is>
      </c>
    </row>
    <row r="66">
      <c r="A66" t="n">
        <v>67</v>
      </c>
      <c r="B66" t="inlineStr">
        <is>
          <t>MEP</t>
        </is>
      </c>
      <c r="C66" t="inlineStr">
        <is>
          <t>Fire Life Safety Work</t>
        </is>
      </c>
      <c r="D66" t="inlineStr">
        <is>
          <t>Ph3 only PM Riser closets  5k.  Panels are still using pots lines to communicate, recommend canceling these to save mone</t>
        </is>
      </c>
      <c r="E66" s="5" t="inlineStr">
        <is>
          <t>Unmarked</t>
        </is>
      </c>
      <c r="F66" t="inlineStr">
        <is>
          <t>Project</t>
        </is>
      </c>
      <c r="G66" s="7" t="n">
        <v>10000</v>
      </c>
      <c r="H66" s="7" t="n">
        <v>41243</v>
      </c>
      <c r="I66" s="7">
        <f>G66-H66</f>
        <v/>
      </c>
      <c r="J66" s="8">
        <f>IF(G66=0,0,H66/G66)</f>
        <v/>
      </c>
      <c r="W66" s="8" t="n"/>
      <c r="Y66" t="inlineStr">
        <is>
          <t>GL (unmarked scope)</t>
        </is>
      </c>
    </row>
    <row r="67">
      <c r="A67" t="n">
        <v>86</v>
      </c>
      <c r="B67" t="inlineStr">
        <is>
          <t>Miscellaneous</t>
        </is>
      </c>
      <c r="C67" t="inlineStr">
        <is>
          <t>Tools/Miscellaneous Equipment</t>
        </is>
      </c>
      <c r="D67" t="inlineStr">
        <is>
          <t>Misc tools</t>
        </is>
      </c>
      <c r="E67" s="5" t="inlineStr">
        <is>
          <t>Unmarked</t>
        </is>
      </c>
      <c r="F67" t="inlineStr">
        <is>
          <t>Project</t>
        </is>
      </c>
      <c r="G67" s="7" t="n">
        <v>10000</v>
      </c>
      <c r="H67" s="7" t="n">
        <v>37248</v>
      </c>
      <c r="I67" s="7">
        <f>G67-H67</f>
        <v/>
      </c>
      <c r="J67" s="8">
        <f>IF(G67=0,0,H67/G67)</f>
        <v/>
      </c>
      <c r="W67" s="8" t="n"/>
      <c r="Y67" t="inlineStr">
        <is>
          <t>GL (unmarked scope)</t>
        </is>
      </c>
    </row>
    <row r="68">
      <c r="A68" t="n">
        <v>14</v>
      </c>
      <c r="B68" t="inlineStr">
        <is>
          <t>Admin/Marketing</t>
        </is>
      </c>
      <c r="C68" t="inlineStr">
        <is>
          <t>Monument Sign</t>
        </is>
      </c>
      <c r="D68" t="inlineStr">
        <is>
          <t>Monument looked good. All building signage looks old and drab. Space holder 15k to replace bldg signs at $85ea</t>
        </is>
      </c>
      <c r="E68" s="5" t="inlineStr">
        <is>
          <t>Unmarked</t>
        </is>
      </c>
      <c r="F68" t="inlineStr">
        <is>
          <t>Project</t>
        </is>
      </c>
      <c r="G68" s="7" t="n">
        <v>8300</v>
      </c>
      <c r="H68" s="7" t="n">
        <v>2042</v>
      </c>
      <c r="I68" s="7">
        <f>G68-H68</f>
        <v/>
      </c>
      <c r="J68" s="8">
        <f>IF(G68=0,0,H68/G68)</f>
        <v/>
      </c>
      <c r="W68" s="8" t="n"/>
      <c r="Y68" t="inlineStr">
        <is>
          <t>GL (unmarked scope)</t>
        </is>
      </c>
    </row>
    <row r="69">
      <c r="A69" t="n">
        <v>35</v>
      </c>
      <c r="B69" t="inlineStr">
        <is>
          <t>Exterior Building &amp; Site Work</t>
        </is>
      </c>
      <c r="C69" t="inlineStr">
        <is>
          <t>Exterior Doors (Other)</t>
        </is>
      </c>
      <c r="D69" t="inlineStr">
        <is>
          <t>Replace Misc mech rm doors</t>
        </is>
      </c>
      <c r="E69" s="5" t="inlineStr">
        <is>
          <t>Unmarked</t>
        </is>
      </c>
      <c r="F69" t="inlineStr">
        <is>
          <t>Project</t>
        </is>
      </c>
      <c r="G69" s="7" t="n">
        <v>5000</v>
      </c>
      <c r="H69" s="7" t="n">
        <v>10036</v>
      </c>
      <c r="I69" s="7">
        <f>G69-H69</f>
        <v/>
      </c>
      <c r="J69" s="8">
        <f>IF(G69=0,0,H69/G69)</f>
        <v/>
      </c>
      <c r="W69" s="8" t="n"/>
      <c r="Y69" t="inlineStr">
        <is>
          <t>GL (unmarked scope)</t>
        </is>
      </c>
    </row>
    <row r="70">
      <c r="A70" t="n">
        <v>49</v>
      </c>
      <c r="B70" t="inlineStr">
        <is>
          <t>Exterior Building &amp; Site Work</t>
        </is>
      </c>
      <c r="C70" t="inlineStr">
        <is>
          <t>Playground &amp; Site Furniture</t>
        </is>
      </c>
      <c r="D70" t="inlineStr">
        <is>
          <t>Top off existing playground. 5k. See line 53 for new playground on Sport court.</t>
        </is>
      </c>
      <c r="E70" s="5" t="inlineStr">
        <is>
          <t>Unmarked</t>
        </is>
      </c>
      <c r="F70" t="inlineStr">
        <is>
          <t>Project</t>
        </is>
      </c>
      <c r="G70" s="7" t="n">
        <v>5000</v>
      </c>
      <c r="H70" s="7" t="n">
        <v>7250</v>
      </c>
      <c r="I70" s="7">
        <f>G70-H70</f>
        <v/>
      </c>
      <c r="J70" s="8">
        <f>IF(G70=0,0,H70/G70)</f>
        <v/>
      </c>
      <c r="W70" s="8" t="n"/>
      <c r="Y70" t="inlineStr">
        <is>
          <t>GL (unmarked scope)</t>
        </is>
      </c>
    </row>
    <row r="71">
      <c r="A71" t="n">
        <v>45</v>
      </c>
      <c r="B71" t="inlineStr">
        <is>
          <t>Exterior Building &amp; Site Work</t>
        </is>
      </c>
      <c r="C71" t="inlineStr">
        <is>
          <t>Concrete Steps - Handrails</t>
        </is>
      </c>
      <c r="D71" t="inlineStr">
        <is>
          <t>Lender mandate- Blackstone observed concrete steps with four
or more risers and no handrails at Buildings 9
and 14. Blac</t>
        </is>
      </c>
      <c r="E71" s="5" t="inlineStr">
        <is>
          <t>Unmarked</t>
        </is>
      </c>
      <c r="F71" t="inlineStr">
        <is>
          <t>Project</t>
        </is>
      </c>
      <c r="G71" s="7" t="n">
        <v>3000</v>
      </c>
      <c r="H71" s="7" t="n">
        <v>0</v>
      </c>
      <c r="I71" s="7">
        <f>G71-H71</f>
        <v/>
      </c>
      <c r="J71" s="8">
        <f>IF(G71=0,0,H71/G71)</f>
        <v/>
      </c>
      <c r="W71" s="8" t="n"/>
      <c r="Y71" t="inlineStr">
        <is>
          <t>GL (unmarked scope)</t>
        </is>
      </c>
    </row>
    <row r="72">
      <c r="A72" t="n">
        <v>60</v>
      </c>
      <c r="B72" t="inlineStr">
        <is>
          <t>Interior Units</t>
        </is>
      </c>
      <c r="C72" t="inlineStr">
        <is>
          <t>Apparent Mold Growth - Unit 110</t>
        </is>
      </c>
      <c r="D72" t="inlineStr">
        <is>
          <t>Blackstone observed apparent mold growth (AMG) at the Unit 110 bathroom ceiling, likely due to condensate from the fan c</t>
        </is>
      </c>
      <c r="E72" s="5" t="inlineStr">
        <is>
          <t>Unmarked</t>
        </is>
      </c>
      <c r="F72" t="inlineStr">
        <is>
          <t>Project</t>
        </is>
      </c>
      <c r="G72" s="7" t="n">
        <v>2000</v>
      </c>
      <c r="H72" s="7" t="n">
        <v>38</v>
      </c>
      <c r="I72" s="7">
        <f>G72-H72</f>
        <v/>
      </c>
      <c r="J72" s="8">
        <f>IF(G72=0,0,H72/G72)</f>
        <v/>
      </c>
      <c r="W72" s="8" t="n"/>
      <c r="Y72" t="inlineStr">
        <is>
          <t>GL (unmarked scope)</t>
        </is>
      </c>
    </row>
    <row r="74">
      <c r="D74" s="19" t="inlineStr">
        <is>
          <t>Projects Subtotal (excl. Contingency &amp; CM Fee)</t>
        </is>
      </c>
      <c r="G74" s="22" t="n">
        <v>7843534</v>
      </c>
      <c r="S74" s="19" t="n"/>
    </row>
    <row r="75">
      <c r="D75" s="5" t="inlineStr">
        <is>
          <t>CM Fee</t>
        </is>
      </c>
      <c r="G75" s="7" t="n">
        <v>534592</v>
      </c>
      <c r="H75" s="7" t="n">
        <v>245052</v>
      </c>
    </row>
    <row r="76">
      <c r="D76" s="5" t="inlineStr">
        <is>
          <t>Contingency</t>
        </is>
      </c>
      <c r="G76" s="7" t="n">
        <v>572778</v>
      </c>
    </row>
    <row r="77">
      <c r="D77" s="19" t="inlineStr">
        <is>
          <t>Capital Plan Total (ex-BTL)</t>
        </is>
      </c>
      <c r="G77" s="22" t="n">
        <v>8950904</v>
      </c>
      <c r="S77" s="19" t="n"/>
    </row>
    <row r="78">
      <c r="D78" s="2" t="inlineStr">
        <is>
          <t>Unplanned CapEx Yr 1 (out-of-plan)</t>
        </is>
      </c>
      <c r="H78" s="7" t="n">
        <v>21246</v>
      </c>
    </row>
    <row r="79">
      <c r="D79" s="26" t="inlineStr">
        <is>
          <t>BTL (dropped per Adam): $0</t>
        </is>
      </c>
    </row>
  </sheetData>
  <autoFilter ref="A4:Y72"/>
  <hyperlinks>
    <hyperlink xmlns:r="http://schemas.openxmlformats.org/officeDocument/2006/relationships" ref="B3" r:id="rId1"/>
  </hyperlinks>
  <pageMargins left="0.75" right="0.75" top="1" bottom="1" header="0.5" footer="0.5"/>
</worksheet>
</file>

<file path=xl/worksheets/sheet14.xml><?xml version="1.0" encoding="utf-8"?>
<worksheet xmlns="http://schemas.openxmlformats.org/spreadsheetml/2006/main">
  <sheetPr>
    <outlinePr summaryBelow="1" summaryRight="1"/>
    <pageSetUpPr/>
  </sheetPr>
  <dimension ref="A1:Y65"/>
  <sheetViews>
    <sheetView workbookViewId="0">
      <pane xSplit="6" ySplit="4" topLeftCell="G5" activePane="bottomRight" state="frozen"/>
      <selection pane="topRight"/>
      <selection pane="bottomLeft"/>
      <selection pane="bottomRight" activeCell="A1" sqref="A1"/>
    </sheetView>
  </sheetViews>
  <sheetFormatPr baseColWidth="8" defaultRowHeight="15"/>
  <cols>
    <col hidden="1" width="5" customWidth="1" min="1" max="1"/>
    <col width="9" customWidth="1" min="2" max="2"/>
    <col hidden="1" outlineLevel="1" width="26" customWidth="1" min="3" max="3"/>
    <col hidden="1" outlineLevel="1" width="40" customWidth="1" min="4" max="4"/>
    <col width="8" customWidth="1" min="5" max="5"/>
    <col width="10" customWidth="1" min="6" max="6"/>
    <col width="12" customWidth="1" min="7" max="7"/>
    <col width="11" customWidth="1" min="8" max="8"/>
    <col width="11" customWidth="1" min="9" max="9"/>
    <col width="8" customWidth="1" min="10" max="10"/>
    <col hidden="1" outlineLevel="1" width="11" customWidth="1" min="11" max="11"/>
    <col hidden="1" outlineLevel="1" width="11" customWidth="1" min="12" max="12"/>
    <col hidden="1" outlineLevel="1" width="11" customWidth="1" min="13" max="13"/>
    <col hidden="1" outlineLevel="1" width="11" customWidth="1" min="14" max="14"/>
    <col hidden="1" outlineLevel="1" width="11" customWidth="1" min="15" max="15"/>
    <col hidden="1" outlineLevel="1" width="11" customWidth="1" min="16" max="16"/>
    <col hidden="1" outlineLevel="1" width="11" customWidth="1" min="17" max="17"/>
    <col hidden="1" outlineLevel="1" width="11" customWidth="1" min="18" max="18"/>
    <col width="13" customWidth="1" min="19" max="19"/>
    <col width="12" customWidth="1" min="20" max="20"/>
    <col width="13" customWidth="1" min="21" max="21"/>
    <col width="9" customWidth="1" min="22" max="22"/>
    <col width="14" customWidth="1" min="23" max="23"/>
    <col width="2" customWidth="1" min="24" max="24"/>
    <col hidden="1" width="22" customWidth="1" min="25" max="25"/>
  </cols>
  <sheetData>
    <row r="1">
      <c r="A1" s="23" t="inlineStr">
        <is>
          <t>Sorrento at Tuscan Lakes — 10-Year Capital Plan</t>
        </is>
      </c>
    </row>
    <row r="2">
      <c r="A2" s="2" t="inlineStr">
        <is>
          <t>Acquired 2023. ORIGINAL PLAN COMPLETE — current-year view only per Adam; out-year columns intentionally blank (see Banner for the 2026 budget).</t>
        </is>
      </c>
    </row>
    <row r="3">
      <c r="B3" s="24" t="inlineStr">
        <is>
          <t>← Back</t>
        </is>
      </c>
    </row>
    <row r="4">
      <c r="A4" s="25" t="inlineStr">
        <is>
          <t>Row</t>
        </is>
      </c>
      <c r="B4" s="25" t="inlineStr">
        <is>
          <t>GL</t>
        </is>
      </c>
      <c r="C4" s="25" t="inlineStr">
        <is>
          <t>GL Name</t>
        </is>
      </c>
      <c r="D4" s="25" t="inlineStr">
        <is>
          <t>Scope of Work</t>
        </is>
      </c>
      <c r="E4" s="25" t="inlineStr">
        <is>
          <t>Owner</t>
        </is>
      </c>
      <c r="F4" s="25" t="inlineStr">
        <is>
          <t>Type</t>
        </is>
      </c>
      <c r="G4" s="25" t="inlineStr">
        <is>
          <t>Yr 1 Budget</t>
        </is>
      </c>
      <c r="H4" s="25" t="inlineStr">
        <is>
          <t>Spend</t>
        </is>
      </c>
      <c r="I4" s="25" t="inlineStr">
        <is>
          <t>Remaining</t>
        </is>
      </c>
      <c r="J4" s="25" t="inlineStr">
        <is>
          <t>% Spent</t>
        </is>
      </c>
      <c r="K4" s="25" t="inlineStr">
        <is>
          <t>Yr 2 Budget</t>
        </is>
      </c>
      <c r="L4" s="25" t="inlineStr">
        <is>
          <t>Yr 2 Spend</t>
        </is>
      </c>
      <c r="M4" s="25" t="inlineStr">
        <is>
          <t>Yr 3 Budget</t>
        </is>
      </c>
      <c r="N4" s="25" t="inlineStr">
        <is>
          <t>Yr 3 Spend</t>
        </is>
      </c>
      <c r="O4" s="25" t="inlineStr">
        <is>
          <t>Yr 4 Budget</t>
        </is>
      </c>
      <c r="P4" s="25" t="inlineStr">
        <is>
          <t>Yr 4 Spend</t>
        </is>
      </c>
      <c r="Q4" s="25" t="inlineStr">
        <is>
          <t>Yr 5 Budget</t>
        </is>
      </c>
      <c r="R4" s="25" t="inlineStr">
        <is>
          <t>Yr 5 Spend</t>
        </is>
      </c>
      <c r="S4" s="25" t="inlineStr">
        <is>
          <t>10 yr Budget</t>
        </is>
      </c>
      <c r="T4" s="25" t="inlineStr">
        <is>
          <t>10 yr Spend</t>
        </is>
      </c>
      <c r="U4" s="25" t="inlineStr">
        <is>
          <t>10 yr Remaining</t>
        </is>
      </c>
      <c r="V4" s="25" t="inlineStr">
        <is>
          <t>10 yr % Spent</t>
        </is>
      </c>
      <c r="W4" s="25" t="inlineStr">
        <is>
          <t>Actual Project % Complete</t>
        </is>
      </c>
      <c r="X4" s="25" t="inlineStr"/>
      <c r="Y4" s="25" t="inlineStr">
        <is>
          <t>Basis</t>
        </is>
      </c>
    </row>
    <row r="5">
      <c r="A5" t="n">
        <v>124</v>
      </c>
      <c r="B5" t="inlineStr">
        <is>
          <t>0900 - FF&amp;E in Units</t>
        </is>
      </c>
      <c r="C5" t="inlineStr">
        <is>
          <t>Unit Upgrade- Unit type 2CGl</t>
        </is>
      </c>
      <c r="D5" t="inlineStr">
        <is>
          <t>1117sqft, 2BR 2BA</t>
        </is>
      </c>
      <c r="E5" s="10" t="inlineStr">
        <is>
          <t>GC</t>
        </is>
      </c>
      <c r="F5" t="inlineStr">
        <is>
          <t>Project</t>
        </is>
      </c>
      <c r="G5" s="7" t="n">
        <v>455418</v>
      </c>
      <c r="H5" s="7" t="n">
        <v>455418</v>
      </c>
      <c r="I5" s="7">
        <f>G5-H5</f>
        <v/>
      </c>
      <c r="J5" s="8">
        <f>IF(G5=0,0,H5/G5)</f>
        <v/>
      </c>
      <c r="W5" s="8" t="n"/>
      <c r="Y5" t="inlineStr">
        <is>
          <t>GC assumed 100% @ budget</t>
        </is>
      </c>
    </row>
    <row r="6">
      <c r="A6" t="n">
        <v>88</v>
      </c>
      <c r="B6" t="inlineStr">
        <is>
          <t>0900 - FF&amp;E in Units</t>
        </is>
      </c>
      <c r="C6" t="inlineStr">
        <is>
          <t>Unit Upgrade- Unit type 1AGc</t>
        </is>
      </c>
      <c r="D6" t="inlineStr">
        <is>
          <t>683sqft, 1BR 1BA</t>
        </is>
      </c>
      <c r="E6" s="10" t="inlineStr">
        <is>
          <t>GC</t>
        </is>
      </c>
      <c r="F6" t="inlineStr">
        <is>
          <t>Project</t>
        </is>
      </c>
      <c r="G6" s="7" t="n">
        <v>259134</v>
      </c>
      <c r="H6" s="7" t="n">
        <v>259134</v>
      </c>
      <c r="I6" s="7">
        <f>G6-H6</f>
        <v/>
      </c>
      <c r="J6" s="8">
        <f>IF(G6=0,0,H6/G6)</f>
        <v/>
      </c>
      <c r="W6" s="8" t="n"/>
      <c r="Y6" t="inlineStr">
        <is>
          <t>GC assumed 100% @ budget</t>
        </is>
      </c>
    </row>
    <row r="7">
      <c r="A7" t="n">
        <v>76</v>
      </c>
      <c r="B7" t="inlineStr">
        <is>
          <t>0800 - Exterior Wall</t>
        </is>
      </c>
      <c r="C7" t="inlineStr">
        <is>
          <t>Exterior building</t>
        </is>
      </c>
      <c r="D7" t="inlineStr">
        <is>
          <t>Paint community</t>
        </is>
      </c>
      <c r="E7" s="10" t="inlineStr">
        <is>
          <t>GC</t>
        </is>
      </c>
      <c r="F7" t="inlineStr">
        <is>
          <t>Project</t>
        </is>
      </c>
      <c r="G7" s="7" t="n">
        <v>210000</v>
      </c>
      <c r="H7" s="7" t="n">
        <v>210000</v>
      </c>
      <c r="I7" s="7">
        <f>G7-H7</f>
        <v/>
      </c>
      <c r="J7" s="8">
        <f>IF(G7=0,0,H7/G7)</f>
        <v/>
      </c>
      <c r="W7" s="8" t="n"/>
      <c r="Y7" t="inlineStr">
        <is>
          <t>GC assumed 100% @ budget</t>
        </is>
      </c>
    </row>
    <row r="8">
      <c r="A8" t="n">
        <v>97</v>
      </c>
      <c r="B8" t="inlineStr">
        <is>
          <t>0900 - FF&amp;E in Units</t>
        </is>
      </c>
      <c r="C8" t="inlineStr">
        <is>
          <t>Unit Upgrade- Unit type 1AGe</t>
        </is>
      </c>
      <c r="D8" t="inlineStr">
        <is>
          <t>779sqft, 1BR 1BA</t>
        </is>
      </c>
      <c r="E8" s="10" t="inlineStr">
        <is>
          <t>GC</t>
        </is>
      </c>
      <c r="F8" t="inlineStr">
        <is>
          <t>Project</t>
        </is>
      </c>
      <c r="G8" s="7" t="n">
        <v>162437</v>
      </c>
      <c r="H8" s="7" t="n">
        <v>162437</v>
      </c>
      <c r="I8" s="7">
        <f>G8-H8</f>
        <v/>
      </c>
      <c r="J8" s="8">
        <f>IF(G8=0,0,H8/G8)</f>
        <v/>
      </c>
      <c r="W8" s="8" t="n"/>
      <c r="Y8" t="inlineStr">
        <is>
          <t>GC assumed 100% @ budget</t>
        </is>
      </c>
    </row>
    <row r="9">
      <c r="A9" t="n">
        <v>23</v>
      </c>
      <c r="B9" t="inlineStr">
        <is>
          <t>0200 - Site Utilities &amp; Improvements</t>
        </is>
      </c>
      <c r="C9" t="inlineStr">
        <is>
          <t>Landscaping</t>
        </is>
      </c>
      <c r="D9" t="inlineStr">
        <is>
          <t>Curb appeal is bad and dated (place Holder)</t>
        </is>
      </c>
      <c r="E9" s="10" t="inlineStr">
        <is>
          <t>GC</t>
        </is>
      </c>
      <c r="F9" t="inlineStr">
        <is>
          <t>Project</t>
        </is>
      </c>
      <c r="G9" s="7" t="n">
        <v>150000</v>
      </c>
      <c r="H9" s="7" t="n">
        <v>150000</v>
      </c>
      <c r="I9" s="7">
        <f>G9-H9</f>
        <v/>
      </c>
      <c r="J9" s="8">
        <f>IF(G9=0,0,H9/G9)</f>
        <v/>
      </c>
      <c r="W9" s="8" t="n"/>
      <c r="Y9" t="inlineStr">
        <is>
          <t>GC assumed 100% @ budget</t>
        </is>
      </c>
    </row>
    <row r="10">
      <c r="A10" t="n">
        <v>115</v>
      </c>
      <c r="B10" t="inlineStr">
        <is>
          <t>0900 - FF&amp;E in Units</t>
        </is>
      </c>
      <c r="C10" t="inlineStr">
        <is>
          <t>Unit Upgrade- Unit type 1AZh</t>
        </is>
      </c>
      <c r="D10" t="inlineStr">
        <is>
          <t>946sqft, 1BR 1BA</t>
        </is>
      </c>
      <c r="E10" s="10" t="inlineStr">
        <is>
          <t>GC</t>
        </is>
      </c>
      <c r="F10" t="inlineStr">
        <is>
          <t>Project</t>
        </is>
      </c>
      <c r="G10" s="7" t="n">
        <v>128310</v>
      </c>
      <c r="H10" s="7" t="n">
        <v>128310</v>
      </c>
      <c r="I10" s="7">
        <f>G10-H10</f>
        <v/>
      </c>
      <c r="J10" s="8">
        <f>IF(G10=0,0,H10/G10)</f>
        <v/>
      </c>
      <c r="W10" s="8" t="n"/>
      <c r="Y10" t="inlineStr">
        <is>
          <t>GC assumed 100% @ budget</t>
        </is>
      </c>
    </row>
    <row r="11">
      <c r="A11" t="n">
        <v>186</v>
      </c>
      <c r="B11" t="inlineStr">
        <is>
          <t>1100- Specialties, Equipment &amp; Furnishings</t>
        </is>
      </c>
      <c r="C11" t="inlineStr">
        <is>
          <t>Clubhouse / Office Remodel</t>
        </is>
      </c>
      <c r="D11" t="inlineStr">
        <is>
          <t xml:space="preserve">New flooring at a minimum, preferably new paint as well
Remove window curtains
Convert business center counter to booth </t>
        </is>
      </c>
      <c r="E11" s="10" t="inlineStr">
        <is>
          <t>GC</t>
        </is>
      </c>
      <c r="F11" t="inlineStr">
        <is>
          <t>Project</t>
        </is>
      </c>
      <c r="G11" s="7" t="n">
        <v>90000</v>
      </c>
      <c r="H11" s="7" t="n">
        <v>90000</v>
      </c>
      <c r="I11" s="7">
        <f>G11-H11</f>
        <v/>
      </c>
      <c r="J11" s="8">
        <f>IF(G11=0,0,H11/G11)</f>
        <v/>
      </c>
      <c r="W11" s="8" t="n"/>
      <c r="Y11" t="inlineStr">
        <is>
          <t>GC assumed 100% @ budget</t>
        </is>
      </c>
    </row>
    <row r="12">
      <c r="A12" t="n">
        <v>187</v>
      </c>
      <c r="B12" t="inlineStr">
        <is>
          <t>1100- Specialties, Equipment &amp; Furnishings</t>
        </is>
      </c>
      <c r="C12" t="inlineStr">
        <is>
          <t>Clubhouse / Office Redecorate (FFE)</t>
        </is>
      </c>
      <c r="D12" t="inlineStr">
        <is>
          <t>Most or all furniture will need to be replaced, it is very dated</t>
        </is>
      </c>
      <c r="E12" s="5" t="inlineStr">
        <is>
          <t>Unmarked</t>
        </is>
      </c>
      <c r="F12" t="inlineStr">
        <is>
          <t>Project</t>
        </is>
      </c>
      <c r="G12" s="7" t="n">
        <v>90000</v>
      </c>
      <c r="H12" s="7" t="n">
        <v>108179</v>
      </c>
      <c r="I12" s="7">
        <f>G12-H12</f>
        <v/>
      </c>
      <c r="J12" s="8">
        <f>IF(G12=0,0,H12/G12)</f>
        <v/>
      </c>
      <c r="W12" s="8" t="n"/>
      <c r="Y12" t="inlineStr">
        <is>
          <t>GL (unmarked scope)</t>
        </is>
      </c>
    </row>
    <row r="13">
      <c r="A13" t="n">
        <v>160</v>
      </c>
      <c r="B13" t="inlineStr">
        <is>
          <t>0900 - FF&amp;E in Units</t>
        </is>
      </c>
      <c r="C13" t="inlineStr">
        <is>
          <t>Unit Upgrade- Unit type 3CGo</t>
        </is>
      </c>
      <c r="D13" t="inlineStr">
        <is>
          <t>1381sqft, 3BR 2BA</t>
        </is>
      </c>
      <c r="E13" s="10" t="inlineStr">
        <is>
          <t>GC</t>
        </is>
      </c>
      <c r="F13" t="inlineStr">
        <is>
          <t>Project</t>
        </is>
      </c>
      <c r="G13" s="7" t="n">
        <v>75687</v>
      </c>
      <c r="H13" s="7" t="n">
        <v>75687</v>
      </c>
      <c r="I13" s="7">
        <f>G13-H13</f>
        <v/>
      </c>
      <c r="J13" s="8">
        <f>IF(G13=0,0,H13/G13)</f>
        <v/>
      </c>
      <c r="W13" s="8" t="n"/>
      <c r="Y13" t="inlineStr">
        <is>
          <t>GC assumed 100% @ budget</t>
        </is>
      </c>
    </row>
    <row r="14">
      <c r="A14" t="n">
        <v>133</v>
      </c>
      <c r="B14" t="inlineStr">
        <is>
          <t>0900 - FF&amp;E in Units</t>
        </is>
      </c>
      <c r="C14" t="inlineStr">
        <is>
          <t>Unit Upgrade- Unit type 2CGn</t>
        </is>
      </c>
      <c r="D14" t="inlineStr">
        <is>
          <t>1259sqft, 2BR 2BA</t>
        </is>
      </c>
      <c r="E14" s="10" t="inlineStr">
        <is>
          <t>GC</t>
        </is>
      </c>
      <c r="F14" t="inlineStr">
        <is>
          <t>Project</t>
        </is>
      </c>
      <c r="G14" s="7" t="n">
        <v>70140</v>
      </c>
      <c r="H14" s="7" t="n">
        <v>70140</v>
      </c>
      <c r="I14" s="7">
        <f>G14-H14</f>
        <v/>
      </c>
      <c r="J14" s="8">
        <f>IF(G14=0,0,H14/G14)</f>
        <v/>
      </c>
      <c r="W14" s="8" t="n"/>
      <c r="Y14" t="inlineStr">
        <is>
          <t>GC assumed 100% @ budget</t>
        </is>
      </c>
    </row>
    <row r="15">
      <c r="A15" t="n">
        <v>178</v>
      </c>
      <c r="B15" t="inlineStr">
        <is>
          <t>0900 - FF&amp;E in Units</t>
        </is>
      </c>
      <c r="C15" t="inlineStr">
        <is>
          <t>Ceiling Fans</t>
        </is>
      </c>
      <c r="D15" t="inlineStr">
        <is>
          <t>Add to all living rooms</t>
        </is>
      </c>
      <c r="E15" s="10" t="inlineStr">
        <is>
          <t>GC</t>
        </is>
      </c>
      <c r="F15" t="inlineStr">
        <is>
          <t>Project</t>
        </is>
      </c>
      <c r="G15" s="7" t="n">
        <v>56100</v>
      </c>
      <c r="H15" s="7" t="n">
        <v>56100</v>
      </c>
      <c r="I15" s="7">
        <f>G15-H15</f>
        <v/>
      </c>
      <c r="J15" s="8">
        <f>IF(G15=0,0,H15/G15)</f>
        <v/>
      </c>
      <c r="W15" s="8" t="n"/>
      <c r="Y15" t="inlineStr">
        <is>
          <t>GC assumed 100% @ budget</t>
        </is>
      </c>
    </row>
    <row r="16">
      <c r="A16" t="n">
        <v>21</v>
      </c>
      <c r="B16" t="inlineStr">
        <is>
          <t>0200 - Site Utilities &amp; Improvements</t>
        </is>
      </c>
      <c r="C16" t="inlineStr">
        <is>
          <t>Fences &amp; gates - site perimeter</t>
        </is>
      </c>
      <c r="D16" t="inlineStr">
        <is>
          <t>Remove vegitation from fence repair and Paint</t>
        </is>
      </c>
      <c r="E16" s="10" t="inlineStr">
        <is>
          <t>GC</t>
        </is>
      </c>
      <c r="F16" t="inlineStr">
        <is>
          <t>Project</t>
        </is>
      </c>
      <c r="G16" s="7" t="n">
        <v>51000</v>
      </c>
      <c r="H16" s="7" t="n">
        <v>51000</v>
      </c>
      <c r="I16" s="7">
        <f>G16-H16</f>
        <v/>
      </c>
      <c r="J16" s="8">
        <f>IF(G16=0,0,H16/G16)</f>
        <v/>
      </c>
      <c r="W16" s="8" t="n"/>
      <c r="Y16" t="inlineStr">
        <is>
          <t>GC assumed 100% @ budget</t>
        </is>
      </c>
    </row>
    <row r="17">
      <c r="A17" t="n">
        <v>142</v>
      </c>
      <c r="B17" t="inlineStr">
        <is>
          <t>0900 - FF&amp;E in Units</t>
        </is>
      </c>
      <c r="C17" t="inlineStr">
        <is>
          <t>Unit Upgrade- Unit type 2CGn1</t>
        </is>
      </c>
      <c r="D17" t="inlineStr">
        <is>
          <t>1271sqft, 2BR 2BA</t>
        </is>
      </c>
      <c r="E17" s="10" t="inlineStr">
        <is>
          <t>GC</t>
        </is>
      </c>
      <c r="F17" t="inlineStr">
        <is>
          <t>Project</t>
        </is>
      </c>
      <c r="G17" s="7" t="n">
        <v>42546</v>
      </c>
      <c r="H17" s="7" t="n">
        <v>42546</v>
      </c>
      <c r="I17" s="7">
        <f>G17-H17</f>
        <v/>
      </c>
      <c r="J17" s="8">
        <f>IF(G17=0,0,H17/G17)</f>
        <v/>
      </c>
      <c r="W17" s="8" t="n"/>
      <c r="Y17" t="inlineStr">
        <is>
          <t>GC assumed 100% @ budget</t>
        </is>
      </c>
    </row>
    <row r="18">
      <c r="A18" t="n">
        <v>34</v>
      </c>
      <c r="B18" t="inlineStr">
        <is>
          <t>0200 - Site Utilities &amp; Improvements</t>
        </is>
      </c>
      <c r="C18" t="inlineStr">
        <is>
          <t>Carport and garage</t>
        </is>
      </c>
      <c r="D18" t="inlineStr">
        <is>
          <t>Repair carport damage and paint</t>
        </is>
      </c>
      <c r="E18" s="10" t="inlineStr">
        <is>
          <t>GC</t>
        </is>
      </c>
      <c r="F18" t="inlineStr">
        <is>
          <t>Project</t>
        </is>
      </c>
      <c r="G18" s="7" t="n">
        <v>39000</v>
      </c>
      <c r="H18" s="7" t="n">
        <v>39000</v>
      </c>
      <c r="I18" s="7">
        <f>G18-H18</f>
        <v/>
      </c>
      <c r="J18" s="8">
        <f>IF(G18=0,0,H18/G18)</f>
        <v/>
      </c>
      <c r="W18" s="8" t="n"/>
      <c r="Y18" t="inlineStr">
        <is>
          <t>GC assumed 100% @ budget</t>
        </is>
      </c>
    </row>
    <row r="19">
      <c r="A19" t="n">
        <v>24</v>
      </c>
      <c r="B19" t="inlineStr">
        <is>
          <t>0200 - Site Utilities &amp; Improvements</t>
        </is>
      </c>
      <c r="C19" t="inlineStr">
        <is>
          <t>Resurface swimming pool</t>
        </is>
      </c>
      <c r="D19" t="inlineStr">
        <is>
          <t>resurface pool</t>
        </is>
      </c>
      <c r="E19" s="10" t="inlineStr">
        <is>
          <t>GC</t>
        </is>
      </c>
      <c r="F19" t="inlineStr">
        <is>
          <t>Project</t>
        </is>
      </c>
      <c r="G19" s="7" t="n">
        <v>38000</v>
      </c>
      <c r="H19" s="7" t="n">
        <v>38000</v>
      </c>
      <c r="I19" s="7">
        <f>G19-H19</f>
        <v/>
      </c>
      <c r="J19" s="8">
        <f>IF(G19=0,0,H19/G19)</f>
        <v/>
      </c>
      <c r="W19" s="8" t="n"/>
      <c r="Y19" t="inlineStr">
        <is>
          <t>GC assumed 100% @ budget</t>
        </is>
      </c>
    </row>
    <row r="20">
      <c r="A20" t="n">
        <v>77</v>
      </c>
      <c r="B20" t="inlineStr">
        <is>
          <t>0800 - Exterior Wall</t>
        </is>
      </c>
      <c r="C20" t="inlineStr">
        <is>
          <t>Repair / replace wood trim</t>
        </is>
      </c>
      <c r="D20" t="inlineStr"/>
      <c r="E20" s="10" t="inlineStr">
        <is>
          <t>GC</t>
        </is>
      </c>
      <c r="F20" t="inlineStr">
        <is>
          <t>Project</t>
        </is>
      </c>
      <c r="G20" s="7" t="n">
        <v>36000</v>
      </c>
      <c r="H20" s="7" t="n">
        <v>36000</v>
      </c>
      <c r="I20" s="7">
        <f>G20-H20</f>
        <v/>
      </c>
      <c r="J20" s="8">
        <f>IF(G20=0,0,H20/G20)</f>
        <v/>
      </c>
      <c r="W20" s="8" t="n"/>
      <c r="Y20" t="inlineStr">
        <is>
          <t>GC assumed 100% @ budget</t>
        </is>
      </c>
    </row>
    <row r="21">
      <c r="A21" t="n">
        <v>217</v>
      </c>
      <c r="B21" t="inlineStr">
        <is>
          <t>1600 - Electrical</t>
        </is>
      </c>
      <c r="C21" t="inlineStr">
        <is>
          <t>Replace breezeway lights</t>
        </is>
      </c>
      <c r="D21" t="inlineStr">
        <is>
          <t>Change breezeway lights, landscape lights</t>
        </is>
      </c>
      <c r="E21" s="10" t="inlineStr">
        <is>
          <t>GC</t>
        </is>
      </c>
      <c r="F21" t="inlineStr">
        <is>
          <t>Project</t>
        </is>
      </c>
      <c r="G21" s="7" t="n">
        <v>32570</v>
      </c>
      <c r="H21" s="7" t="n">
        <v>32570</v>
      </c>
      <c r="I21" s="7">
        <f>G21-H21</f>
        <v/>
      </c>
      <c r="J21" s="8">
        <f>IF(G21=0,0,H21/G21)</f>
        <v/>
      </c>
      <c r="W21" s="8" t="n"/>
      <c r="Y21" t="inlineStr">
        <is>
          <t>GC assumed 100% @ budget</t>
        </is>
      </c>
    </row>
    <row r="22">
      <c r="A22" t="n">
        <v>196</v>
      </c>
      <c r="B22" t="inlineStr">
        <is>
          <t>1100- Specialties, Equipment &amp; Furnishings</t>
        </is>
      </c>
      <c r="C22" t="inlineStr">
        <is>
          <t>Pool furniture</t>
        </is>
      </c>
      <c r="D22" t="inlineStr">
        <is>
          <t>Move furniture from Amalfi, supplement with bistro tables/chairs, sectionals, other seating, cabanas</t>
        </is>
      </c>
      <c r="E22" s="5" t="inlineStr">
        <is>
          <t>Unmarked</t>
        </is>
      </c>
      <c r="F22" t="inlineStr">
        <is>
          <t>Project</t>
        </is>
      </c>
      <c r="G22" s="7" t="n">
        <v>30000</v>
      </c>
      <c r="H22" s="7" t="n">
        <v>12636</v>
      </c>
      <c r="I22" s="7">
        <f>G22-H22</f>
        <v/>
      </c>
      <c r="J22" s="8">
        <f>IF(G22=0,0,H22/G22)</f>
        <v/>
      </c>
      <c r="W22" s="8" t="n"/>
      <c r="Y22" t="inlineStr">
        <is>
          <t>GL (unmarked scope)</t>
        </is>
      </c>
    </row>
    <row r="23">
      <c r="A23" t="n">
        <v>19</v>
      </c>
      <c r="B23" t="inlineStr">
        <is>
          <t>0200 - Site Utilities &amp; Improvements</t>
        </is>
      </c>
      <c r="C23" t="inlineStr">
        <is>
          <t>Landscape irrigation</t>
        </is>
      </c>
      <c r="D23" t="inlineStr">
        <is>
          <t>inspect and repair irrigation</t>
        </is>
      </c>
      <c r="E23" s="10" t="inlineStr">
        <is>
          <t>GC</t>
        </is>
      </c>
      <c r="F23" t="inlineStr">
        <is>
          <t>Project</t>
        </is>
      </c>
      <c r="G23" s="7" t="n">
        <v>26000</v>
      </c>
      <c r="H23" s="7" t="n">
        <v>26000</v>
      </c>
      <c r="I23" s="7">
        <f>G23-H23</f>
        <v/>
      </c>
      <c r="J23" s="8">
        <f>IF(G23=0,0,H23/G23)</f>
        <v/>
      </c>
      <c r="W23" s="8" t="n"/>
      <c r="Y23" t="inlineStr">
        <is>
          <t>GC assumed 100% @ budget</t>
        </is>
      </c>
    </row>
    <row r="24">
      <c r="A24" t="n">
        <v>106</v>
      </c>
      <c r="B24" t="inlineStr">
        <is>
          <t>0900 - FF&amp;E in Units</t>
        </is>
      </c>
      <c r="C24" t="inlineStr">
        <is>
          <t>Unit Upgrade- Unit type 1AGg</t>
        </is>
      </c>
      <c r="D24" t="inlineStr">
        <is>
          <t>894sqft, 1BR 1BA</t>
        </is>
      </c>
      <c r="E24" s="10" t="inlineStr">
        <is>
          <t>GC</t>
        </is>
      </c>
      <c r="F24" t="inlineStr">
        <is>
          <t>Project</t>
        </is>
      </c>
      <c r="G24" s="7" t="n">
        <v>22726</v>
      </c>
      <c r="H24" s="7" t="n">
        <v>22726</v>
      </c>
      <c r="I24" s="7">
        <f>G24-H24</f>
        <v/>
      </c>
      <c r="J24" s="8">
        <f>IF(G24=0,0,H24/G24)</f>
        <v/>
      </c>
      <c r="W24" s="8" t="n"/>
      <c r="Y24" t="inlineStr">
        <is>
          <t>GC assumed 100% @ budget</t>
        </is>
      </c>
    </row>
    <row r="25">
      <c r="A25" t="n">
        <v>14</v>
      </c>
      <c r="B25" t="inlineStr">
        <is>
          <t>0200 - Site Utilities &amp; Improvements</t>
        </is>
      </c>
      <c r="C25" t="inlineStr">
        <is>
          <t>Concrete pavement</t>
        </is>
      </c>
      <c r="D25" t="inlineStr">
        <is>
          <t>repair pot holes and broken sidewalks</t>
        </is>
      </c>
      <c r="E25" s="10" t="inlineStr">
        <is>
          <t>GC</t>
        </is>
      </c>
      <c r="F25" t="inlineStr">
        <is>
          <t>Project</t>
        </is>
      </c>
      <c r="G25" s="7" t="n">
        <v>22000</v>
      </c>
      <c r="H25" s="7" t="n">
        <v>22000</v>
      </c>
      <c r="I25" s="7">
        <f>G25-H25</f>
        <v/>
      </c>
      <c r="J25" s="8">
        <f>IF(G25=0,0,H25/G25)</f>
        <v/>
      </c>
      <c r="W25" s="8" t="n"/>
      <c r="Y25" t="inlineStr">
        <is>
          <t>GC assumed 100% @ budget</t>
        </is>
      </c>
    </row>
    <row r="26">
      <c r="A26" t="n">
        <v>192</v>
      </c>
      <c r="B26" t="inlineStr">
        <is>
          <t>1100- Specialties, Equipment &amp; Furnishings</t>
        </is>
      </c>
      <c r="C26" t="inlineStr">
        <is>
          <t>Security Camera System</t>
        </is>
      </c>
      <c r="D26" t="inlineStr">
        <is>
          <t>Need at least for entry drive, clubhouse, and amenity coverage</t>
        </is>
      </c>
      <c r="E26" s="5" t="inlineStr">
        <is>
          <t>Unmarked</t>
        </is>
      </c>
      <c r="F26" t="inlineStr">
        <is>
          <t>Project</t>
        </is>
      </c>
      <c r="G26" s="7" t="n">
        <v>20000</v>
      </c>
      <c r="H26" s="7" t="n">
        <v>7426</v>
      </c>
      <c r="I26" s="7">
        <f>G26-H26</f>
        <v/>
      </c>
      <c r="J26" s="8">
        <f>IF(G26=0,0,H26/G26)</f>
        <v/>
      </c>
      <c r="W26" s="8" t="n"/>
      <c r="Y26" t="inlineStr">
        <is>
          <t>GL (unmarked scope)</t>
        </is>
      </c>
    </row>
    <row r="27">
      <c r="A27" t="n">
        <v>194</v>
      </c>
      <c r="B27" t="inlineStr">
        <is>
          <t>1100- Specialties, Equipment &amp; Furnishings</t>
        </is>
      </c>
      <c r="C27" t="inlineStr">
        <is>
          <t>Pool Remodel</t>
        </is>
      </c>
      <c r="D27" t="inlineStr">
        <is>
          <t>Allowance, the pool area was in decent shape</t>
        </is>
      </c>
      <c r="E27" s="5" t="inlineStr">
        <is>
          <t>Unmarked</t>
        </is>
      </c>
      <c r="F27" t="inlineStr">
        <is>
          <t>Project</t>
        </is>
      </c>
      <c r="G27" s="7" t="n">
        <v>20000</v>
      </c>
      <c r="H27" s="7" t="n">
        <v>10113</v>
      </c>
      <c r="I27" s="7">
        <f>G27-H27</f>
        <v/>
      </c>
      <c r="J27" s="8">
        <f>IF(G27=0,0,H27/G27)</f>
        <v/>
      </c>
      <c r="W27" s="8" t="n"/>
      <c r="Y27" t="inlineStr">
        <is>
          <t>GL (unmarked scope)</t>
        </is>
      </c>
    </row>
    <row r="28">
      <c r="A28" t="n">
        <v>216</v>
      </c>
      <c r="B28" t="inlineStr">
        <is>
          <t>1600 - Electrical</t>
        </is>
      </c>
      <c r="C28" t="inlineStr">
        <is>
          <t>Common area light fixtures</t>
        </is>
      </c>
      <c r="D28" t="inlineStr">
        <is>
          <t>Change wall Packs</t>
        </is>
      </c>
      <c r="E28" s="10" t="inlineStr">
        <is>
          <t>GC</t>
        </is>
      </c>
      <c r="F28" t="inlineStr">
        <is>
          <t>Project</t>
        </is>
      </c>
      <c r="G28" s="7" t="n">
        <v>18720</v>
      </c>
      <c r="H28" s="7" t="n">
        <v>18720</v>
      </c>
      <c r="I28" s="7">
        <f>G28-H28</f>
        <v/>
      </c>
      <c r="J28" s="8">
        <f>IF(G28=0,0,H28/G28)</f>
        <v/>
      </c>
      <c r="W28" s="8" t="n"/>
      <c r="Y28" t="inlineStr">
        <is>
          <t>GC assumed 100% @ budget</t>
        </is>
      </c>
    </row>
    <row r="29">
      <c r="A29" t="n">
        <v>30</v>
      </c>
      <c r="B29" t="inlineStr">
        <is>
          <t>0200 - Site Utilities &amp; Improvements</t>
        </is>
      </c>
      <c r="C29" t="inlineStr">
        <is>
          <t>Pergola</t>
        </is>
      </c>
      <c r="D29" t="inlineStr">
        <is>
          <t>repair and stain all pergolas</t>
        </is>
      </c>
      <c r="E29" s="10" t="inlineStr">
        <is>
          <t>GC</t>
        </is>
      </c>
      <c r="F29" t="inlineStr">
        <is>
          <t>Project</t>
        </is>
      </c>
      <c r="G29" s="7" t="n">
        <v>18000</v>
      </c>
      <c r="H29" s="7" t="n">
        <v>18000</v>
      </c>
      <c r="I29" s="7">
        <f>G29-H29</f>
        <v/>
      </c>
      <c r="J29" s="8">
        <f>IF(G29=0,0,H29/G29)</f>
        <v/>
      </c>
      <c r="W29" s="8" t="n"/>
      <c r="Y29" t="inlineStr">
        <is>
          <t>GC assumed 100% @ budget</t>
        </is>
      </c>
    </row>
    <row r="30">
      <c r="A30" t="n">
        <v>65</v>
      </c>
      <c r="B30" t="inlineStr">
        <is>
          <t>0700 - Roofing</t>
        </is>
      </c>
      <c r="C30" t="inlineStr">
        <is>
          <t>Sealants &amp; caulking</t>
        </is>
      </c>
      <c r="D30" t="inlineStr">
        <is>
          <t>Seal where windows meet stucco</t>
        </is>
      </c>
      <c r="E30" s="10" t="inlineStr">
        <is>
          <t>GC</t>
        </is>
      </c>
      <c r="F30" t="inlineStr">
        <is>
          <t>Project</t>
        </is>
      </c>
      <c r="G30" s="7" t="n">
        <v>18000</v>
      </c>
      <c r="H30" s="7" t="n">
        <v>18000</v>
      </c>
      <c r="I30" s="7">
        <f>G30-H30</f>
        <v/>
      </c>
      <c r="J30" s="8">
        <f>IF(G30=0,0,H30/G30)</f>
        <v/>
      </c>
      <c r="W30" s="8" t="n"/>
      <c r="Y30" t="inlineStr">
        <is>
          <t>GC assumed 100% @ budget</t>
        </is>
      </c>
    </row>
    <row r="31">
      <c r="A31" t="n">
        <v>72</v>
      </c>
      <c r="B31" t="inlineStr">
        <is>
          <t>0800 - Exterior Wall</t>
        </is>
      </c>
      <c r="C31" t="inlineStr">
        <is>
          <t>Masonry repairs</t>
        </is>
      </c>
      <c r="D31" t="inlineStr">
        <is>
          <t>Presure wash Stone walls</t>
        </is>
      </c>
      <c r="E31" s="10" t="inlineStr">
        <is>
          <t>GC</t>
        </is>
      </c>
      <c r="F31" t="inlineStr">
        <is>
          <t>Project</t>
        </is>
      </c>
      <c r="G31" s="7" t="n">
        <v>18000</v>
      </c>
      <c r="H31" s="7" t="n">
        <v>18000</v>
      </c>
      <c r="I31" s="7">
        <f>G31-H31</f>
        <v/>
      </c>
      <c r="J31" s="8">
        <f>IF(G31=0,0,H31/G31)</f>
        <v/>
      </c>
      <c r="W31" s="8" t="n"/>
      <c r="Y31" t="inlineStr">
        <is>
          <t>GC assumed 100% @ budget</t>
        </is>
      </c>
    </row>
    <row r="32">
      <c r="A32" t="n">
        <v>75</v>
      </c>
      <c r="B32" t="inlineStr">
        <is>
          <t>0800 - Exterior Wall</t>
        </is>
      </c>
      <c r="C32" t="inlineStr">
        <is>
          <t>Breezeway soffit repairs</t>
        </is>
      </c>
      <c r="D32" t="inlineStr">
        <is>
          <t>Repair soffit on breezeways patios and balconies</t>
        </is>
      </c>
      <c r="E32" s="10" t="inlineStr">
        <is>
          <t>GC</t>
        </is>
      </c>
      <c r="F32" t="inlineStr">
        <is>
          <t>Project</t>
        </is>
      </c>
      <c r="G32" s="7" t="n">
        <v>18000</v>
      </c>
      <c r="H32" s="7" t="n">
        <v>18000</v>
      </c>
      <c r="I32" s="7">
        <f>G32-H32</f>
        <v/>
      </c>
      <c r="J32" s="8">
        <f>IF(G32=0,0,H32/G32)</f>
        <v/>
      </c>
      <c r="W32" s="8" t="n"/>
      <c r="Y32" t="inlineStr">
        <is>
          <t>GC assumed 100% @ budget</t>
        </is>
      </c>
    </row>
    <row r="33">
      <c r="A33" t="n">
        <v>212</v>
      </c>
      <c r="B33" t="inlineStr">
        <is>
          <t>1500- HVAC</t>
        </is>
      </c>
      <c r="C33" t="inlineStr">
        <is>
          <t>Dryer Vent cleaning</t>
        </is>
      </c>
      <c r="D33" t="inlineStr"/>
      <c r="E33" s="10" t="inlineStr">
        <is>
          <t>GC</t>
        </is>
      </c>
      <c r="F33" t="inlineStr">
        <is>
          <t>Project</t>
        </is>
      </c>
      <c r="G33" s="7" t="n">
        <v>15300</v>
      </c>
      <c r="H33" s="7" t="n">
        <v>15300</v>
      </c>
      <c r="I33" s="7">
        <f>G33-H33</f>
        <v/>
      </c>
      <c r="J33" s="8">
        <f>IF(G33=0,0,H33/G33)</f>
        <v/>
      </c>
      <c r="W33" s="8" t="n"/>
      <c r="Y33" t="inlineStr">
        <is>
          <t>GC assumed 100% @ budget</t>
        </is>
      </c>
    </row>
    <row r="34">
      <c r="A34" t="n">
        <v>35</v>
      </c>
      <c r="B34" t="inlineStr">
        <is>
          <t>0200 - Site Utilities &amp; Improvements</t>
        </is>
      </c>
      <c r="C34" t="inlineStr">
        <is>
          <t>Dumpster enclosures</t>
        </is>
      </c>
      <c r="D34" t="inlineStr">
        <is>
          <t>Repair dumpster enclosures and paint</t>
        </is>
      </c>
      <c r="E34" s="10" t="inlineStr">
        <is>
          <t>GC</t>
        </is>
      </c>
      <c r="F34" t="inlineStr">
        <is>
          <t>Project</t>
        </is>
      </c>
      <c r="G34" s="7" t="n">
        <v>15000</v>
      </c>
      <c r="H34" s="7" t="n">
        <v>15000</v>
      </c>
      <c r="I34" s="7">
        <f>G34-H34</f>
        <v/>
      </c>
      <c r="J34" s="8">
        <f>IF(G34=0,0,H34/G34)</f>
        <v/>
      </c>
      <c r="W34" s="8" t="n"/>
      <c r="Y34" t="inlineStr">
        <is>
          <t>GC assumed 100% @ budget</t>
        </is>
      </c>
    </row>
    <row r="35">
      <c r="A35" t="n">
        <v>58</v>
      </c>
      <c r="B35" t="inlineStr">
        <is>
          <t>0700 - Roofing</t>
        </is>
      </c>
      <c r="C35" t="inlineStr">
        <is>
          <t>Asphalt composite shingle roofing</t>
        </is>
      </c>
      <c r="D35" t="inlineStr">
        <is>
          <t>minor roof repairs</t>
        </is>
      </c>
      <c r="E35" s="10" t="inlineStr">
        <is>
          <t>GC</t>
        </is>
      </c>
      <c r="F35" t="inlineStr">
        <is>
          <t>Project</t>
        </is>
      </c>
      <c r="G35" s="7" t="n">
        <v>15000</v>
      </c>
      <c r="H35" s="7" t="n">
        <v>15000</v>
      </c>
      <c r="I35" s="7">
        <f>G35-H35</f>
        <v/>
      </c>
      <c r="J35" s="8">
        <f>IF(G35=0,0,H35/G35)</f>
        <v/>
      </c>
      <c r="W35" s="8" t="n"/>
      <c r="Y35" t="inlineStr">
        <is>
          <t>GC assumed 100% @ budget</t>
        </is>
      </c>
    </row>
    <row r="36">
      <c r="A36" t="n">
        <v>190</v>
      </c>
      <c r="B36" t="inlineStr">
        <is>
          <t>1100- Specialties, Equipment &amp; Furnishings</t>
        </is>
      </c>
      <c r="C36" t="inlineStr">
        <is>
          <t>Mailboxes</t>
        </is>
      </c>
      <c r="D36" t="inlineStr">
        <is>
          <t>Package locker or Fetch system needed</t>
        </is>
      </c>
      <c r="E36" s="5" t="inlineStr">
        <is>
          <t>Unmarked</t>
        </is>
      </c>
      <c r="F36" t="inlineStr">
        <is>
          <t>Project</t>
        </is>
      </c>
      <c r="G36" s="7" t="n">
        <v>15000</v>
      </c>
      <c r="H36" s="7" t="n">
        <v>0</v>
      </c>
      <c r="I36" s="7">
        <f>G36-H36</f>
        <v/>
      </c>
      <c r="J36" s="8">
        <f>IF(G36=0,0,H36/G36)</f>
        <v/>
      </c>
      <c r="W36" s="8" t="n"/>
      <c r="Y36" t="inlineStr">
        <is>
          <t>GL (unmarked scope)</t>
        </is>
      </c>
    </row>
    <row r="37">
      <c r="A37" t="n">
        <v>151</v>
      </c>
      <c r="B37" t="inlineStr">
        <is>
          <t>0900 - FF&amp;E in Units</t>
        </is>
      </c>
      <c r="C37" t="inlineStr">
        <is>
          <t>Unit Upgrade- Unit type 2CGo</t>
        </is>
      </c>
      <c r="D37" t="inlineStr">
        <is>
          <t>1367sqft, 2BR 2BA</t>
        </is>
      </c>
      <c r="E37" s="10" t="inlineStr">
        <is>
          <t>GC</t>
        </is>
      </c>
      <c r="F37" t="inlineStr">
        <is>
          <t>Project</t>
        </is>
      </c>
      <c r="G37" s="7" t="n">
        <v>14646</v>
      </c>
      <c r="H37" s="7" t="n">
        <v>14646</v>
      </c>
      <c r="I37" s="7">
        <f>G37-H37</f>
        <v/>
      </c>
      <c r="J37" s="8">
        <f>IF(G37=0,0,H37/G37)</f>
        <v/>
      </c>
      <c r="W37" s="8" t="n"/>
      <c r="Y37" t="inlineStr">
        <is>
          <t>GC assumed 100% @ budget</t>
        </is>
      </c>
    </row>
    <row r="38">
      <c r="A38" t="n">
        <v>63</v>
      </c>
      <c r="B38" t="inlineStr">
        <is>
          <t>0700 - Roofing</t>
        </is>
      </c>
      <c r="C38" t="inlineStr">
        <is>
          <t>Gutters &amp; downspouts</t>
        </is>
      </c>
      <c r="D38" t="inlineStr">
        <is>
          <t>Clean down spouts and gutters</t>
        </is>
      </c>
      <c r="E38" s="10" t="inlineStr">
        <is>
          <t>GC</t>
        </is>
      </c>
      <c r="F38" t="inlineStr">
        <is>
          <t>Project</t>
        </is>
      </c>
      <c r="G38" s="7" t="n">
        <v>13000</v>
      </c>
      <c r="H38" s="7" t="n">
        <v>13000</v>
      </c>
      <c r="I38" s="7">
        <f>G38-H38</f>
        <v/>
      </c>
      <c r="J38" s="8">
        <f>IF(G38=0,0,H38/G38)</f>
        <v/>
      </c>
      <c r="W38" s="8" t="n"/>
      <c r="Y38" t="inlineStr">
        <is>
          <t>GC assumed 100% @ budget</t>
        </is>
      </c>
    </row>
    <row r="39">
      <c r="A39" t="n">
        <v>26</v>
      </c>
      <c r="B39" t="inlineStr">
        <is>
          <t>0200 - Site Utilities &amp; Improvements</t>
        </is>
      </c>
      <c r="C39" t="inlineStr">
        <is>
          <t>Replace swimming pool deck</t>
        </is>
      </c>
      <c r="D39" t="inlineStr">
        <is>
          <t>Crack Fill and clean</t>
        </is>
      </c>
      <c r="E39" s="10" t="inlineStr">
        <is>
          <t>GC</t>
        </is>
      </c>
      <c r="F39" t="inlineStr">
        <is>
          <t>Project</t>
        </is>
      </c>
      <c r="G39" s="7" t="n">
        <v>12000</v>
      </c>
      <c r="H39" s="7" t="n">
        <v>12000</v>
      </c>
      <c r="I39" s="7">
        <f>G39-H39</f>
        <v/>
      </c>
      <c r="J39" s="8">
        <f>IF(G39=0,0,H39/G39)</f>
        <v/>
      </c>
      <c r="W39" s="8" t="n"/>
      <c r="Y39" t="inlineStr">
        <is>
          <t>GC assumed 100% @ budget</t>
        </is>
      </c>
    </row>
    <row r="40">
      <c r="A40" t="n">
        <v>53</v>
      </c>
      <c r="B40" t="inlineStr">
        <is>
          <t>0400 - Structure</t>
        </is>
      </c>
      <c r="C40" t="inlineStr">
        <is>
          <t>Repair balcony framing &amp; decking</t>
        </is>
      </c>
      <c r="D40" t="inlineStr">
        <is>
          <t>repair balcony band boards</t>
        </is>
      </c>
      <c r="E40" s="10" t="inlineStr">
        <is>
          <t>GC</t>
        </is>
      </c>
      <c r="F40" t="inlineStr">
        <is>
          <t>Project</t>
        </is>
      </c>
      <c r="G40" s="7" t="n">
        <v>12000</v>
      </c>
      <c r="H40" s="7" t="n">
        <v>12000</v>
      </c>
      <c r="I40" s="7">
        <f>G40-H40</f>
        <v/>
      </c>
      <c r="J40" s="8">
        <f>IF(G40=0,0,H40/G40)</f>
        <v/>
      </c>
      <c r="W40" s="8" t="n"/>
      <c r="Y40" t="inlineStr">
        <is>
          <t>GC assumed 100% @ budget</t>
        </is>
      </c>
    </row>
    <row r="41">
      <c r="A41" t="n">
        <v>55</v>
      </c>
      <c r="B41" t="inlineStr">
        <is>
          <t>0400 - Structure</t>
        </is>
      </c>
      <c r="C41" t="inlineStr">
        <is>
          <t>Expansion Joints</t>
        </is>
      </c>
      <c r="D41" t="inlineStr">
        <is>
          <t>clean and seal expansion joints</t>
        </is>
      </c>
      <c r="E41" s="10" t="inlineStr">
        <is>
          <t>GC</t>
        </is>
      </c>
      <c r="F41" t="inlineStr">
        <is>
          <t>Project</t>
        </is>
      </c>
      <c r="G41" s="7" t="n">
        <v>12000</v>
      </c>
      <c r="H41" s="7" t="n">
        <v>12000</v>
      </c>
      <c r="I41" s="7">
        <f>G41-H41</f>
        <v/>
      </c>
      <c r="J41" s="8">
        <f>IF(G41=0,0,H41/G41)</f>
        <v/>
      </c>
      <c r="W41" s="8" t="n"/>
      <c r="Y41" t="inlineStr">
        <is>
          <t>GC assumed 100% @ budget</t>
        </is>
      </c>
    </row>
    <row r="42">
      <c r="A42" t="n">
        <v>69</v>
      </c>
      <c r="B42" t="inlineStr">
        <is>
          <t>0800 - Exterior Wall</t>
        </is>
      </c>
      <c r="C42" t="inlineStr">
        <is>
          <t>Repair / replace cement fiber siding</t>
        </is>
      </c>
      <c r="D42" t="inlineStr">
        <is>
          <t>repair damaged siding</t>
        </is>
      </c>
      <c r="E42" s="10" t="inlineStr">
        <is>
          <t>GC</t>
        </is>
      </c>
      <c r="F42" t="inlineStr">
        <is>
          <t>Project</t>
        </is>
      </c>
      <c r="G42" s="7" t="n">
        <v>12000</v>
      </c>
      <c r="H42" s="7" t="n">
        <v>12000</v>
      </c>
      <c r="I42" s="7">
        <f>G42-H42</f>
        <v/>
      </c>
      <c r="J42" s="8">
        <f>IF(G42=0,0,H42/G42)</f>
        <v/>
      </c>
      <c r="W42" s="8" t="n"/>
      <c r="Y42" t="inlineStr">
        <is>
          <t>GC assumed 100% @ budget</t>
        </is>
      </c>
    </row>
    <row r="43">
      <c r="A43" t="n">
        <v>74</v>
      </c>
      <c r="B43" t="inlineStr">
        <is>
          <t>0800 - Exterior Wall</t>
        </is>
      </c>
      <c r="C43" t="inlineStr">
        <is>
          <t>Repair stucco</t>
        </is>
      </c>
      <c r="D43" t="inlineStr"/>
      <c r="E43" s="10" t="inlineStr">
        <is>
          <t>GC</t>
        </is>
      </c>
      <c r="F43" t="inlineStr">
        <is>
          <t>Project</t>
        </is>
      </c>
      <c r="G43" s="7" t="n">
        <v>12000</v>
      </c>
      <c r="H43" s="7" t="n">
        <v>12000</v>
      </c>
      <c r="I43" s="7">
        <f>G43-H43</f>
        <v/>
      </c>
      <c r="J43" s="8">
        <f>IF(G43=0,0,H43/G43)</f>
        <v/>
      </c>
      <c r="W43" s="8" t="n"/>
      <c r="Y43" t="inlineStr">
        <is>
          <t>GC assumed 100% @ budget</t>
        </is>
      </c>
    </row>
    <row r="44">
      <c r="A44" t="n">
        <v>78</v>
      </c>
      <c r="B44" t="inlineStr">
        <is>
          <t>0800 - Exterior Wall</t>
        </is>
      </c>
      <c r="C44" t="inlineStr">
        <is>
          <t>Shutters</t>
        </is>
      </c>
      <c r="D44" t="inlineStr">
        <is>
          <t>Replace bad shutters</t>
        </is>
      </c>
      <c r="E44" s="10" t="inlineStr">
        <is>
          <t>GC</t>
        </is>
      </c>
      <c r="F44" t="inlineStr">
        <is>
          <t>Project</t>
        </is>
      </c>
      <c r="G44" s="7" t="n">
        <v>12000</v>
      </c>
      <c r="H44" s="7" t="n">
        <v>12000</v>
      </c>
      <c r="I44" s="7">
        <f>G44-H44</f>
        <v/>
      </c>
      <c r="J44" s="8">
        <f>IF(G44=0,0,H44/G44)</f>
        <v/>
      </c>
      <c r="W44" s="8" t="n"/>
      <c r="Y44" t="inlineStr">
        <is>
          <t>GC assumed 100% @ budget</t>
        </is>
      </c>
    </row>
    <row r="45">
      <c r="A45" t="n">
        <v>15</v>
      </c>
      <c r="B45" t="inlineStr">
        <is>
          <t>0200 - Site Utilities &amp; Improvements</t>
        </is>
      </c>
      <c r="C45" t="inlineStr">
        <is>
          <t>Stripe parking areas</t>
        </is>
      </c>
      <c r="D45" t="inlineStr"/>
      <c r="E45" s="10" t="inlineStr">
        <is>
          <t>GC</t>
        </is>
      </c>
      <c r="F45" t="inlineStr">
        <is>
          <t>Project</t>
        </is>
      </c>
      <c r="G45" s="7" t="n">
        <v>10500</v>
      </c>
      <c r="H45" s="7" t="n">
        <v>10500</v>
      </c>
      <c r="I45" s="7">
        <f>G45-H45</f>
        <v/>
      </c>
      <c r="J45" s="8">
        <f>IF(G45=0,0,H45/G45)</f>
        <v/>
      </c>
      <c r="W45" s="8" t="n"/>
      <c r="Y45" t="inlineStr">
        <is>
          <t>GC assumed 100% @ budget</t>
        </is>
      </c>
    </row>
    <row r="46">
      <c r="A46" t="n">
        <v>50</v>
      </c>
      <c r="B46" t="inlineStr">
        <is>
          <t>0400 - Structure</t>
        </is>
      </c>
      <c r="C46" t="inlineStr">
        <is>
          <t>Roof deck</t>
        </is>
      </c>
      <c r="D46" t="inlineStr">
        <is>
          <t>replace bad decking on roofs</t>
        </is>
      </c>
      <c r="E46" s="10" t="inlineStr">
        <is>
          <t>GC</t>
        </is>
      </c>
      <c r="F46" t="inlineStr">
        <is>
          <t>Project</t>
        </is>
      </c>
      <c r="G46" s="7" t="n">
        <v>10000</v>
      </c>
      <c r="H46" s="7" t="n">
        <v>10000</v>
      </c>
      <c r="I46" s="7">
        <f>G46-H46</f>
        <v/>
      </c>
      <c r="J46" s="8">
        <f>IF(G46=0,0,H46/G46)</f>
        <v/>
      </c>
      <c r="W46" s="8" t="n"/>
      <c r="Y46" t="inlineStr">
        <is>
          <t>GC assumed 100% @ budget</t>
        </is>
      </c>
    </row>
    <row r="47">
      <c r="A47" t="n">
        <v>195</v>
      </c>
      <c r="B47" t="inlineStr">
        <is>
          <t>1100- Specialties, Equipment &amp; Furnishings</t>
        </is>
      </c>
      <c r="C47" t="inlineStr">
        <is>
          <t>Fitness Equipment</t>
        </is>
      </c>
      <c r="D47" t="inlineStr">
        <is>
          <t>In good shape, allowance for minor equipment repairs &amp; replacements</t>
        </is>
      </c>
      <c r="E47" s="5" t="inlineStr">
        <is>
          <t>Unmarked</t>
        </is>
      </c>
      <c r="F47" t="inlineStr">
        <is>
          <t>Project</t>
        </is>
      </c>
      <c r="G47" s="7" t="n">
        <v>10000</v>
      </c>
      <c r="H47" s="7" t="n">
        <v>4664</v>
      </c>
      <c r="I47" s="7">
        <f>G47-H47</f>
        <v/>
      </c>
      <c r="J47" s="8">
        <f>IF(G47=0,0,H47/G47)</f>
        <v/>
      </c>
      <c r="W47" s="8" t="n"/>
      <c r="Y47" t="inlineStr">
        <is>
          <t>GL (unmarked scope)</t>
        </is>
      </c>
    </row>
    <row r="48">
      <c r="A48" t="n">
        <v>197</v>
      </c>
      <c r="B48" t="inlineStr">
        <is>
          <t>1100- Specialties, Equipment &amp; Furnishings</t>
        </is>
      </c>
      <c r="C48" t="inlineStr">
        <is>
          <t>Fitness center renovation</t>
        </is>
      </c>
      <c r="D48" t="inlineStr">
        <is>
          <t>Allowance, not much needed</t>
        </is>
      </c>
      <c r="E48" s="5" t="inlineStr">
        <is>
          <t>Unmarked</t>
        </is>
      </c>
      <c r="F48" t="inlineStr">
        <is>
          <t>Project</t>
        </is>
      </c>
      <c r="G48" s="7" t="n">
        <v>10000</v>
      </c>
      <c r="H48" s="7" t="n">
        <v>4664</v>
      </c>
      <c r="I48" s="7">
        <f>G48-H48</f>
        <v/>
      </c>
      <c r="J48" s="8">
        <f>IF(G48=0,0,H48/G48)</f>
        <v/>
      </c>
      <c r="W48" s="8" t="n"/>
      <c r="Y48" t="inlineStr">
        <is>
          <t>GL (unmarked scope)</t>
        </is>
      </c>
    </row>
    <row r="49">
      <c r="A49" t="n">
        <v>215</v>
      </c>
      <c r="B49" t="inlineStr">
        <is>
          <t>1600 - Electrical</t>
        </is>
      </c>
      <c r="C49" t="inlineStr">
        <is>
          <t>Fire and Sprinklers</t>
        </is>
      </c>
      <c r="D49" t="inlineStr">
        <is>
          <t>replace emergency lights</t>
        </is>
      </c>
      <c r="E49" s="10" t="inlineStr">
        <is>
          <t>GC</t>
        </is>
      </c>
      <c r="F49" t="inlineStr">
        <is>
          <t>Project</t>
        </is>
      </c>
      <c r="G49" s="7" t="n">
        <v>9500</v>
      </c>
      <c r="H49" s="7" t="n">
        <v>9500</v>
      </c>
      <c r="I49" s="7">
        <f>G49-H49</f>
        <v/>
      </c>
      <c r="J49" s="8">
        <f>IF(G49=0,0,H49/G49)</f>
        <v/>
      </c>
      <c r="W49" s="8" t="n"/>
      <c r="Y49" t="inlineStr">
        <is>
          <t>GC assumed 100% @ budget</t>
        </is>
      </c>
    </row>
    <row r="50">
      <c r="A50" t="n">
        <v>29</v>
      </c>
      <c r="B50" t="inlineStr">
        <is>
          <t>0200 - Site Utilities &amp; Improvements</t>
        </is>
      </c>
      <c r="C50" t="inlineStr">
        <is>
          <t>Fences &amp; gates - swimming pool</t>
        </is>
      </c>
      <c r="D50" t="inlineStr">
        <is>
          <t>Repair and paint pool fence</t>
        </is>
      </c>
      <c r="E50" s="10" t="inlineStr">
        <is>
          <t>GC</t>
        </is>
      </c>
      <c r="F50" t="inlineStr">
        <is>
          <t>Project</t>
        </is>
      </c>
      <c r="G50" s="7" t="n">
        <v>8900</v>
      </c>
      <c r="H50" s="7" t="n">
        <v>8900</v>
      </c>
      <c r="I50" s="7">
        <f>G50-H50</f>
        <v/>
      </c>
      <c r="J50" s="8">
        <f>IF(G50=0,0,H50/G50)</f>
        <v/>
      </c>
      <c r="W50" s="8" t="n"/>
      <c r="Y50" t="inlineStr">
        <is>
          <t>GC assumed 100% @ budget</t>
        </is>
      </c>
    </row>
    <row r="51">
      <c r="A51" t="n">
        <v>52</v>
      </c>
      <c r="B51" t="inlineStr">
        <is>
          <t>0400 - Structure</t>
        </is>
      </c>
      <c r="C51" t="inlineStr">
        <is>
          <t>Repair exterior stair railings</t>
        </is>
      </c>
      <c r="D51" t="inlineStr">
        <is>
          <t>secure railings</t>
        </is>
      </c>
      <c r="E51" s="10" t="inlineStr">
        <is>
          <t>GC</t>
        </is>
      </c>
      <c r="F51" t="inlineStr">
        <is>
          <t>Project</t>
        </is>
      </c>
      <c r="G51" s="7" t="n">
        <v>8300</v>
      </c>
      <c r="H51" s="7" t="n">
        <v>8300</v>
      </c>
      <c r="I51" s="7">
        <f>G51-H51</f>
        <v/>
      </c>
      <c r="J51" s="8">
        <f>IF(G51=0,0,H51/G51)</f>
        <v/>
      </c>
      <c r="W51" s="8" t="n"/>
      <c r="Y51" t="inlineStr">
        <is>
          <t>GC assumed 100% @ budget</t>
        </is>
      </c>
    </row>
    <row r="52">
      <c r="A52" t="n">
        <v>54</v>
      </c>
      <c r="B52" t="inlineStr">
        <is>
          <t>0400 - Structure</t>
        </is>
      </c>
      <c r="C52" t="inlineStr">
        <is>
          <t>Repair patio/balcony railings</t>
        </is>
      </c>
      <c r="D52" t="inlineStr">
        <is>
          <t>secure railings</t>
        </is>
      </c>
      <c r="E52" s="10" t="inlineStr">
        <is>
          <t>GC</t>
        </is>
      </c>
      <c r="F52" t="inlineStr">
        <is>
          <t>Project</t>
        </is>
      </c>
      <c r="G52" s="7" t="n">
        <v>8300</v>
      </c>
      <c r="H52" s="7" t="n">
        <v>8300</v>
      </c>
      <c r="I52" s="7">
        <f>G52-H52</f>
        <v/>
      </c>
      <c r="J52" s="8">
        <f>IF(G52=0,0,H52/G52)</f>
        <v/>
      </c>
      <c r="W52" s="8" t="n"/>
      <c r="Y52" t="inlineStr">
        <is>
          <t>GC assumed 100% @ budget</t>
        </is>
      </c>
    </row>
    <row r="53">
      <c r="A53" t="n">
        <v>25</v>
      </c>
      <c r="B53" t="inlineStr">
        <is>
          <t>0200 - Site Utilities &amp; Improvements</t>
        </is>
      </c>
      <c r="C53" t="inlineStr">
        <is>
          <t>Replace swimming pool coping</t>
        </is>
      </c>
      <c r="D53" t="inlineStr">
        <is>
          <t>Replace deck-o-seal on pools</t>
        </is>
      </c>
      <c r="E53" s="10" t="inlineStr">
        <is>
          <t>GC</t>
        </is>
      </c>
      <c r="F53" t="inlineStr">
        <is>
          <t>Project</t>
        </is>
      </c>
      <c r="G53" s="7" t="n">
        <v>8200</v>
      </c>
      <c r="H53" s="7" t="n">
        <v>8200</v>
      </c>
      <c r="I53" s="7">
        <f>G53-H53</f>
        <v/>
      </c>
      <c r="J53" s="8">
        <f>IF(G53=0,0,H53/G53)</f>
        <v/>
      </c>
      <c r="W53" s="8" t="n"/>
      <c r="Y53" t="inlineStr">
        <is>
          <t>GC assumed 100% @ budget</t>
        </is>
      </c>
    </row>
    <row r="54">
      <c r="A54" t="n">
        <v>214</v>
      </c>
      <c r="B54" t="inlineStr">
        <is>
          <t>1600 - Electrical</t>
        </is>
      </c>
      <c r="C54" t="inlineStr">
        <is>
          <t>Electrical distribution</t>
        </is>
      </c>
      <c r="D54" t="inlineStr">
        <is>
          <t>repair electric issues with lights</t>
        </is>
      </c>
      <c r="E54" s="10" t="inlineStr">
        <is>
          <t>GC</t>
        </is>
      </c>
      <c r="F54" t="inlineStr">
        <is>
          <t>Project</t>
        </is>
      </c>
      <c r="G54" s="7" t="n">
        <v>6000</v>
      </c>
      <c r="H54" s="7" t="n">
        <v>6000</v>
      </c>
      <c r="I54" s="7">
        <f>G54-H54</f>
        <v/>
      </c>
      <c r="J54" s="8">
        <f>IF(G54=0,0,H54/G54)</f>
        <v/>
      </c>
      <c r="W54" s="8" t="n"/>
      <c r="Y54" t="inlineStr">
        <is>
          <t>GC assumed 100% @ budget</t>
        </is>
      </c>
    </row>
    <row r="55">
      <c r="A55" t="n">
        <v>17</v>
      </c>
      <c r="B55" t="inlineStr">
        <is>
          <t>0200 - Site Utilities &amp; Improvements</t>
        </is>
      </c>
      <c r="C55" t="inlineStr">
        <is>
          <t>ADA parking &amp; curb cuts</t>
        </is>
      </c>
      <c r="D55" t="inlineStr"/>
      <c r="E55" s="10" t="inlineStr">
        <is>
          <t>GC</t>
        </is>
      </c>
      <c r="F55" t="inlineStr">
        <is>
          <t>Project</t>
        </is>
      </c>
      <c r="G55" s="7" t="n">
        <v>4800</v>
      </c>
      <c r="H55" s="7" t="n">
        <v>4800</v>
      </c>
      <c r="I55" s="7">
        <f>G55-H55</f>
        <v/>
      </c>
      <c r="J55" s="8">
        <f>IF(G55=0,0,H55/G55)</f>
        <v/>
      </c>
      <c r="W55" s="8" t="n"/>
      <c r="Y55" t="inlineStr">
        <is>
          <t>GC assumed 100% @ budget</t>
        </is>
      </c>
    </row>
    <row r="56">
      <c r="A56" t="n">
        <v>188</v>
      </c>
      <c r="B56" t="inlineStr">
        <is>
          <t>1100- Specialties, Equipment &amp; Furnishings</t>
        </is>
      </c>
      <c r="C56" t="inlineStr">
        <is>
          <t>Model Unit</t>
        </is>
      </c>
      <c r="D56" t="inlineStr">
        <is>
          <t>Allowance for small additions/refresh</t>
        </is>
      </c>
      <c r="E56" s="5" t="inlineStr">
        <is>
          <t>Unmarked</t>
        </is>
      </c>
      <c r="F56" t="inlineStr">
        <is>
          <t>Project</t>
        </is>
      </c>
      <c r="G56" s="7" t="n">
        <v>4000</v>
      </c>
      <c r="H56" s="7" t="n">
        <v>8799</v>
      </c>
      <c r="I56" s="7">
        <f>G56-H56</f>
        <v/>
      </c>
      <c r="J56" s="8">
        <f>IF(G56=0,0,H56/G56)</f>
        <v/>
      </c>
      <c r="W56" s="8" t="n"/>
      <c r="Y56" t="inlineStr">
        <is>
          <t>GL (unmarked scope)</t>
        </is>
      </c>
    </row>
    <row r="57">
      <c r="A57" t="n">
        <v>198</v>
      </c>
      <c r="B57" t="inlineStr">
        <is>
          <t>1100- Specialties, Equipment &amp; Furnishings</t>
        </is>
      </c>
      <c r="C57" t="inlineStr">
        <is>
          <t>Golf Cart</t>
        </is>
      </c>
      <c r="D57" t="inlineStr">
        <is>
          <t>Repair  &amp; replace battery in old leasing cart from Amalfi</t>
        </is>
      </c>
      <c r="E57" s="5" t="inlineStr">
        <is>
          <t>Unmarked</t>
        </is>
      </c>
      <c r="F57" t="inlineStr">
        <is>
          <t>Project</t>
        </is>
      </c>
      <c r="G57" s="7" t="n">
        <v>2000</v>
      </c>
      <c r="H57" s="7" t="n">
        <v>1793</v>
      </c>
      <c r="I57" s="7">
        <f>G57-H57</f>
        <v/>
      </c>
      <c r="J57" s="8">
        <f>IF(G57=0,0,H57/G57)</f>
        <v/>
      </c>
      <c r="W57" s="8" t="n"/>
      <c r="Y57" t="inlineStr">
        <is>
          <t>GL (unmarked scope)</t>
        </is>
      </c>
    </row>
    <row r="58">
      <c r="A58" t="n">
        <v>189</v>
      </c>
      <c r="B58" t="inlineStr">
        <is>
          <t>1100- Specialties, Equipment &amp; Furnishings</t>
        </is>
      </c>
      <c r="C58" t="inlineStr">
        <is>
          <t>Computers</t>
        </is>
      </c>
      <c r="D58" t="inlineStr">
        <is>
          <t>Not needed, allowance for 1</t>
        </is>
      </c>
      <c r="E58" s="5" t="inlineStr">
        <is>
          <t>Unmarked</t>
        </is>
      </c>
      <c r="F58" t="inlineStr">
        <is>
          <t>Project</t>
        </is>
      </c>
      <c r="G58" s="7" t="n">
        <v>1500</v>
      </c>
      <c r="H58" s="7" t="n">
        <v>2913</v>
      </c>
      <c r="I58" s="7">
        <f>G58-H58</f>
        <v/>
      </c>
      <c r="J58" s="8">
        <f>IF(G58=0,0,H58/G58)</f>
        <v/>
      </c>
      <c r="W58" s="8" t="n"/>
      <c r="Y58" t="inlineStr">
        <is>
          <t>GL (unmarked scope)</t>
        </is>
      </c>
    </row>
    <row r="60">
      <c r="D60" s="19" t="inlineStr">
        <is>
          <t>Projects Subtotal (excl. Contingency &amp; CM Fee)</t>
        </is>
      </c>
      <c r="G60" s="22" t="n">
        <v>2479733</v>
      </c>
      <c r="S60" s="19" t="n"/>
    </row>
    <row r="61">
      <c r="D61" s="5" t="inlineStr">
        <is>
          <t>CM Fee</t>
        </is>
      </c>
      <c r="G61" s="7" t="n">
        <v>127848</v>
      </c>
    </row>
    <row r="62">
      <c r="D62" s="5" t="inlineStr">
        <is>
          <t>Contingency</t>
        </is>
      </c>
      <c r="G62" s="7" t="n">
        <v>77226</v>
      </c>
    </row>
    <row r="63">
      <c r="D63" s="19" t="inlineStr">
        <is>
          <t>Capital Plan Total (ex-BTL)</t>
        </is>
      </c>
      <c r="G63" s="22" t="n">
        <v>2684807</v>
      </c>
      <c r="S63" s="19" t="n"/>
    </row>
    <row r="64">
      <c r="D64" s="2" t="inlineStr">
        <is>
          <t>Unplanned CapEx Yr 1 (out-of-plan)</t>
        </is>
      </c>
      <c r="H64" s="7" t="n">
        <v>53919</v>
      </c>
    </row>
    <row r="65">
      <c r="D65" s="26" t="inlineStr">
        <is>
          <t>BTL (dropped per Adam): $0</t>
        </is>
      </c>
    </row>
  </sheetData>
  <autoFilter ref="A4:Y58"/>
  <hyperlinks>
    <hyperlink xmlns:r="http://schemas.openxmlformats.org/officeDocument/2006/relationships" ref="B3" r:id="rId1"/>
  </hyperlinks>
  <pageMargins left="0.75" right="0.75" top="1" bottom="1" header="0.5" footer="0.5"/>
</worksheet>
</file>

<file path=xl/worksheets/sheet15.xml><?xml version="1.0" encoding="utf-8"?>
<worksheet xmlns="http://schemas.openxmlformats.org/spreadsheetml/2006/main">
  <sheetPr>
    <outlinePr summaryBelow="1" summaryRight="1"/>
    <pageSetUpPr/>
  </sheetPr>
  <dimension ref="A1:Y26"/>
  <sheetViews>
    <sheetView workbookViewId="0">
      <pane xSplit="6" ySplit="4" topLeftCell="G5" activePane="bottomRight" state="frozen"/>
      <selection pane="topRight"/>
      <selection pane="bottomLeft"/>
      <selection pane="bottomRight" activeCell="A1" sqref="A1"/>
    </sheetView>
  </sheetViews>
  <sheetFormatPr baseColWidth="8" defaultRowHeight="15"/>
  <cols>
    <col hidden="1" width="5" customWidth="1" min="1" max="1"/>
    <col width="9" customWidth="1" min="2" max="2"/>
    <col hidden="1" outlineLevel="1" width="26" customWidth="1" min="3" max="3"/>
    <col hidden="1" outlineLevel="1" width="40" customWidth="1" min="4" max="4"/>
    <col width="8" customWidth="1" min="5" max="5"/>
    <col width="10" customWidth="1" min="6" max="6"/>
    <col width="12" customWidth="1" min="7" max="7"/>
    <col width="11" customWidth="1" min="8" max="8"/>
    <col width="11" customWidth="1" min="9" max="9"/>
    <col width="8" customWidth="1" min="10" max="10"/>
    <col hidden="1" outlineLevel="1" width="11" customWidth="1" min="11" max="11"/>
    <col hidden="1" outlineLevel="1" width="11" customWidth="1" min="12" max="12"/>
    <col hidden="1" outlineLevel="1" width="11" customWidth="1" min="13" max="13"/>
    <col hidden="1" outlineLevel="1" width="11" customWidth="1" min="14" max="14"/>
    <col hidden="1" outlineLevel="1" width="11" customWidth="1" min="15" max="15"/>
    <col hidden="1" outlineLevel="1" width="11" customWidth="1" min="16" max="16"/>
    <col hidden="1" outlineLevel="1" width="11" customWidth="1" min="17" max="17"/>
    <col hidden="1" outlineLevel="1" width="11" customWidth="1" min="18" max="18"/>
    <col width="13" customWidth="1" min="19" max="19"/>
    <col width="12" customWidth="1" min="20" max="20"/>
    <col width="13" customWidth="1" min="21" max="21"/>
    <col width="9" customWidth="1" min="22" max="22"/>
    <col width="14" customWidth="1" min="23" max="23"/>
    <col width="2" customWidth="1" min="24" max="24"/>
    <col hidden="1" width="22" customWidth="1" min="25" max="25"/>
  </cols>
  <sheetData>
    <row r="1">
      <c r="A1" s="23" t="inlineStr">
        <is>
          <t>The Grand at Hill Street — 10-Year Capital Plan</t>
        </is>
      </c>
    </row>
    <row r="2">
      <c r="A2" s="2" t="inlineStr">
        <is>
          <t>Acquired 2023. ORIGINAL PLAN COMPLETE — current-year view only per Adam; out-year columns intentionally blank (see Banner for the 2026 budget).</t>
        </is>
      </c>
    </row>
    <row r="3">
      <c r="B3" s="24" t="inlineStr">
        <is>
          <t>← Back</t>
        </is>
      </c>
    </row>
    <row r="4">
      <c r="A4" s="25" t="inlineStr">
        <is>
          <t>Row</t>
        </is>
      </c>
      <c r="B4" s="25" t="inlineStr">
        <is>
          <t>GL</t>
        </is>
      </c>
      <c r="C4" s="25" t="inlineStr">
        <is>
          <t>GL Name</t>
        </is>
      </c>
      <c r="D4" s="25" t="inlineStr">
        <is>
          <t>Scope of Work</t>
        </is>
      </c>
      <c r="E4" s="25" t="inlineStr">
        <is>
          <t>Owner</t>
        </is>
      </c>
      <c r="F4" s="25" t="inlineStr">
        <is>
          <t>Type</t>
        </is>
      </c>
      <c r="G4" s="25" t="inlineStr">
        <is>
          <t>Yr 1 Budget</t>
        </is>
      </c>
      <c r="H4" s="25" t="inlineStr">
        <is>
          <t>Spend</t>
        </is>
      </c>
      <c r="I4" s="25" t="inlineStr">
        <is>
          <t>Remaining</t>
        </is>
      </c>
      <c r="J4" s="25" t="inlineStr">
        <is>
          <t>% Spent</t>
        </is>
      </c>
      <c r="K4" s="25" t="inlineStr">
        <is>
          <t>Yr 2 Budget</t>
        </is>
      </c>
      <c r="L4" s="25" t="inlineStr">
        <is>
          <t>Yr 2 Spend</t>
        </is>
      </c>
      <c r="M4" s="25" t="inlineStr">
        <is>
          <t>Yr 3 Budget</t>
        </is>
      </c>
      <c r="N4" s="25" t="inlineStr">
        <is>
          <t>Yr 3 Spend</t>
        </is>
      </c>
      <c r="O4" s="25" t="inlineStr">
        <is>
          <t>Yr 4 Budget</t>
        </is>
      </c>
      <c r="P4" s="25" t="inlineStr">
        <is>
          <t>Yr 4 Spend</t>
        </is>
      </c>
      <c r="Q4" s="25" t="inlineStr">
        <is>
          <t>Yr 5 Budget</t>
        </is>
      </c>
      <c r="R4" s="25" t="inlineStr">
        <is>
          <t>Yr 5 Spend</t>
        </is>
      </c>
      <c r="S4" s="25" t="inlineStr">
        <is>
          <t>10 yr Budget</t>
        </is>
      </c>
      <c r="T4" s="25" t="inlineStr">
        <is>
          <t>10 yr Spend</t>
        </is>
      </c>
      <c r="U4" s="25" t="inlineStr">
        <is>
          <t>10 yr Remaining</t>
        </is>
      </c>
      <c r="V4" s="25" t="inlineStr">
        <is>
          <t>10 yr % Spent</t>
        </is>
      </c>
      <c r="W4" s="25" t="inlineStr">
        <is>
          <t>Actual Project % Complete</t>
        </is>
      </c>
      <c r="X4" s="25" t="inlineStr"/>
      <c r="Y4" s="25" t="inlineStr">
        <is>
          <t>Basis</t>
        </is>
      </c>
    </row>
    <row r="5">
      <c r="A5" t="n">
        <v>20</v>
      </c>
      <c r="B5" t="inlineStr">
        <is>
          <t>0200 - Site Utilities &amp; Improvements</t>
        </is>
      </c>
      <c r="C5" t="inlineStr">
        <is>
          <t>Parking Lot</t>
        </is>
      </c>
      <c r="D5" t="inlineStr">
        <is>
          <t>26</t>
        </is>
      </c>
      <c r="E5" s="10" t="inlineStr">
        <is>
          <t>GC</t>
        </is>
      </c>
      <c r="F5" t="inlineStr">
        <is>
          <t>Project</t>
        </is>
      </c>
      <c r="G5" s="7" t="n">
        <v>130000</v>
      </c>
      <c r="H5" s="7" t="n">
        <v>130000</v>
      </c>
      <c r="I5" s="7">
        <f>G5-H5</f>
        <v/>
      </c>
      <c r="J5" s="8">
        <f>IF(G5=0,0,H5/G5)</f>
        <v/>
      </c>
      <c r="W5" s="8" t="n"/>
      <c r="Y5" t="inlineStr">
        <is>
          <t>GC assumed 100% @ budget</t>
        </is>
      </c>
    </row>
    <row r="6">
      <c r="A6" t="n">
        <v>111</v>
      </c>
      <c r="B6" t="inlineStr">
        <is>
          <t>0900 - FF&amp;E in Units</t>
        </is>
      </c>
      <c r="C6" t="inlineStr">
        <is>
          <t>Turf Upgrade</t>
        </is>
      </c>
      <c r="D6" t="inlineStr"/>
      <c r="E6" s="10" t="inlineStr">
        <is>
          <t>GC</t>
        </is>
      </c>
      <c r="F6" t="inlineStr">
        <is>
          <t>Project</t>
        </is>
      </c>
      <c r="G6" s="7" t="n">
        <v>80000</v>
      </c>
      <c r="H6" s="7" t="n">
        <v>80000</v>
      </c>
      <c r="I6" s="7">
        <f>G6-H6</f>
        <v/>
      </c>
      <c r="J6" s="8">
        <f>IF(G6=0,0,H6/G6)</f>
        <v/>
      </c>
      <c r="W6" s="8" t="n"/>
      <c r="Y6" t="inlineStr">
        <is>
          <t>GC assumed 100% @ budget</t>
        </is>
      </c>
    </row>
    <row r="7">
      <c r="A7" t="n">
        <v>119</v>
      </c>
      <c r="B7" t="inlineStr">
        <is>
          <t>1100- Specialties, Equipment &amp; Furnishings</t>
        </is>
      </c>
      <c r="C7" t="inlineStr">
        <is>
          <t>Convert Conference room to package room</t>
        </is>
      </c>
      <c r="D7" t="inlineStr"/>
      <c r="E7" s="10" t="inlineStr">
        <is>
          <t>GC</t>
        </is>
      </c>
      <c r="F7" t="inlineStr">
        <is>
          <t>Project</t>
        </is>
      </c>
      <c r="G7" s="7" t="n">
        <v>65000</v>
      </c>
      <c r="H7" s="7" t="n">
        <v>65000</v>
      </c>
      <c r="I7" s="7">
        <f>G7-H7</f>
        <v/>
      </c>
      <c r="J7" s="8">
        <f>IF(G7=0,0,H7/G7)</f>
        <v/>
      </c>
      <c r="W7" s="8" t="n"/>
      <c r="Y7" t="inlineStr">
        <is>
          <t>GC assumed 100% @ budget</t>
        </is>
      </c>
    </row>
    <row r="8">
      <c r="A8" t="n">
        <v>113</v>
      </c>
      <c r="B8" t="inlineStr">
        <is>
          <t>1100- Specialties, Equipment &amp; Furnishings</t>
        </is>
      </c>
      <c r="C8" t="inlineStr">
        <is>
          <t>Signage - entry</t>
        </is>
      </c>
      <c r="D8" t="inlineStr"/>
      <c r="E8" s="5" t="inlineStr">
        <is>
          <t>PMC</t>
        </is>
      </c>
      <c r="F8" t="inlineStr">
        <is>
          <t>Project</t>
        </is>
      </c>
      <c r="G8" s="7" t="n">
        <v>40000</v>
      </c>
      <c r="H8" s="7" t="n">
        <v>74976</v>
      </c>
      <c r="I8" s="7">
        <f>G8-H8</f>
        <v/>
      </c>
      <c r="J8" s="8">
        <f>IF(G8=0,0,H8/G8)</f>
        <v/>
      </c>
      <c r="W8" s="8" t="n"/>
      <c r="Y8" t="inlineStr">
        <is>
          <t>GL PMC</t>
        </is>
      </c>
    </row>
    <row r="9">
      <c r="A9" t="n">
        <v>117</v>
      </c>
      <c r="B9" t="inlineStr">
        <is>
          <t>1100- Specialties, Equipment &amp; Furnishings</t>
        </is>
      </c>
      <c r="C9" t="inlineStr">
        <is>
          <t>Clubhouse / Office Remodel</t>
        </is>
      </c>
      <c r="D9" t="inlineStr"/>
      <c r="E9" s="10" t="inlineStr">
        <is>
          <t>GC</t>
        </is>
      </c>
      <c r="F9" t="inlineStr">
        <is>
          <t>Project</t>
        </is>
      </c>
      <c r="G9" s="7" t="n">
        <v>40000</v>
      </c>
      <c r="H9" s="7" t="n">
        <v>40000</v>
      </c>
      <c r="I9" s="7">
        <f>G9-H9</f>
        <v/>
      </c>
      <c r="J9" s="8">
        <f>IF(G9=0,0,H9/G9)</f>
        <v/>
      </c>
      <c r="W9" s="8" t="n"/>
      <c r="Y9" t="inlineStr">
        <is>
          <t>GC assumed 100% @ budget</t>
        </is>
      </c>
    </row>
    <row r="10">
      <c r="A10" t="n">
        <v>109</v>
      </c>
      <c r="B10" t="inlineStr">
        <is>
          <t>0900 - FF&amp;E in Units</t>
        </is>
      </c>
      <c r="C10" t="inlineStr">
        <is>
          <t>Fire protection</t>
        </is>
      </c>
      <c r="D10" t="inlineStr">
        <is>
          <t>200</t>
        </is>
      </c>
      <c r="E10" s="10" t="inlineStr">
        <is>
          <t>GC</t>
        </is>
      </c>
      <c r="F10" t="inlineStr">
        <is>
          <t>Project</t>
        </is>
      </c>
      <c r="G10" s="7" t="n">
        <v>21000</v>
      </c>
      <c r="H10" s="7" t="n">
        <v>21000</v>
      </c>
      <c r="I10" s="7">
        <f>G10-H10</f>
        <v/>
      </c>
      <c r="J10" s="8">
        <f>IF(G10=0,0,H10/G10)</f>
        <v/>
      </c>
      <c r="W10" s="8" t="n"/>
      <c r="Y10" t="inlineStr">
        <is>
          <t>GC assumed 100% @ budget</t>
        </is>
      </c>
    </row>
    <row r="11">
      <c r="A11" t="n">
        <v>114</v>
      </c>
      <c r="B11" t="inlineStr">
        <is>
          <t>1100- Specialties, Equipment &amp; Furnishings</t>
        </is>
      </c>
      <c r="C11" t="inlineStr">
        <is>
          <t>Signage - site</t>
        </is>
      </c>
      <c r="D11" t="inlineStr"/>
      <c r="E11" s="5" t="inlineStr">
        <is>
          <t>PMC</t>
        </is>
      </c>
      <c r="F11" t="inlineStr">
        <is>
          <t>Project</t>
        </is>
      </c>
      <c r="G11" s="7" t="n">
        <v>20000</v>
      </c>
      <c r="H11" s="7" t="n">
        <v>37488</v>
      </c>
      <c r="I11" s="7">
        <f>G11-H11</f>
        <v/>
      </c>
      <c r="J11" s="8">
        <f>IF(G11=0,0,H11/G11)</f>
        <v/>
      </c>
      <c r="W11" s="8" t="n"/>
      <c r="Y11" t="inlineStr">
        <is>
          <t>GL PMC</t>
        </is>
      </c>
    </row>
    <row r="12">
      <c r="A12" t="n">
        <v>17</v>
      </c>
      <c r="B12" t="inlineStr">
        <is>
          <t>0200 - Site Utilities &amp; Improvements</t>
        </is>
      </c>
      <c r="C12" t="inlineStr">
        <is>
          <t>Pavement</t>
        </is>
      </c>
      <c r="D12" t="inlineStr"/>
      <c r="E12" s="10" t="inlineStr">
        <is>
          <t>GC</t>
        </is>
      </c>
      <c r="F12" t="inlineStr">
        <is>
          <t>Project</t>
        </is>
      </c>
      <c r="G12" s="7" t="n">
        <v>18000</v>
      </c>
      <c r="H12" s="7" t="n">
        <v>18000</v>
      </c>
      <c r="I12" s="7">
        <f>G12-H12</f>
        <v/>
      </c>
      <c r="J12" s="8">
        <f>IF(G12=0,0,H12/G12)</f>
        <v/>
      </c>
      <c r="W12" s="8" t="n"/>
      <c r="Y12" t="inlineStr">
        <is>
          <t>GC assumed 100% @ budget</t>
        </is>
      </c>
    </row>
    <row r="13">
      <c r="A13" t="n">
        <v>89</v>
      </c>
      <c r="B13" t="inlineStr">
        <is>
          <t>0800 - Exterior Wall</t>
        </is>
      </c>
      <c r="C13" t="inlineStr">
        <is>
          <t>Look at sealing cedar/wood wall partitio</t>
        </is>
      </c>
      <c r="D13" t="inlineStr"/>
      <c r="E13" s="10" t="inlineStr">
        <is>
          <t>GC</t>
        </is>
      </c>
      <c r="F13" t="inlineStr">
        <is>
          <t>Project</t>
        </is>
      </c>
      <c r="G13" s="7" t="n">
        <v>10000</v>
      </c>
      <c r="H13" s="7" t="n">
        <v>10000</v>
      </c>
      <c r="I13" s="7">
        <f>G13-H13</f>
        <v/>
      </c>
      <c r="J13" s="8">
        <f>IF(G13=0,0,H13/G13)</f>
        <v/>
      </c>
      <c r="W13" s="8" t="n"/>
      <c r="Y13" t="inlineStr">
        <is>
          <t>GC assumed 100% @ budget</t>
        </is>
      </c>
    </row>
    <row r="14">
      <c r="A14" t="n">
        <v>120</v>
      </c>
      <c r="B14" t="inlineStr">
        <is>
          <t>1100- Specialties, Equipment &amp; Furnishings</t>
        </is>
      </c>
      <c r="C14" t="inlineStr">
        <is>
          <t>Package Room Conversion</t>
        </is>
      </c>
      <c r="D14" t="inlineStr"/>
      <c r="E14" s="10" t="inlineStr">
        <is>
          <t>GC</t>
        </is>
      </c>
      <c r="F14" t="inlineStr">
        <is>
          <t>Project</t>
        </is>
      </c>
      <c r="G14" s="7" t="n">
        <v>10000</v>
      </c>
      <c r="H14" s="7" t="n">
        <v>10000</v>
      </c>
      <c r="I14" s="7">
        <f>G14-H14</f>
        <v/>
      </c>
      <c r="J14" s="8">
        <f>IF(G14=0,0,H14/G14)</f>
        <v/>
      </c>
      <c r="W14" s="8" t="n"/>
      <c r="Y14" t="inlineStr">
        <is>
          <t>GC assumed 100% @ budget</t>
        </is>
      </c>
    </row>
    <row r="15">
      <c r="A15" t="n">
        <v>83</v>
      </c>
      <c r="B15" t="inlineStr">
        <is>
          <t>0800 - Exterior Wall</t>
        </is>
      </c>
      <c r="C15" t="inlineStr">
        <is>
          <t>Repair / replace wood trim</t>
        </is>
      </c>
      <c r="D15" t="inlineStr"/>
      <c r="E15" s="10" t="inlineStr">
        <is>
          <t>GC</t>
        </is>
      </c>
      <c r="F15" t="inlineStr">
        <is>
          <t>Project</t>
        </is>
      </c>
      <c r="G15" s="7" t="n">
        <v>5000</v>
      </c>
      <c r="H15" s="7" t="n">
        <v>5000</v>
      </c>
      <c r="I15" s="7">
        <f>G15-H15</f>
        <v/>
      </c>
      <c r="J15" s="8">
        <f>IF(G15=0,0,H15/G15)</f>
        <v/>
      </c>
      <c r="W15" s="8" t="n"/>
      <c r="Y15" t="inlineStr">
        <is>
          <t>GC assumed 100% @ budget</t>
        </is>
      </c>
    </row>
    <row r="16">
      <c r="A16" t="n">
        <v>121</v>
      </c>
      <c r="B16" t="inlineStr">
        <is>
          <t>1100- Specialties, Equipment &amp; Furnishings</t>
        </is>
      </c>
      <c r="C16" t="inlineStr">
        <is>
          <t>Dog Park</t>
        </is>
      </c>
      <c r="D16" t="inlineStr"/>
      <c r="E16" s="10" t="inlineStr">
        <is>
          <t>GC</t>
        </is>
      </c>
      <c r="F16" t="inlineStr">
        <is>
          <t>Project</t>
        </is>
      </c>
      <c r="G16" s="7" t="n">
        <v>5000</v>
      </c>
      <c r="H16" s="7" t="n">
        <v>5000</v>
      </c>
      <c r="I16" s="7">
        <f>G16-H16</f>
        <v/>
      </c>
      <c r="J16" s="8">
        <f>IF(G16=0,0,H16/G16)</f>
        <v/>
      </c>
      <c r="W16" s="8" t="n"/>
      <c r="Y16" t="inlineStr">
        <is>
          <t>GC assumed 100% @ budget</t>
        </is>
      </c>
    </row>
    <row r="17">
      <c r="A17" t="n">
        <v>116</v>
      </c>
      <c r="B17" t="inlineStr">
        <is>
          <t>1100- Specialties, Equipment &amp; Furnishings</t>
        </is>
      </c>
      <c r="C17" t="inlineStr">
        <is>
          <t>Clubhouse / Office Remodel</t>
        </is>
      </c>
      <c r="D17" t="inlineStr"/>
      <c r="E17" s="10" t="inlineStr">
        <is>
          <t>GC</t>
        </is>
      </c>
      <c r="F17" t="inlineStr">
        <is>
          <t>Project</t>
        </is>
      </c>
      <c r="G17" s="7" t="n">
        <v>3000</v>
      </c>
      <c r="H17" s="7" t="n">
        <v>3000</v>
      </c>
      <c r="I17" s="7">
        <f>G17-H17</f>
        <v/>
      </c>
      <c r="J17" s="8">
        <f>IF(G17=0,0,H17/G17)</f>
        <v/>
      </c>
      <c r="W17" s="8" t="n"/>
      <c r="Y17" t="inlineStr">
        <is>
          <t>GC assumed 100% @ budget</t>
        </is>
      </c>
    </row>
    <row r="18">
      <c r="A18" t="n">
        <v>143</v>
      </c>
      <c r="B18" t="inlineStr">
        <is>
          <t>1600 - Electrical</t>
        </is>
      </c>
      <c r="C18" t="inlineStr">
        <is>
          <t>Fire Sprinklers</t>
        </is>
      </c>
      <c r="D18" t="inlineStr"/>
      <c r="E18" s="10" t="inlineStr">
        <is>
          <t>GC</t>
        </is>
      </c>
      <c r="F18" t="inlineStr">
        <is>
          <t>Project</t>
        </is>
      </c>
      <c r="G18" s="7" t="n">
        <v>3000</v>
      </c>
      <c r="H18" s="7" t="n">
        <v>3000</v>
      </c>
      <c r="I18" s="7">
        <f>G18-H18</f>
        <v/>
      </c>
      <c r="J18" s="8">
        <f>IF(G18=0,0,H18/G18)</f>
        <v/>
      </c>
      <c r="W18" s="8" t="n"/>
      <c r="Y18" t="inlineStr">
        <is>
          <t>GC assumed 100% @ budget</t>
        </is>
      </c>
    </row>
    <row r="19">
      <c r="A19" t="n">
        <v>145</v>
      </c>
      <c r="B19" t="inlineStr">
        <is>
          <t>1600 - Electrical</t>
        </is>
      </c>
      <c r="C19" t="inlineStr">
        <is>
          <t>Fire alarms</t>
        </is>
      </c>
      <c r="D19" t="inlineStr"/>
      <c r="E19" s="10" t="inlineStr">
        <is>
          <t>GC</t>
        </is>
      </c>
      <c r="F19" t="inlineStr">
        <is>
          <t>Project</t>
        </is>
      </c>
      <c r="G19" s="7" t="n">
        <v>3000</v>
      </c>
      <c r="H19" s="7" t="n">
        <v>3000</v>
      </c>
      <c r="I19" s="7">
        <f>G19-H19</f>
        <v/>
      </c>
      <c r="J19" s="8">
        <f>IF(G19=0,0,H19/G19)</f>
        <v/>
      </c>
      <c r="W19" s="8" t="n"/>
      <c r="Y19" t="inlineStr">
        <is>
          <t>GC assumed 100% @ budget</t>
        </is>
      </c>
    </row>
    <row r="20">
      <c r="A20" t="n">
        <v>144</v>
      </c>
      <c r="B20" t="inlineStr">
        <is>
          <t>1600 - Electrical</t>
        </is>
      </c>
      <c r="C20" t="inlineStr">
        <is>
          <t>Fire extinguishers</t>
        </is>
      </c>
      <c r="D20" t="inlineStr"/>
      <c r="E20" s="10" t="inlineStr">
        <is>
          <t>GC</t>
        </is>
      </c>
      <c r="F20" t="inlineStr">
        <is>
          <t>Project</t>
        </is>
      </c>
      <c r="G20" s="7" t="n">
        <v>1000</v>
      </c>
      <c r="H20" s="7" t="n">
        <v>1000</v>
      </c>
      <c r="I20" s="7">
        <f>G20-H20</f>
        <v/>
      </c>
      <c r="J20" s="8">
        <f>IF(G20=0,0,H20/G20)</f>
        <v/>
      </c>
      <c r="W20" s="8" t="n"/>
      <c r="Y20" t="inlineStr">
        <is>
          <t>GC assumed 100% @ budget</t>
        </is>
      </c>
    </row>
    <row r="21">
      <c r="A21" t="n">
        <v>118</v>
      </c>
      <c r="B21" t="inlineStr">
        <is>
          <t>1100- Specialties, Equipment &amp; Furnishings</t>
        </is>
      </c>
      <c r="C21" t="inlineStr">
        <is>
          <t>ADA compliance</t>
        </is>
      </c>
      <c r="D21" t="inlineStr"/>
      <c r="E21" s="5" t="inlineStr">
        <is>
          <t>PMC</t>
        </is>
      </c>
      <c r="F21" t="inlineStr">
        <is>
          <t>Project</t>
        </is>
      </c>
      <c r="G21" s="7" t="n">
        <v>50</v>
      </c>
      <c r="H21" s="7" t="n">
        <v>0</v>
      </c>
      <c r="I21" s="7">
        <f>G21-H21</f>
        <v/>
      </c>
      <c r="J21" s="8">
        <f>IF(G21=0,0,H21/G21)</f>
        <v/>
      </c>
      <c r="W21" s="8" t="n"/>
      <c r="Y21" t="inlineStr">
        <is>
          <t>GL PMC</t>
        </is>
      </c>
    </row>
    <row r="23">
      <c r="D23" s="19" t="inlineStr">
        <is>
          <t>Projects Subtotal (excl. Contingency &amp; CM Fee)</t>
        </is>
      </c>
      <c r="G23" s="22" t="n">
        <v>454050</v>
      </c>
      <c r="S23" s="19" t="n"/>
    </row>
    <row r="24">
      <c r="D24" s="19" t="inlineStr">
        <is>
          <t>Capital Plan Total (ex-BTL)</t>
        </is>
      </c>
      <c r="G24" s="22" t="n">
        <v>454050</v>
      </c>
      <c r="S24" s="19" t="n"/>
    </row>
    <row r="25">
      <c r="D25" s="2" t="inlineStr">
        <is>
          <t>Unplanned CapEx Yr 1 (out-of-plan)</t>
        </is>
      </c>
      <c r="H25" s="7" t="n">
        <v>172038</v>
      </c>
    </row>
    <row r="26">
      <c r="D26" s="26" t="inlineStr">
        <is>
          <t>BTL (dropped per Adam): $0</t>
        </is>
      </c>
    </row>
  </sheetData>
  <autoFilter ref="A4:Y21"/>
  <hyperlinks>
    <hyperlink xmlns:r="http://schemas.openxmlformats.org/officeDocument/2006/relationships" ref="B3" r:id="rId1"/>
  </hyperlinks>
  <pageMargins left="0.75" right="0.75" top="1" bottom="1" header="0.5" footer="0.5"/>
</worksheet>
</file>

<file path=xl/worksheets/sheet16.xml><?xml version="1.0" encoding="utf-8"?>
<worksheet xmlns="http://schemas.openxmlformats.org/spreadsheetml/2006/main">
  <sheetPr>
    <outlinePr summaryBelow="1" summaryRight="1"/>
    <pageSetUpPr/>
  </sheetPr>
  <dimension ref="A1:Y23"/>
  <sheetViews>
    <sheetView workbookViewId="0">
      <pane xSplit="6" ySplit="4" topLeftCell="G5" activePane="bottomRight" state="frozen"/>
      <selection pane="topRight"/>
      <selection pane="bottomLeft"/>
      <selection pane="bottomRight" activeCell="A1" sqref="A1"/>
    </sheetView>
  </sheetViews>
  <sheetFormatPr baseColWidth="8" defaultRowHeight="15"/>
  <cols>
    <col hidden="1" width="5" customWidth="1" min="1" max="1"/>
    <col width="9" customWidth="1" min="2" max="2"/>
    <col hidden="1" outlineLevel="1" width="26" customWidth="1" min="3" max="3"/>
    <col hidden="1" outlineLevel="1" width="40" customWidth="1" min="4" max="4"/>
    <col width="8" customWidth="1" min="5" max="5"/>
    <col width="10" customWidth="1" min="6" max="6"/>
    <col width="12" customWidth="1" min="7" max="7"/>
    <col width="11" customWidth="1" min="8" max="8"/>
    <col width="11" customWidth="1" min="9" max="9"/>
    <col width="8" customWidth="1" min="10" max="10"/>
    <col hidden="1" outlineLevel="1" width="11" customWidth="1" min="11" max="11"/>
    <col hidden="1" outlineLevel="1" width="11" customWidth="1" min="12" max="12"/>
    <col hidden="1" outlineLevel="1" width="11" customWidth="1" min="13" max="13"/>
    <col hidden="1" outlineLevel="1" width="11" customWidth="1" min="14" max="14"/>
    <col hidden="1" outlineLevel="1" width="11" customWidth="1" min="15" max="15"/>
    <col hidden="1" outlineLevel="1" width="11" customWidth="1" min="16" max="16"/>
    <col hidden="1" outlineLevel="1" width="11" customWidth="1" min="17" max="17"/>
    <col hidden="1" outlineLevel="1" width="11" customWidth="1" min="18" max="18"/>
    <col width="13" customWidth="1" min="19" max="19"/>
    <col width="12" customWidth="1" min="20" max="20"/>
    <col width="13" customWidth="1" min="21" max="21"/>
    <col width="9" customWidth="1" min="22" max="22"/>
    <col width="14" customWidth="1" min="23" max="23"/>
    <col width="2" customWidth="1" min="24" max="24"/>
    <col hidden="1" width="22" customWidth="1" min="25" max="25"/>
  </cols>
  <sheetData>
    <row r="1">
      <c r="A1" s="23" t="inlineStr">
        <is>
          <t>The Hightone (Allora Denton) — 10-Year Capital Plan</t>
        </is>
      </c>
    </row>
    <row r="2">
      <c r="A2" s="2" t="inlineStr">
        <is>
          <t>Acquired 2023. ORIGINAL PLAN COMPLETE — current-year view only per Adam; out-year columns intentionally blank (see Banner for the 2026 budget).</t>
        </is>
      </c>
    </row>
    <row r="3">
      <c r="B3" s="24" t="inlineStr">
        <is>
          <t>← Back</t>
        </is>
      </c>
    </row>
    <row r="4">
      <c r="A4" s="25" t="inlineStr">
        <is>
          <t>Row</t>
        </is>
      </c>
      <c r="B4" s="25" t="inlineStr">
        <is>
          <t>GL</t>
        </is>
      </c>
      <c r="C4" s="25" t="inlineStr">
        <is>
          <t>GL Name</t>
        </is>
      </c>
      <c r="D4" s="25" t="inlineStr">
        <is>
          <t>Scope of Work</t>
        </is>
      </c>
      <c r="E4" s="25" t="inlineStr">
        <is>
          <t>Owner</t>
        </is>
      </c>
      <c r="F4" s="25" t="inlineStr">
        <is>
          <t>Type</t>
        </is>
      </c>
      <c r="G4" s="25" t="inlineStr">
        <is>
          <t>Yr 1 Budget</t>
        </is>
      </c>
      <c r="H4" s="25" t="inlineStr">
        <is>
          <t>Spend</t>
        </is>
      </c>
      <c r="I4" s="25" t="inlineStr">
        <is>
          <t>Remaining</t>
        </is>
      </c>
      <c r="J4" s="25" t="inlineStr">
        <is>
          <t>% Spent</t>
        </is>
      </c>
      <c r="K4" s="25" t="inlineStr">
        <is>
          <t>Yr 2 Budget</t>
        </is>
      </c>
      <c r="L4" s="25" t="inlineStr">
        <is>
          <t>Yr 2 Spend</t>
        </is>
      </c>
      <c r="M4" s="25" t="inlineStr">
        <is>
          <t>Yr 3 Budget</t>
        </is>
      </c>
      <c r="N4" s="25" t="inlineStr">
        <is>
          <t>Yr 3 Spend</t>
        </is>
      </c>
      <c r="O4" s="25" t="inlineStr">
        <is>
          <t>Yr 4 Budget</t>
        </is>
      </c>
      <c r="P4" s="25" t="inlineStr">
        <is>
          <t>Yr 4 Spend</t>
        </is>
      </c>
      <c r="Q4" s="25" t="inlineStr">
        <is>
          <t>Yr 5 Budget</t>
        </is>
      </c>
      <c r="R4" s="25" t="inlineStr">
        <is>
          <t>Yr 5 Spend</t>
        </is>
      </c>
      <c r="S4" s="25" t="inlineStr">
        <is>
          <t>10 yr Budget</t>
        </is>
      </c>
      <c r="T4" s="25" t="inlineStr">
        <is>
          <t>10 yr Spend</t>
        </is>
      </c>
      <c r="U4" s="25" t="inlineStr">
        <is>
          <t>10 yr Remaining</t>
        </is>
      </c>
      <c r="V4" s="25" t="inlineStr">
        <is>
          <t>10 yr % Spent</t>
        </is>
      </c>
      <c r="W4" s="25" t="inlineStr">
        <is>
          <t>Actual Project % Complete</t>
        </is>
      </c>
      <c r="X4" s="25" t="inlineStr"/>
      <c r="Y4" s="25" t="inlineStr">
        <is>
          <t>Basis</t>
        </is>
      </c>
    </row>
    <row r="5">
      <c r="A5" t="n">
        <v>120</v>
      </c>
      <c r="B5" t="inlineStr">
        <is>
          <t>Radon</t>
        </is>
      </c>
      <c r="C5" t="inlineStr">
        <is>
          <t>Retest and Mitigate as needed</t>
        </is>
      </c>
      <c r="D5" t="inlineStr"/>
      <c r="E5" s="10" t="inlineStr">
        <is>
          <t>GC</t>
        </is>
      </c>
      <c r="F5" t="inlineStr">
        <is>
          <t>Project</t>
        </is>
      </c>
      <c r="G5" s="7" t="n">
        <v>123000</v>
      </c>
      <c r="H5" s="7" t="n">
        <v>123000</v>
      </c>
      <c r="I5" s="7">
        <f>G5-H5</f>
        <v/>
      </c>
      <c r="J5" s="8">
        <f>IF(G5=0,0,H5/G5)</f>
        <v/>
      </c>
      <c r="W5" s="8" t="n"/>
      <c r="Y5" t="inlineStr">
        <is>
          <t>GC assumed 100% @ budget</t>
        </is>
      </c>
    </row>
    <row r="6">
      <c r="A6" t="n">
        <v>123</v>
      </c>
      <c r="B6" t="inlineStr">
        <is>
          <t>Roofing Systems</t>
        </is>
      </c>
      <c r="C6" t="inlineStr">
        <is>
          <t>Downspout repairs and gutter installatio</t>
        </is>
      </c>
      <c r="D6" t="inlineStr">
        <is>
          <t>Rout downspouts away from the building and onto grass
landscaping or concrete sidewalks / pavements to prevent
erosion o</t>
        </is>
      </c>
      <c r="E6" s="10" t="inlineStr">
        <is>
          <t>GC</t>
        </is>
      </c>
      <c r="F6" t="inlineStr">
        <is>
          <t>Project</t>
        </is>
      </c>
      <c r="G6" s="7" t="n">
        <v>68500</v>
      </c>
      <c r="H6" s="7" t="n">
        <v>68500</v>
      </c>
      <c r="I6" s="7">
        <f>G6-H6</f>
        <v/>
      </c>
      <c r="J6" s="8">
        <f>IF(G6=0,0,H6/G6)</f>
        <v/>
      </c>
      <c r="W6" s="8" t="n"/>
      <c r="Y6" t="inlineStr">
        <is>
          <t>GC assumed 100% @ budget</t>
        </is>
      </c>
    </row>
    <row r="7">
      <c r="A7" t="n">
        <v>119</v>
      </c>
      <c r="B7" t="inlineStr">
        <is>
          <t>1100- Specialties, Equipment &amp; Furnishings</t>
        </is>
      </c>
      <c r="C7" t="inlineStr">
        <is>
          <t>Carports (Determine Upon Stabilization)</t>
        </is>
      </c>
      <c r="D7" t="inlineStr">
        <is>
          <t>Tenants have requested covered parking, consider as value add</t>
        </is>
      </c>
      <c r="E7" s="10" t="inlineStr">
        <is>
          <t>GC</t>
        </is>
      </c>
      <c r="F7" t="inlineStr">
        <is>
          <t>Project</t>
        </is>
      </c>
      <c r="G7" s="7" t="n">
        <v>50000</v>
      </c>
      <c r="H7" s="7" t="n">
        <v>50000</v>
      </c>
      <c r="I7" s="7">
        <f>G7-H7</f>
        <v/>
      </c>
      <c r="J7" s="8">
        <f>IF(G7=0,0,H7/G7)</f>
        <v/>
      </c>
      <c r="W7" s="8" t="n"/>
      <c r="Y7" t="inlineStr">
        <is>
          <t>GC assumed 100% @ budget</t>
        </is>
      </c>
    </row>
    <row r="8">
      <c r="A8" t="n">
        <v>114</v>
      </c>
      <c r="B8" t="inlineStr">
        <is>
          <t>1100- Specialties, Equipment &amp; Furnishings</t>
        </is>
      </c>
      <c r="C8" t="inlineStr">
        <is>
          <t>Trash Compactor (Determine Upon Stabiliz</t>
        </is>
      </c>
      <c r="D8" t="inlineStr">
        <is>
          <t>Look at adding to reduce trash collection fees</t>
        </is>
      </c>
      <c r="E8" s="10" t="inlineStr">
        <is>
          <t>GC</t>
        </is>
      </c>
      <c r="F8" t="inlineStr">
        <is>
          <t>Project</t>
        </is>
      </c>
      <c r="G8" s="7" t="n">
        <v>40000</v>
      </c>
      <c r="H8" s="7" t="n">
        <v>40000</v>
      </c>
      <c r="I8" s="7">
        <f>G8-H8</f>
        <v/>
      </c>
      <c r="J8" s="8">
        <f>IF(G8=0,0,H8/G8)</f>
        <v/>
      </c>
      <c r="W8" s="8" t="n"/>
      <c r="Y8" t="inlineStr">
        <is>
          <t>GC assumed 100% @ budget</t>
        </is>
      </c>
    </row>
    <row r="9">
      <c r="A9" t="n">
        <v>118</v>
      </c>
      <c r="B9" t="inlineStr">
        <is>
          <t>1100- Specialties, Equipment &amp; Furnishings</t>
        </is>
      </c>
      <c r="C9" t="inlineStr">
        <is>
          <t>Pool furniture (Determine Upon Stabiliza</t>
        </is>
      </c>
      <c r="D9" t="inlineStr">
        <is>
          <t>Budget for new chaises since all are wicker, Cabanas, umbrellas</t>
        </is>
      </c>
      <c r="E9" s="10" t="inlineStr">
        <is>
          <t>GC</t>
        </is>
      </c>
      <c r="F9" t="inlineStr">
        <is>
          <t>Project</t>
        </is>
      </c>
      <c r="G9" s="7" t="n">
        <v>40000</v>
      </c>
      <c r="H9" s="7" t="n">
        <v>40000</v>
      </c>
      <c r="I9" s="7">
        <f>G9-H9</f>
        <v/>
      </c>
      <c r="J9" s="8">
        <f>IF(G9=0,0,H9/G9)</f>
        <v/>
      </c>
      <c r="W9" s="8" t="n"/>
      <c r="Y9" t="inlineStr">
        <is>
          <t>GC assumed 100% @ budget</t>
        </is>
      </c>
    </row>
    <row r="10">
      <c r="A10" t="n">
        <v>104</v>
      </c>
      <c r="B10" t="inlineStr">
        <is>
          <t>0900 - FF&amp;E in Units</t>
        </is>
      </c>
      <c r="C10" t="inlineStr">
        <is>
          <t>Fire Stops</t>
        </is>
      </c>
      <c r="D10" t="inlineStr"/>
      <c r="E10" s="10" t="inlineStr">
        <is>
          <t>GC</t>
        </is>
      </c>
      <c r="F10" t="inlineStr">
        <is>
          <t>Project</t>
        </is>
      </c>
      <c r="G10" s="7" t="n">
        <v>37000</v>
      </c>
      <c r="H10" s="7" t="n">
        <v>37000</v>
      </c>
      <c r="I10" s="7">
        <f>G10-H10</f>
        <v/>
      </c>
      <c r="J10" s="8">
        <f>IF(G10=0,0,H10/G10)</f>
        <v/>
      </c>
      <c r="W10" s="8" t="n"/>
      <c r="Y10" t="inlineStr">
        <is>
          <t>GC assumed 100% @ budget</t>
        </is>
      </c>
    </row>
    <row r="11">
      <c r="A11" t="n">
        <v>108</v>
      </c>
      <c r="B11" t="inlineStr">
        <is>
          <t>1100- Specialties, Equipment &amp; Furnishings</t>
        </is>
      </c>
      <c r="C11" t="inlineStr">
        <is>
          <t>Signage - entry</t>
        </is>
      </c>
      <c r="D11" t="inlineStr">
        <is>
          <t>Monument Sign</t>
        </is>
      </c>
      <c r="E11" s="5" t="inlineStr">
        <is>
          <t>PMC</t>
        </is>
      </c>
      <c r="F11" t="inlineStr">
        <is>
          <t>Project</t>
        </is>
      </c>
      <c r="G11" s="7" t="n">
        <v>30000</v>
      </c>
      <c r="H11" s="7" t="n">
        <v>46414</v>
      </c>
      <c r="I11" s="7">
        <f>G11-H11</f>
        <v/>
      </c>
      <c r="J11" s="8">
        <f>IF(G11=0,0,H11/G11)</f>
        <v/>
      </c>
      <c r="W11" s="8" t="n"/>
      <c r="Y11" t="inlineStr">
        <is>
          <t>GL PMC</t>
        </is>
      </c>
    </row>
    <row r="12">
      <c r="A12" t="n">
        <v>21</v>
      </c>
      <c r="B12" t="inlineStr">
        <is>
          <t>0200 - Site Utilities &amp; Improvements</t>
        </is>
      </c>
      <c r="C12" t="inlineStr">
        <is>
          <t>Landscaping</t>
        </is>
      </c>
      <c r="D12" t="inlineStr">
        <is>
          <t>the new shrubs look to be struggling to take root, some will need to be replace this summer</t>
        </is>
      </c>
      <c r="E12" s="10" t="inlineStr">
        <is>
          <t>GC</t>
        </is>
      </c>
      <c r="F12" t="inlineStr">
        <is>
          <t>Project</t>
        </is>
      </c>
      <c r="G12" s="7" t="n">
        <v>25000</v>
      </c>
      <c r="H12" s="7" t="n">
        <v>25000</v>
      </c>
      <c r="I12" s="7">
        <f>G12-H12</f>
        <v/>
      </c>
      <c r="J12" s="8">
        <f>IF(G12=0,0,H12/G12)</f>
        <v/>
      </c>
      <c r="W12" s="8" t="n"/>
      <c r="Y12" t="inlineStr">
        <is>
          <t>GC assumed 100% @ budget</t>
        </is>
      </c>
    </row>
    <row r="13">
      <c r="A13" t="n">
        <v>17</v>
      </c>
      <c r="B13" t="inlineStr">
        <is>
          <t>0200 - Site Utilities &amp; Improvements</t>
        </is>
      </c>
      <c r="C13" t="inlineStr">
        <is>
          <t>Landscape irrigation</t>
        </is>
      </c>
      <c r="D13" t="inlineStr">
        <is>
          <t>Irrigation drip line look to be questionable in multiple areas test and repair lines</t>
        </is>
      </c>
      <c r="E13" s="10" t="inlineStr">
        <is>
          <t>GC</t>
        </is>
      </c>
      <c r="F13" t="inlineStr">
        <is>
          <t>Project</t>
        </is>
      </c>
      <c r="G13" s="7" t="n">
        <v>22000</v>
      </c>
      <c r="H13" s="7" t="n">
        <v>22000</v>
      </c>
      <c r="I13" s="7">
        <f>G13-H13</f>
        <v/>
      </c>
      <c r="J13" s="8">
        <f>IF(G13=0,0,H13/G13)</f>
        <v/>
      </c>
      <c r="W13" s="8" t="n"/>
      <c r="Y13" t="inlineStr">
        <is>
          <t>GC assumed 100% @ budget</t>
        </is>
      </c>
    </row>
    <row r="14">
      <c r="A14" t="n">
        <v>109</v>
      </c>
      <c r="B14" t="inlineStr">
        <is>
          <t>1100- Specialties, Equipment &amp; Furnishings</t>
        </is>
      </c>
      <c r="C14" t="inlineStr">
        <is>
          <t>Signage - site</t>
        </is>
      </c>
      <c r="D14" t="inlineStr">
        <is>
          <t>Rebrand signage</t>
        </is>
      </c>
      <c r="E14" s="5" t="inlineStr">
        <is>
          <t>PMC</t>
        </is>
      </c>
      <c r="F14" t="inlineStr">
        <is>
          <t>Project</t>
        </is>
      </c>
      <c r="G14" s="7" t="n">
        <v>20000</v>
      </c>
      <c r="H14" s="7" t="n">
        <v>108353</v>
      </c>
      <c r="I14" s="7">
        <f>G14-H14</f>
        <v/>
      </c>
      <c r="J14" s="8">
        <f>IF(G14=0,0,H14/G14)</f>
        <v/>
      </c>
      <c r="W14" s="8" t="n"/>
      <c r="Y14" t="inlineStr">
        <is>
          <t>GL PMC</t>
        </is>
      </c>
    </row>
    <row r="15">
      <c r="A15" t="n">
        <v>18</v>
      </c>
      <c r="B15" t="inlineStr">
        <is>
          <t>0200 - Site Utilities &amp; Improvements</t>
        </is>
      </c>
      <c r="C15" t="inlineStr">
        <is>
          <t>Erosion control</t>
        </is>
      </c>
      <c r="D15" t="inlineStr">
        <is>
          <t>down spouts empty onto river rock drainage, some are  short others are long storm water has already caused erosion in so</t>
        </is>
      </c>
      <c r="E15" s="10" t="inlineStr">
        <is>
          <t>GC</t>
        </is>
      </c>
      <c r="F15" t="inlineStr">
        <is>
          <t>Project</t>
        </is>
      </c>
      <c r="G15" s="7" t="n">
        <v>18000</v>
      </c>
      <c r="H15" s="7" t="n">
        <v>18000</v>
      </c>
      <c r="I15" s="7">
        <f>G15-H15</f>
        <v/>
      </c>
      <c r="J15" s="8">
        <f>IF(G15=0,0,H15/G15)</f>
        <v/>
      </c>
      <c r="W15" s="8" t="n"/>
      <c r="Y15" t="inlineStr">
        <is>
          <t>GC assumed 100% @ budget</t>
        </is>
      </c>
    </row>
    <row r="16">
      <c r="A16" t="n">
        <v>124</v>
      </c>
      <c r="B16" t="inlineStr">
        <is>
          <t xml:space="preserve">Fair Housing </t>
        </is>
      </c>
      <c r="C16" t="inlineStr"/>
      <c r="D16" t="inlineStr">
        <is>
          <t>Reconfigure the walkway accessing the western and
southwestern dumpster enclosures to provide a 60-inch
turning radius
P</t>
        </is>
      </c>
      <c r="E16" s="10" t="inlineStr">
        <is>
          <t>GC</t>
        </is>
      </c>
      <c r="F16" t="inlineStr">
        <is>
          <t>Project</t>
        </is>
      </c>
      <c r="G16" s="7" t="n">
        <v>17000</v>
      </c>
      <c r="H16" s="7" t="n">
        <v>17000</v>
      </c>
      <c r="I16" s="7">
        <f>G16-H16</f>
        <v/>
      </c>
      <c r="J16" s="8">
        <f>IF(G16=0,0,H16/G16)</f>
        <v/>
      </c>
      <c r="W16" s="8" t="n"/>
      <c r="Y16" t="inlineStr">
        <is>
          <t>GC assumed 100% @ budget · Yr-1 only (not in 10-yr plan)</t>
        </is>
      </c>
    </row>
    <row r="17">
      <c r="A17" t="n">
        <v>125</v>
      </c>
      <c r="B17" t="inlineStr">
        <is>
          <t>1100- Specialties, Equipment &amp; Furnishings</t>
        </is>
      </c>
      <c r="C17" t="inlineStr">
        <is>
          <t>Dog Park</t>
        </is>
      </c>
      <c r="D17" t="inlineStr">
        <is>
          <t>Dog Park refresh- sail shades, benches, water station</t>
        </is>
      </c>
      <c r="E17" s="10" t="inlineStr">
        <is>
          <t>GC</t>
        </is>
      </c>
      <c r="F17" t="inlineStr">
        <is>
          <t>Project</t>
        </is>
      </c>
      <c r="G17" s="7" t="n">
        <v>15000</v>
      </c>
      <c r="H17" s="7" t="n">
        <v>15000</v>
      </c>
      <c r="I17" s="7">
        <f>G17-H17</f>
        <v/>
      </c>
      <c r="J17" s="8">
        <f>IF(G17=0,0,H17/G17)</f>
        <v/>
      </c>
      <c r="W17" s="8" t="n"/>
      <c r="Y17" t="inlineStr">
        <is>
          <t>GC assumed 100% @ budget</t>
        </is>
      </c>
    </row>
    <row r="18">
      <c r="A18" t="n">
        <v>117</v>
      </c>
      <c r="B18" t="inlineStr">
        <is>
          <t>1100- Specialties, Equipment &amp; Furnishings</t>
        </is>
      </c>
      <c r="C18" t="inlineStr">
        <is>
          <t>Fitness Equipment (Determine Upon Stabil</t>
        </is>
      </c>
      <c r="D18" t="inlineStr">
        <is>
          <t>Add rowing machine</t>
        </is>
      </c>
      <c r="E18" s="5" t="inlineStr">
        <is>
          <t>PMC</t>
        </is>
      </c>
      <c r="F18" t="inlineStr">
        <is>
          <t>Project</t>
        </is>
      </c>
      <c r="G18" s="7" t="n">
        <v>4000</v>
      </c>
      <c r="H18" s="7" t="n">
        <v>237</v>
      </c>
      <c r="I18" s="7">
        <f>G18-H18</f>
        <v/>
      </c>
      <c r="J18" s="8">
        <f>IF(G18=0,0,H18/G18)</f>
        <v/>
      </c>
      <c r="W18" s="8" t="n"/>
      <c r="Y18" t="inlineStr">
        <is>
          <t>GL PMC</t>
        </is>
      </c>
    </row>
    <row r="20">
      <c r="D20" s="19" t="inlineStr">
        <is>
          <t>Projects Subtotal (excl. Contingency &amp; CM Fee)</t>
        </is>
      </c>
      <c r="G20" s="22" t="n">
        <v>509500</v>
      </c>
      <c r="S20" s="19" t="n"/>
    </row>
    <row r="21">
      <c r="D21" s="19" t="inlineStr">
        <is>
          <t>Capital Plan Total (ex-BTL)</t>
        </is>
      </c>
      <c r="G21" s="22" t="n">
        <v>509500</v>
      </c>
      <c r="S21" s="19" t="n"/>
    </row>
    <row r="22">
      <c r="D22" s="2" t="inlineStr">
        <is>
          <t>Unplanned CapEx Yr 1 (out-of-plan)</t>
        </is>
      </c>
      <c r="H22" s="7" t="n">
        <v>22781</v>
      </c>
    </row>
    <row r="23">
      <c r="D23" s="26" t="inlineStr">
        <is>
          <t>BTL (dropped per Adam): $0</t>
        </is>
      </c>
    </row>
  </sheetData>
  <autoFilter ref="A4:Y18"/>
  <hyperlinks>
    <hyperlink xmlns:r="http://schemas.openxmlformats.org/officeDocument/2006/relationships" ref="B3" r:id="rId1"/>
  </hyperlinks>
  <pageMargins left="0.75" right="0.75" top="1" bottom="1" header="0.5" footer="0.5"/>
</worksheet>
</file>

<file path=xl/worksheets/sheet17.xml><?xml version="1.0" encoding="utf-8"?>
<worksheet xmlns="http://schemas.openxmlformats.org/spreadsheetml/2006/main">
  <sheetPr>
    <outlinePr summaryBelow="1" summaryRight="1"/>
    <pageSetUpPr/>
  </sheetPr>
  <dimension ref="A1:Y56"/>
  <sheetViews>
    <sheetView workbookViewId="0">
      <pane xSplit="6" ySplit="4" topLeftCell="G5" activePane="bottomRight" state="frozen"/>
      <selection pane="topRight"/>
      <selection pane="bottomLeft"/>
      <selection pane="bottomRight" activeCell="A1" sqref="A1"/>
    </sheetView>
  </sheetViews>
  <sheetFormatPr baseColWidth="8" defaultRowHeight="15"/>
  <cols>
    <col hidden="1" width="5" customWidth="1" min="1" max="1"/>
    <col width="9" customWidth="1" min="2" max="2"/>
    <col hidden="1" outlineLevel="1" width="26" customWidth="1" min="3" max="3"/>
    <col hidden="1" outlineLevel="1" width="40" customWidth="1" min="4" max="4"/>
    <col width="8" customWidth="1" min="5" max="5"/>
    <col width="10" customWidth="1" min="6" max="6"/>
    <col width="12" customWidth="1" min="7" max="7"/>
    <col width="11" customWidth="1" min="8" max="8"/>
    <col width="11" customWidth="1" min="9" max="9"/>
    <col width="8" customWidth="1" min="10" max="10"/>
    <col hidden="1" outlineLevel="1" width="11" customWidth="1" min="11" max="11"/>
    <col hidden="1" outlineLevel="1" width="11" customWidth="1" min="12" max="12"/>
    <col hidden="1" outlineLevel="1" width="11" customWidth="1" min="13" max="13"/>
    <col hidden="1" outlineLevel="1" width="11" customWidth="1" min="14" max="14"/>
    <col hidden="1" outlineLevel="1" width="11" customWidth="1" min="15" max="15"/>
    <col hidden="1" outlineLevel="1" width="11" customWidth="1" min="16" max="16"/>
    <col hidden="1" outlineLevel="1" width="11" customWidth="1" min="17" max="17"/>
    <col hidden="1" outlineLevel="1" width="11" customWidth="1" min="18" max="18"/>
    <col width="13" customWidth="1" min="19" max="19"/>
    <col width="12" customWidth="1" min="20" max="20"/>
    <col width="13" customWidth="1" min="21" max="21"/>
    <col width="9" customWidth="1" min="22" max="22"/>
    <col width="14" customWidth="1" min="23" max="23"/>
    <col width="2" customWidth="1" min="24" max="24"/>
    <col hidden="1" width="22" customWidth="1" min="25" max="25"/>
  </cols>
  <sheetData>
    <row r="1">
      <c r="A1" s="23" t="inlineStr">
        <is>
          <t>Allora Bella Terra — 10-Year Capital Plan</t>
        </is>
      </c>
    </row>
    <row r="2">
      <c r="A2" s="2" t="inlineStr">
        <is>
          <t>Acquired 2024. ORIGINAL PLAN COMPLETE — current-year view only per Adam; out-year columns intentionally blank (see Banner for the 2026 budget).</t>
        </is>
      </c>
    </row>
    <row r="3">
      <c r="B3" s="24" t="inlineStr">
        <is>
          <t>← Back</t>
        </is>
      </c>
    </row>
    <row r="4">
      <c r="A4" s="25" t="inlineStr">
        <is>
          <t>Row</t>
        </is>
      </c>
      <c r="B4" s="25" t="inlineStr">
        <is>
          <t>GL</t>
        </is>
      </c>
      <c r="C4" s="25" t="inlineStr">
        <is>
          <t>GL Name</t>
        </is>
      </c>
      <c r="D4" s="25" t="inlineStr">
        <is>
          <t>Scope of Work</t>
        </is>
      </c>
      <c r="E4" s="25" t="inlineStr">
        <is>
          <t>Owner</t>
        </is>
      </c>
      <c r="F4" s="25" t="inlineStr">
        <is>
          <t>Type</t>
        </is>
      </c>
      <c r="G4" s="25" t="inlineStr">
        <is>
          <t>Yr 1 Budget</t>
        </is>
      </c>
      <c r="H4" s="25" t="inlineStr">
        <is>
          <t>Spend</t>
        </is>
      </c>
      <c r="I4" s="25" t="inlineStr">
        <is>
          <t>Remaining</t>
        </is>
      </c>
      <c r="J4" s="25" t="inlineStr">
        <is>
          <t>% Spent</t>
        </is>
      </c>
      <c r="K4" s="25" t="inlineStr">
        <is>
          <t>Yr 2 Budget</t>
        </is>
      </c>
      <c r="L4" s="25" t="inlineStr">
        <is>
          <t>Yr 2 Spend</t>
        </is>
      </c>
      <c r="M4" s="25" t="inlineStr">
        <is>
          <t>Yr 3 Budget</t>
        </is>
      </c>
      <c r="N4" s="25" t="inlineStr">
        <is>
          <t>Yr 3 Spend</t>
        </is>
      </c>
      <c r="O4" s="25" t="inlineStr">
        <is>
          <t>Yr 4 Budget</t>
        </is>
      </c>
      <c r="P4" s="25" t="inlineStr">
        <is>
          <t>Yr 4 Spend</t>
        </is>
      </c>
      <c r="Q4" s="25" t="inlineStr">
        <is>
          <t>Yr 5 Budget</t>
        </is>
      </c>
      <c r="R4" s="25" t="inlineStr">
        <is>
          <t>Yr 5 Spend</t>
        </is>
      </c>
      <c r="S4" s="25" t="inlineStr">
        <is>
          <t>10 yr Budget</t>
        </is>
      </c>
      <c r="T4" s="25" t="inlineStr">
        <is>
          <t>10 yr Spend</t>
        </is>
      </c>
      <c r="U4" s="25" t="inlineStr">
        <is>
          <t>10 yr Remaining</t>
        </is>
      </c>
      <c r="V4" s="25" t="inlineStr">
        <is>
          <t>10 yr % Spent</t>
        </is>
      </c>
      <c r="W4" s="25" t="inlineStr">
        <is>
          <t>Actual Project % Complete</t>
        </is>
      </c>
      <c r="X4" s="25" t="inlineStr"/>
      <c r="Y4" s="25" t="inlineStr">
        <is>
          <t>Basis</t>
        </is>
      </c>
    </row>
    <row r="5">
      <c r="A5" t="n">
        <v>77</v>
      </c>
      <c r="B5" t="inlineStr">
        <is>
          <t>0800 - Exterior Wall</t>
        </is>
      </c>
      <c r="C5" t="inlineStr">
        <is>
          <t>Exterior building</t>
        </is>
      </c>
      <c r="D5" t="inlineStr">
        <is>
          <t>Paint community</t>
        </is>
      </c>
      <c r="E5" s="10" t="inlineStr">
        <is>
          <t>GC</t>
        </is>
      </c>
      <c r="F5" t="inlineStr">
        <is>
          <t>Project</t>
        </is>
      </c>
      <c r="G5" s="7" t="n">
        <v>345000</v>
      </c>
      <c r="H5" s="7" t="n">
        <v>345000</v>
      </c>
      <c r="I5" s="7">
        <f>G5-H5</f>
        <v/>
      </c>
      <c r="J5" s="8">
        <f>IF(G5=0,0,H5/G5)</f>
        <v/>
      </c>
      <c r="W5" s="8" t="n"/>
      <c r="Y5" t="inlineStr">
        <is>
          <t>GC assumed 100% @ budget</t>
        </is>
      </c>
    </row>
    <row r="6">
      <c r="A6" t="n">
        <v>90</v>
      </c>
      <c r="B6" t="inlineStr">
        <is>
          <t>0900 - FF&amp;E in Units</t>
        </is>
      </c>
      <c r="C6" t="inlineStr">
        <is>
          <t>Flooring</t>
        </is>
      </c>
      <c r="D6" t="inlineStr">
        <is>
          <t>Replace carpet throughout with LVP</t>
        </is>
      </c>
      <c r="E6" s="10" t="inlineStr">
        <is>
          <t>GC</t>
        </is>
      </c>
      <c r="F6" t="inlineStr">
        <is>
          <t>Project</t>
        </is>
      </c>
      <c r="G6" s="7" t="n">
        <v>272700</v>
      </c>
      <c r="H6" s="7" t="n">
        <v>272700</v>
      </c>
      <c r="I6" s="7">
        <f>G6-H6</f>
        <v/>
      </c>
      <c r="J6" s="8">
        <f>IF(G6=0,0,H6/G6)</f>
        <v/>
      </c>
      <c r="W6" s="8" t="n"/>
      <c r="Y6" t="inlineStr">
        <is>
          <t>GC assumed 100% @ budget</t>
        </is>
      </c>
    </row>
    <row r="7">
      <c r="A7" t="n">
        <v>119</v>
      </c>
      <c r="B7" t="inlineStr">
        <is>
          <t>1100- Specialties, Equipment &amp; Furnishings</t>
        </is>
      </c>
      <c r="C7" t="inlineStr">
        <is>
          <t>Pool Furniture &amp; Games</t>
        </is>
      </c>
      <c r="D7" t="inlineStr">
        <is>
          <t>Need 4-6 new  in pool loungers, lounge seating, games, lounge seating needed by fire place</t>
        </is>
      </c>
      <c r="E7" s="10" t="inlineStr">
        <is>
          <t>GC</t>
        </is>
      </c>
      <c r="F7" t="inlineStr">
        <is>
          <t>Project</t>
        </is>
      </c>
      <c r="G7" s="7" t="n">
        <v>60000</v>
      </c>
      <c r="H7" s="7" t="n">
        <v>60000</v>
      </c>
      <c r="I7" s="7">
        <f>G7-H7</f>
        <v/>
      </c>
      <c r="J7" s="8">
        <f>IF(G7=0,0,H7/G7)</f>
        <v/>
      </c>
      <c r="W7" s="8" t="n"/>
      <c r="Y7" t="inlineStr">
        <is>
          <t>GC assumed 100% @ budget</t>
        </is>
      </c>
    </row>
    <row r="8">
      <c r="A8" t="n">
        <v>92</v>
      </c>
      <c r="B8" t="inlineStr">
        <is>
          <t>0900 - FF&amp;E in Units</t>
        </is>
      </c>
      <c r="C8" t="inlineStr">
        <is>
          <t>Pet yard enclosures</t>
        </is>
      </c>
      <c r="D8" t="inlineStr">
        <is>
          <t>About 10 units we could add yards to</t>
        </is>
      </c>
      <c r="E8" s="10" t="inlineStr">
        <is>
          <t>GC</t>
        </is>
      </c>
      <c r="F8" t="inlineStr">
        <is>
          <t>Project</t>
        </is>
      </c>
      <c r="G8" s="7" t="n">
        <v>58000</v>
      </c>
      <c r="H8" s="7" t="n">
        <v>58000</v>
      </c>
      <c r="I8" s="7">
        <f>G8-H8</f>
        <v/>
      </c>
      <c r="J8" s="8">
        <f>IF(G8=0,0,H8/G8)</f>
        <v/>
      </c>
      <c r="W8" s="8" t="n"/>
      <c r="Y8" t="inlineStr">
        <is>
          <t>GC assumed 100% @ budget</t>
        </is>
      </c>
    </row>
    <row r="9">
      <c r="A9" t="n">
        <v>21</v>
      </c>
      <c r="B9" t="inlineStr">
        <is>
          <t>0200 - Site Utilities &amp; Improvements</t>
        </is>
      </c>
      <c r="C9" t="inlineStr">
        <is>
          <t>Landscaping</t>
        </is>
      </c>
      <c r="D9" t="inlineStr">
        <is>
          <t>Add landscaping in planters around pool.  Look at hardier fan palms, can be smaller to reduce cost.</t>
        </is>
      </c>
      <c r="E9" s="10" t="inlineStr">
        <is>
          <t>GC</t>
        </is>
      </c>
      <c r="F9" t="inlineStr">
        <is>
          <t>Project</t>
        </is>
      </c>
      <c r="G9" s="7" t="n">
        <v>50000</v>
      </c>
      <c r="H9" s="7" t="n">
        <v>50000</v>
      </c>
      <c r="I9" s="7">
        <f>G9-H9</f>
        <v/>
      </c>
      <c r="J9" s="8">
        <f>IF(G9=0,0,H9/G9)</f>
        <v/>
      </c>
      <c r="W9" s="8" t="n"/>
      <c r="Y9" t="inlineStr">
        <is>
          <t>GC assumed 100% @ budget</t>
        </is>
      </c>
    </row>
    <row r="10">
      <c r="A10" t="n">
        <v>76</v>
      </c>
      <c r="B10" t="inlineStr">
        <is>
          <t>0800 - Exterior Wall</t>
        </is>
      </c>
      <c r="C10" t="inlineStr">
        <is>
          <t>Interior Hallway painting</t>
        </is>
      </c>
      <c r="D10" t="inlineStr">
        <is>
          <t>Breezeway paint</t>
        </is>
      </c>
      <c r="E10" s="10" t="inlineStr">
        <is>
          <t>GC</t>
        </is>
      </c>
      <c r="F10" t="inlineStr">
        <is>
          <t>Project</t>
        </is>
      </c>
      <c r="G10" s="7" t="n">
        <v>45000</v>
      </c>
      <c r="H10" s="7" t="n">
        <v>45000</v>
      </c>
      <c r="I10" s="7">
        <f>G10-H10</f>
        <v/>
      </c>
      <c r="J10" s="8">
        <f>IF(G10=0,0,H10/G10)</f>
        <v/>
      </c>
      <c r="W10" s="8" t="n"/>
      <c r="Y10" t="inlineStr">
        <is>
          <t>GC assumed 100% @ budget</t>
        </is>
      </c>
    </row>
    <row r="11">
      <c r="A11" t="n">
        <v>114</v>
      </c>
      <c r="B11" t="inlineStr">
        <is>
          <t>1100- Specialties, Equipment &amp; Furnishings</t>
        </is>
      </c>
      <c r="C11" t="inlineStr">
        <is>
          <t>Clubhouse / Office Remodel</t>
        </is>
      </c>
      <c r="D11" t="inlineStr">
        <is>
          <t>Iif we are ok with the tuscan, somewhat dated look, there is minimal scope ($10k).</t>
        </is>
      </c>
      <c r="E11" s="10" t="inlineStr">
        <is>
          <t>GC</t>
        </is>
      </c>
      <c r="F11" t="inlineStr">
        <is>
          <t>Project</t>
        </is>
      </c>
      <c r="G11" s="7" t="n">
        <v>40000</v>
      </c>
      <c r="H11" s="7" t="n">
        <v>40000</v>
      </c>
      <c r="I11" s="7">
        <f>G11-H11</f>
        <v/>
      </c>
      <c r="J11" s="8">
        <f>IF(G11=0,0,H11/G11)</f>
        <v/>
      </c>
      <c r="W11" s="8" t="n"/>
      <c r="Y11" t="inlineStr">
        <is>
          <t>GC assumed 100% @ budget</t>
        </is>
      </c>
    </row>
    <row r="12">
      <c r="A12" t="n">
        <v>126</v>
      </c>
      <c r="B12" t="inlineStr">
        <is>
          <t>1100- Specialties, Equipment &amp; Furnishings</t>
        </is>
      </c>
      <c r="C12" t="inlineStr">
        <is>
          <t>Package Lockers</t>
        </is>
      </c>
      <c r="D12" t="inlineStr">
        <is>
          <t>No need, have fetch, but can look at adding package lockers outside of mail area</t>
        </is>
      </c>
      <c r="E12" s="10" t="inlineStr">
        <is>
          <t>GC</t>
        </is>
      </c>
      <c r="F12" t="inlineStr">
        <is>
          <t>Project</t>
        </is>
      </c>
      <c r="G12" s="7" t="n">
        <v>40000</v>
      </c>
      <c r="H12" s="7" t="n">
        <v>40000</v>
      </c>
      <c r="I12" s="7">
        <f>G12-H12</f>
        <v/>
      </c>
      <c r="J12" s="8">
        <f>IF(G12=0,0,H12/G12)</f>
        <v/>
      </c>
      <c r="W12" s="8" t="n"/>
      <c r="Y12" t="inlineStr">
        <is>
          <t>GC assumed 100% @ budget</t>
        </is>
      </c>
    </row>
    <row r="13">
      <c r="A13" t="n">
        <v>105</v>
      </c>
      <c r="B13" t="inlineStr">
        <is>
          <t>0900 - FF&amp;E in Units</t>
        </is>
      </c>
      <c r="C13" t="inlineStr">
        <is>
          <t>Fire Stops</t>
        </is>
      </c>
      <c r="D13" t="inlineStr">
        <is>
          <t>LowPro (Pair covers 4 burner range)- For range top microwaves</t>
        </is>
      </c>
      <c r="E13" s="10" t="inlineStr">
        <is>
          <t>GC</t>
        </is>
      </c>
      <c r="F13" t="inlineStr">
        <is>
          <t>Project</t>
        </is>
      </c>
      <c r="G13" s="7" t="n">
        <v>36338</v>
      </c>
      <c r="H13" s="7" t="n">
        <v>36338</v>
      </c>
      <c r="I13" s="7">
        <f>G13-H13</f>
        <v/>
      </c>
      <c r="J13" s="8">
        <f>IF(G13=0,0,H13/G13)</f>
        <v/>
      </c>
      <c r="W13" s="8" t="n"/>
      <c r="Y13" t="inlineStr">
        <is>
          <t>GC assumed 100% @ budget</t>
        </is>
      </c>
    </row>
    <row r="14">
      <c r="A14" t="n">
        <v>22</v>
      </c>
      <c r="B14" t="inlineStr">
        <is>
          <t>0200 - Site Utilities &amp; Improvements</t>
        </is>
      </c>
      <c r="C14" t="inlineStr">
        <is>
          <t>Landscaping- entry &amp; in front of office</t>
        </is>
      </c>
      <c r="D14" t="inlineStr">
        <is>
          <t>PCA- $19,500- Address bare areas throughout property
Add seasonal color, add turf where needed</t>
        </is>
      </c>
      <c r="E14" s="10" t="inlineStr">
        <is>
          <t>GC</t>
        </is>
      </c>
      <c r="F14" t="inlineStr">
        <is>
          <t>Project</t>
        </is>
      </c>
      <c r="G14" s="7" t="n">
        <v>35000</v>
      </c>
      <c r="H14" s="7" t="n">
        <v>35000</v>
      </c>
      <c r="I14" s="7">
        <f>G14-H14</f>
        <v/>
      </c>
      <c r="J14" s="8">
        <f>IF(G14=0,0,H14/G14)</f>
        <v/>
      </c>
      <c r="W14" s="8" t="n"/>
      <c r="Y14" t="inlineStr">
        <is>
          <t>GC assumed 100% @ budget</t>
        </is>
      </c>
    </row>
    <row r="15">
      <c r="A15" t="n">
        <v>152</v>
      </c>
      <c r="B15" t="inlineStr">
        <is>
          <t>1600 - Electrical</t>
        </is>
      </c>
      <c r="C15" t="inlineStr">
        <is>
          <t>Common area light fixtures</t>
        </is>
      </c>
      <c r="D15" t="inlineStr">
        <is>
          <t>Replace pole lights with LED</t>
        </is>
      </c>
      <c r="E15" s="10" t="inlineStr">
        <is>
          <t>GC</t>
        </is>
      </c>
      <c r="F15" t="inlineStr">
        <is>
          <t>Project</t>
        </is>
      </c>
      <c r="G15" s="7" t="n">
        <v>31000</v>
      </c>
      <c r="H15" s="7" t="n">
        <v>31000</v>
      </c>
      <c r="I15" s="7">
        <f>G15-H15</f>
        <v/>
      </c>
      <c r="J15" s="8">
        <f>IF(G15=0,0,H15/G15)</f>
        <v/>
      </c>
      <c r="W15" s="8" t="n"/>
      <c r="Y15" t="inlineStr">
        <is>
          <t>GC assumed 100% @ budget</t>
        </is>
      </c>
    </row>
    <row r="16">
      <c r="A16" t="n">
        <v>115</v>
      </c>
      <c r="B16" t="inlineStr">
        <is>
          <t>1100- Specialties, Equipment &amp; Furnishings</t>
        </is>
      </c>
      <c r="C16" t="inlineStr">
        <is>
          <t>Clubhouse / Office Furniture</t>
        </is>
      </c>
      <c r="D16" t="inlineStr">
        <is>
          <t>Same as the renovation scope, this can either be minimal (need to reupholster some items) if we keep the theme, or it wi</t>
        </is>
      </c>
      <c r="E16" s="10" t="inlineStr">
        <is>
          <t>GC</t>
        </is>
      </c>
      <c r="F16" t="inlineStr">
        <is>
          <t>Project</t>
        </is>
      </c>
      <c r="G16" s="7" t="n">
        <v>30000</v>
      </c>
      <c r="H16" s="7" t="n">
        <v>30000</v>
      </c>
      <c r="I16" s="7">
        <f>G16-H16</f>
        <v/>
      </c>
      <c r="J16" s="8">
        <f>IF(G16=0,0,H16/G16)</f>
        <v/>
      </c>
      <c r="W16" s="8" t="n"/>
      <c r="Y16" t="inlineStr">
        <is>
          <t>GC assumed 100% @ budget</t>
        </is>
      </c>
    </row>
    <row r="17">
      <c r="A17" t="n">
        <v>118</v>
      </c>
      <c r="B17" t="inlineStr">
        <is>
          <t>1100- Specialties, Equipment &amp; Furnishings</t>
        </is>
      </c>
      <c r="C17" t="inlineStr">
        <is>
          <t>Pool Area Remodel</t>
        </is>
      </c>
      <c r="D17" t="inlineStr">
        <is>
          <t>Pool speaker needs repair, add lights in 6 planters. Turf around perimeter, bigger TV under gazebo</t>
        </is>
      </c>
      <c r="E17" s="10" t="inlineStr">
        <is>
          <t>GC</t>
        </is>
      </c>
      <c r="F17" t="inlineStr">
        <is>
          <t>Project</t>
        </is>
      </c>
      <c r="G17" s="7" t="n">
        <v>30000</v>
      </c>
      <c r="H17" s="7" t="n">
        <v>30000</v>
      </c>
      <c r="I17" s="7">
        <f>G17-H17</f>
        <v/>
      </c>
      <c r="J17" s="8">
        <f>IF(G17=0,0,H17/G17)</f>
        <v/>
      </c>
      <c r="W17" s="8" t="n"/>
      <c r="Y17" t="inlineStr">
        <is>
          <t>GC assumed 100% @ budget</t>
        </is>
      </c>
    </row>
    <row r="18">
      <c r="A18" t="n">
        <v>129</v>
      </c>
      <c r="B18" t="inlineStr">
        <is>
          <t>1100- Specialties, Equipment &amp; Furnishings</t>
        </is>
      </c>
      <c r="C18" t="inlineStr">
        <is>
          <t xml:space="preserve">Repair or Repalce the Fire Extinguisher </t>
        </is>
      </c>
      <c r="D18" t="inlineStr">
        <is>
          <t>From MEP Report- The fire extinguisher cabinets throughout the residentail building breezeways are corroding.</t>
        </is>
      </c>
      <c r="E18" s="10" t="inlineStr">
        <is>
          <t>GC</t>
        </is>
      </c>
      <c r="F18" t="inlineStr">
        <is>
          <t>Project</t>
        </is>
      </c>
      <c r="G18" s="7" t="n">
        <v>30000</v>
      </c>
      <c r="H18" s="7" t="n">
        <v>30000</v>
      </c>
      <c r="I18" s="7">
        <f>G18-H18</f>
        <v/>
      </c>
      <c r="J18" s="8">
        <f>IF(G18=0,0,H18/G18)</f>
        <v/>
      </c>
      <c r="W18" s="8" t="n"/>
      <c r="Y18" t="inlineStr">
        <is>
          <t>GC assumed 100% @ budget</t>
        </is>
      </c>
    </row>
    <row r="19">
      <c r="A19" t="n">
        <v>19</v>
      </c>
      <c r="B19" t="inlineStr">
        <is>
          <t>0200 - Site Utilities &amp; Improvements</t>
        </is>
      </c>
      <c r="C19" t="inlineStr">
        <is>
          <t>Fences &amp; gates - site perimeter</t>
        </is>
      </c>
      <c r="D19" t="inlineStr">
        <is>
          <t>Paint perimeter fence</t>
        </is>
      </c>
      <c r="E19" s="10" t="inlineStr">
        <is>
          <t>GC</t>
        </is>
      </c>
      <c r="F19" t="inlineStr">
        <is>
          <t>Project</t>
        </is>
      </c>
      <c r="G19" s="7" t="n">
        <v>26500</v>
      </c>
      <c r="H19" s="7" t="n">
        <v>26500</v>
      </c>
      <c r="I19" s="7">
        <f>G19-H19</f>
        <v/>
      </c>
      <c r="J19" s="8">
        <f>IF(G19=0,0,H19/G19)</f>
        <v/>
      </c>
      <c r="W19" s="8" t="n"/>
      <c r="Y19" t="inlineStr">
        <is>
          <t>GC assumed 100% @ budget</t>
        </is>
      </c>
    </row>
    <row r="20">
      <c r="A20" t="n">
        <v>17</v>
      </c>
      <c r="B20" t="inlineStr">
        <is>
          <t>0200 - Site Utilities &amp; Improvements</t>
        </is>
      </c>
      <c r="C20" t="inlineStr">
        <is>
          <t>Landscape irrigation</t>
        </is>
      </c>
      <c r="D20" t="inlineStr">
        <is>
          <t>inspect and repair Irrigation</t>
        </is>
      </c>
      <c r="E20" s="10" t="inlineStr">
        <is>
          <t>GC</t>
        </is>
      </c>
      <c r="F20" t="inlineStr">
        <is>
          <t>Project</t>
        </is>
      </c>
      <c r="G20" s="7" t="n">
        <v>22600</v>
      </c>
      <c r="H20" s="7" t="n">
        <v>22600</v>
      </c>
      <c r="I20" s="7">
        <f>G20-H20</f>
        <v/>
      </c>
      <c r="J20" s="8">
        <f>IF(G20=0,0,H20/G20)</f>
        <v/>
      </c>
      <c r="W20" s="8" t="n"/>
      <c r="Y20" t="inlineStr">
        <is>
          <t>GC assumed 100% @ budget</t>
        </is>
      </c>
    </row>
    <row r="21">
      <c r="A21" t="n">
        <v>32</v>
      </c>
      <c r="B21" t="inlineStr">
        <is>
          <t>0200 - Site Utilities &amp; Improvements</t>
        </is>
      </c>
      <c r="C21" t="inlineStr">
        <is>
          <t>Carports / Garages</t>
        </is>
      </c>
      <c r="D21" t="inlineStr">
        <is>
          <t>Repair and paint Garages</t>
        </is>
      </c>
      <c r="E21" s="10" t="inlineStr">
        <is>
          <t>GC</t>
        </is>
      </c>
      <c r="F21" t="inlineStr">
        <is>
          <t>Project</t>
        </is>
      </c>
      <c r="G21" s="7" t="n">
        <v>22000</v>
      </c>
      <c r="H21" s="7" t="n">
        <v>22000</v>
      </c>
      <c r="I21" s="7">
        <f>G21-H21</f>
        <v/>
      </c>
      <c r="J21" s="8">
        <f>IF(G21=0,0,H21/G21)</f>
        <v/>
      </c>
      <c r="W21" s="8" t="n"/>
      <c r="Y21" t="inlineStr">
        <is>
          <t>GC assumed 100% @ budget</t>
        </is>
      </c>
    </row>
    <row r="22">
      <c r="A22" t="n">
        <v>121</v>
      </c>
      <c r="B22" t="inlineStr">
        <is>
          <t>1100- Specialties, Equipment &amp; Furnishings</t>
        </is>
      </c>
      <c r="C22" t="inlineStr">
        <is>
          <t>Dog Park</t>
        </is>
      </c>
      <c r="D22" t="inlineStr">
        <is>
          <t>Rubber matting for dog wash room, water station, shade structure, benches</t>
        </is>
      </c>
      <c r="E22" s="10" t="inlineStr">
        <is>
          <t>GC</t>
        </is>
      </c>
      <c r="F22" t="inlineStr">
        <is>
          <t>Project</t>
        </is>
      </c>
      <c r="G22" s="7" t="n">
        <v>20000</v>
      </c>
      <c r="H22" s="7" t="n">
        <v>20000</v>
      </c>
      <c r="I22" s="7">
        <f>G22-H22</f>
        <v/>
      </c>
      <c r="J22" s="8">
        <f>IF(G22=0,0,H22/G22)</f>
        <v/>
      </c>
      <c r="W22" s="8" t="n"/>
      <c r="Y22" t="inlineStr">
        <is>
          <t>GC assumed 100% @ budget</t>
        </is>
      </c>
    </row>
    <row r="23">
      <c r="A23" t="n">
        <v>122</v>
      </c>
      <c r="B23" t="inlineStr">
        <is>
          <t>1100- Specialties, Equipment &amp; Furnishings</t>
        </is>
      </c>
      <c r="C23" t="inlineStr">
        <is>
          <t>Unit Model Update</t>
        </is>
      </c>
      <c r="D23" t="inlineStr">
        <is>
          <t>Add model furniture in 1 br unit, outside stepping stones in yard?</t>
        </is>
      </c>
      <c r="E23" s="10" t="inlineStr">
        <is>
          <t>GC</t>
        </is>
      </c>
      <c r="F23" t="inlineStr">
        <is>
          <t>Project</t>
        </is>
      </c>
      <c r="G23" s="7" t="n">
        <v>20000</v>
      </c>
      <c r="H23" s="7" t="n">
        <v>20000</v>
      </c>
      <c r="I23" s="7">
        <f>G23-H23</f>
        <v/>
      </c>
      <c r="J23" s="8">
        <f>IF(G23=0,0,H23/G23)</f>
        <v/>
      </c>
      <c r="W23" s="8" t="n"/>
      <c r="Y23" t="inlineStr">
        <is>
          <t>GC assumed 100% @ budget</t>
        </is>
      </c>
    </row>
    <row r="24">
      <c r="A24" t="n">
        <v>128</v>
      </c>
      <c r="B24" t="inlineStr">
        <is>
          <t>1100- Specialties, Equipment &amp; Furnishings</t>
        </is>
      </c>
      <c r="C24" t="inlineStr">
        <is>
          <t>EV Chargers</t>
        </is>
      </c>
      <c r="D24" t="inlineStr">
        <is>
          <t>Look at level 1 chargers for garages, manager feels they can upcharge</t>
        </is>
      </c>
      <c r="E24" s="10" t="inlineStr">
        <is>
          <t>GC</t>
        </is>
      </c>
      <c r="F24" t="inlineStr">
        <is>
          <t>Project</t>
        </is>
      </c>
      <c r="G24" s="7" t="n">
        <v>20000</v>
      </c>
      <c r="H24" s="7" t="n">
        <v>20000</v>
      </c>
      <c r="I24" s="7">
        <f>G24-H24</f>
        <v/>
      </c>
      <c r="J24" s="8">
        <f>IF(G24=0,0,H24/G24)</f>
        <v/>
      </c>
      <c r="W24" s="8" t="n"/>
      <c r="Y24" t="inlineStr">
        <is>
          <t>GC assumed 100% @ budget</t>
        </is>
      </c>
    </row>
    <row r="25">
      <c r="A25" t="n">
        <v>34</v>
      </c>
      <c r="B25" t="inlineStr">
        <is>
          <t>0200 - Site Utilities &amp; Improvements</t>
        </is>
      </c>
      <c r="C25" t="inlineStr">
        <is>
          <t>Pet yards</t>
        </is>
      </c>
      <c r="D25" t="inlineStr">
        <is>
          <t>paint pet yard fencing</t>
        </is>
      </c>
      <c r="E25" s="10" t="inlineStr">
        <is>
          <t>GC</t>
        </is>
      </c>
      <c r="F25" t="inlineStr">
        <is>
          <t>Project</t>
        </is>
      </c>
      <c r="G25" s="7" t="n">
        <v>15000</v>
      </c>
      <c r="H25" s="7" t="n">
        <v>15000</v>
      </c>
      <c r="I25" s="7">
        <f>G25-H25</f>
        <v/>
      </c>
      <c r="J25" s="8">
        <f>IF(G25=0,0,H25/G25)</f>
        <v/>
      </c>
      <c r="W25" s="8" t="n"/>
      <c r="Y25" t="inlineStr">
        <is>
          <t>GC assumed 100% @ budget</t>
        </is>
      </c>
    </row>
    <row r="26">
      <c r="A26" t="n">
        <v>59</v>
      </c>
      <c r="B26" t="inlineStr">
        <is>
          <t>0700 - Roofing</t>
        </is>
      </c>
      <c r="C26" t="inlineStr">
        <is>
          <t>Asphalt composite shingle roofing</t>
        </is>
      </c>
      <c r="D26" t="inlineStr">
        <is>
          <t>Roof inspection and minor repairs</t>
        </is>
      </c>
      <c r="E26" s="10" t="inlineStr">
        <is>
          <t>GC</t>
        </is>
      </c>
      <c r="F26" t="inlineStr">
        <is>
          <t>Project</t>
        </is>
      </c>
      <c r="G26" s="7" t="n">
        <v>15000</v>
      </c>
      <c r="H26" s="7" t="n">
        <v>15000</v>
      </c>
      <c r="I26" s="7">
        <f>G26-H26</f>
        <v/>
      </c>
      <c r="J26" s="8">
        <f>IF(G26=0,0,H26/G26)</f>
        <v/>
      </c>
      <c r="W26" s="8" t="n"/>
      <c r="Y26" t="inlineStr">
        <is>
          <t>GC assumed 100% @ budget</t>
        </is>
      </c>
    </row>
    <row r="27">
      <c r="A27" t="n">
        <v>106</v>
      </c>
      <c r="B27" t="inlineStr">
        <is>
          <t>0900 - FF&amp;E in Units</t>
        </is>
      </c>
      <c r="C27" t="inlineStr">
        <is>
          <t>Unit deferred maintenance</t>
        </is>
      </c>
      <c r="D27" t="inlineStr">
        <is>
          <t>Painted sprinkler heads (82 total sprinklers observed in 42 units)</t>
        </is>
      </c>
      <c r="E27" s="10" t="inlineStr">
        <is>
          <t>GC</t>
        </is>
      </c>
      <c r="F27" t="inlineStr">
        <is>
          <t>Project</t>
        </is>
      </c>
      <c r="G27" s="7" t="n">
        <v>15000</v>
      </c>
      <c r="H27" s="7" t="n">
        <v>15000</v>
      </c>
      <c r="I27" s="7">
        <f>G27-H27</f>
        <v/>
      </c>
      <c r="J27" s="8">
        <f>IF(G27=0,0,H27/G27)</f>
        <v/>
      </c>
      <c r="W27" s="8" t="n"/>
      <c r="Y27" t="inlineStr">
        <is>
          <t>GC assumed 100% @ budget</t>
        </is>
      </c>
    </row>
    <row r="28">
      <c r="A28" t="n">
        <v>117</v>
      </c>
      <c r="B28" t="inlineStr">
        <is>
          <t>1100- Specialties, Equipment &amp; Furnishings</t>
        </is>
      </c>
      <c r="C28" t="inlineStr">
        <is>
          <t>Fitness Equipment</t>
        </is>
      </c>
      <c r="D28" t="inlineStr">
        <is>
          <t>Good equipment currently, request for cross fit equipment</t>
        </is>
      </c>
      <c r="E28" s="10" t="inlineStr">
        <is>
          <t>GC</t>
        </is>
      </c>
      <c r="F28" t="inlineStr">
        <is>
          <t>Project</t>
        </is>
      </c>
      <c r="G28" s="7" t="n">
        <v>15000</v>
      </c>
      <c r="H28" s="7" t="n">
        <v>15000</v>
      </c>
      <c r="I28" s="7">
        <f>G28-H28</f>
        <v/>
      </c>
      <c r="J28" s="8">
        <f>IF(G28=0,0,H28/G28)</f>
        <v/>
      </c>
      <c r="W28" s="8" t="n"/>
      <c r="Y28" t="inlineStr">
        <is>
          <t>GC assumed 100% @ budget</t>
        </is>
      </c>
    </row>
    <row r="29">
      <c r="A29" t="n">
        <v>150</v>
      </c>
      <c r="B29" t="inlineStr">
        <is>
          <t>1600 - Electrical</t>
        </is>
      </c>
      <c r="C29" t="inlineStr">
        <is>
          <t>Perform Infrared (IR) Scanning</t>
        </is>
      </c>
      <c r="D29" t="inlineStr">
        <is>
          <t>From MEP Report- The facility staff was not aware of IR scanning having been performed at the property.</t>
        </is>
      </c>
      <c r="E29" s="10" t="inlineStr">
        <is>
          <t>GC</t>
        </is>
      </c>
      <c r="F29" t="inlineStr">
        <is>
          <t>Project</t>
        </is>
      </c>
      <c r="G29" s="7" t="n">
        <v>15000</v>
      </c>
      <c r="H29" s="7" t="n">
        <v>15000</v>
      </c>
      <c r="I29" s="7">
        <f>G29-H29</f>
        <v/>
      </c>
      <c r="J29" s="8">
        <f>IF(G29=0,0,H29/G29)</f>
        <v/>
      </c>
      <c r="W29" s="8" t="n"/>
      <c r="Y29" t="inlineStr">
        <is>
          <t>GC assumed 100% @ budget</t>
        </is>
      </c>
    </row>
    <row r="30">
      <c r="A30" t="n">
        <v>25</v>
      </c>
      <c r="B30" t="inlineStr">
        <is>
          <t>0200 - Site Utilities &amp; Improvements</t>
        </is>
      </c>
      <c r="C30" t="inlineStr">
        <is>
          <t>Repair / replace swimming pool pumps</t>
        </is>
      </c>
      <c r="D30" t="inlineStr">
        <is>
          <t>anti entrapment devices</t>
        </is>
      </c>
      <c r="E30" s="10" t="inlineStr">
        <is>
          <t>GC</t>
        </is>
      </c>
      <c r="F30" t="inlineStr">
        <is>
          <t>Project</t>
        </is>
      </c>
      <c r="G30" s="7" t="n">
        <v>12800</v>
      </c>
      <c r="H30" s="7" t="n">
        <v>12800</v>
      </c>
      <c r="I30" s="7">
        <f>G30-H30</f>
        <v/>
      </c>
      <c r="J30" s="8">
        <f>IF(G30=0,0,H30/G30)</f>
        <v/>
      </c>
      <c r="W30" s="8" t="n"/>
      <c r="Y30" t="inlineStr">
        <is>
          <t>GC assumed 100% @ budget</t>
        </is>
      </c>
    </row>
    <row r="31">
      <c r="A31" t="n">
        <v>46</v>
      </c>
      <c r="B31" t="inlineStr">
        <is>
          <t>0400 - Structure</t>
        </is>
      </c>
      <c r="C31" t="inlineStr">
        <is>
          <t>Repair exterior stair railings</t>
        </is>
      </c>
      <c r="D31" t="inlineStr">
        <is>
          <t>Secure railings</t>
        </is>
      </c>
      <c r="E31" s="10" t="inlineStr">
        <is>
          <t>GC</t>
        </is>
      </c>
      <c r="F31" t="inlineStr">
        <is>
          <t>Project</t>
        </is>
      </c>
      <c r="G31" s="7" t="n">
        <v>7500</v>
      </c>
      <c r="H31" s="7" t="n">
        <v>7500</v>
      </c>
      <c r="I31" s="7">
        <f>G31-H31</f>
        <v/>
      </c>
      <c r="J31" s="8">
        <f>IF(G31=0,0,H31/G31)</f>
        <v/>
      </c>
      <c r="W31" s="8" t="n"/>
      <c r="Y31" t="inlineStr">
        <is>
          <t>GC assumed 100% @ budget</t>
        </is>
      </c>
    </row>
    <row r="32">
      <c r="A32" t="n">
        <v>47</v>
      </c>
      <c r="B32" t="inlineStr">
        <is>
          <t>0400 - Structure</t>
        </is>
      </c>
      <c r="C32" t="inlineStr">
        <is>
          <t>Expansion Joints</t>
        </is>
      </c>
      <c r="D32" t="inlineStr">
        <is>
          <t>Seal expansion joints</t>
        </is>
      </c>
      <c r="E32" s="10" t="inlineStr">
        <is>
          <t>GC</t>
        </is>
      </c>
      <c r="F32" t="inlineStr">
        <is>
          <t>Project</t>
        </is>
      </c>
      <c r="G32" s="7" t="n">
        <v>7500</v>
      </c>
      <c r="H32" s="7" t="n">
        <v>7500</v>
      </c>
      <c r="I32" s="7">
        <f>G32-H32</f>
        <v/>
      </c>
      <c r="J32" s="8">
        <f>IF(G32=0,0,H32/G32)</f>
        <v/>
      </c>
      <c r="W32" s="8" t="n"/>
      <c r="Y32" t="inlineStr">
        <is>
          <t>GC assumed 100% @ budget</t>
        </is>
      </c>
    </row>
    <row r="33">
      <c r="A33" t="n">
        <v>70</v>
      </c>
      <c r="B33" t="inlineStr">
        <is>
          <t>0800 - Exterior Wall</t>
        </is>
      </c>
      <c r="C33" t="inlineStr">
        <is>
          <t>Repair / replace cement fiber siding</t>
        </is>
      </c>
      <c r="D33" t="inlineStr"/>
      <c r="E33" s="10" t="inlineStr">
        <is>
          <t>GC</t>
        </is>
      </c>
      <c r="F33" t="inlineStr">
        <is>
          <t>Project</t>
        </is>
      </c>
      <c r="G33" s="7" t="n">
        <v>7500</v>
      </c>
      <c r="H33" s="7" t="n">
        <v>7500</v>
      </c>
      <c r="I33" s="7">
        <f>G33-H33</f>
        <v/>
      </c>
      <c r="J33" s="8">
        <f>IF(G33=0,0,H33/G33)</f>
        <v/>
      </c>
      <c r="W33" s="8" t="n"/>
      <c r="Y33" t="inlineStr">
        <is>
          <t>GC assumed 100% @ budget</t>
        </is>
      </c>
    </row>
    <row r="34">
      <c r="A34" t="n">
        <v>78</v>
      </c>
      <c r="B34" t="inlineStr">
        <is>
          <t>0800 - Exterior Wall</t>
        </is>
      </c>
      <c r="C34" t="inlineStr">
        <is>
          <t>Repair / replace wood trim</t>
        </is>
      </c>
      <c r="D34" t="inlineStr">
        <is>
          <t>minor trim replacement</t>
        </is>
      </c>
      <c r="E34" s="10" t="inlineStr">
        <is>
          <t>GC</t>
        </is>
      </c>
      <c r="F34" t="inlineStr">
        <is>
          <t>Project</t>
        </is>
      </c>
      <c r="G34" s="7" t="n">
        <v>7500</v>
      </c>
      <c r="H34" s="7" t="n">
        <v>7500</v>
      </c>
      <c r="I34" s="7">
        <f>G34-H34</f>
        <v/>
      </c>
      <c r="J34" s="8">
        <f>IF(G34=0,0,H34/G34)</f>
        <v/>
      </c>
      <c r="W34" s="8" t="n"/>
      <c r="Y34" t="inlineStr">
        <is>
          <t>GC assumed 100% @ budget</t>
        </is>
      </c>
    </row>
    <row r="35">
      <c r="A35" t="n">
        <v>27</v>
      </c>
      <c r="B35" t="inlineStr">
        <is>
          <t>0200 - Site Utilities &amp; Improvements</t>
        </is>
      </c>
      <c r="C35" t="inlineStr">
        <is>
          <t>Fences &amp; gates - swimming pool</t>
        </is>
      </c>
      <c r="D35" t="inlineStr">
        <is>
          <t>Paint pool fence</t>
        </is>
      </c>
      <c r="E35" s="10" t="inlineStr">
        <is>
          <t>GC</t>
        </is>
      </c>
      <c r="F35" t="inlineStr">
        <is>
          <t>Project</t>
        </is>
      </c>
      <c r="G35" s="7" t="n">
        <v>6800</v>
      </c>
      <c r="H35" s="7" t="n">
        <v>6800</v>
      </c>
      <c r="I35" s="7">
        <f>G35-H35</f>
        <v/>
      </c>
      <c r="J35" s="8">
        <f>IF(G35=0,0,H35/G35)</f>
        <v/>
      </c>
      <c r="W35" s="8" t="n"/>
      <c r="Y35" t="inlineStr">
        <is>
          <t>GC assumed 100% @ budget</t>
        </is>
      </c>
    </row>
    <row r="36">
      <c r="A36" t="n">
        <v>33</v>
      </c>
      <c r="B36" t="inlineStr">
        <is>
          <t>0200 - Site Utilities &amp; Improvements</t>
        </is>
      </c>
      <c r="C36" t="inlineStr">
        <is>
          <t>Dumpster enclosures</t>
        </is>
      </c>
      <c r="D36" t="inlineStr">
        <is>
          <t>PCA- $1,500- Repair/replace gate as required
Paint enclosure</t>
        </is>
      </c>
      <c r="E36" s="10" t="inlineStr">
        <is>
          <t>GC</t>
        </is>
      </c>
      <c r="F36" t="inlineStr">
        <is>
          <t>Project</t>
        </is>
      </c>
      <c r="G36" s="7" t="n">
        <v>6500</v>
      </c>
      <c r="H36" s="7" t="n">
        <v>6500</v>
      </c>
      <c r="I36" s="7">
        <f>G36-H36</f>
        <v/>
      </c>
      <c r="J36" s="8">
        <f>IF(G36=0,0,H36/G36)</f>
        <v/>
      </c>
      <c r="W36" s="8" t="n"/>
      <c r="Y36" t="inlineStr">
        <is>
          <t>GC assumed 100% @ budget</t>
        </is>
      </c>
    </row>
    <row r="37">
      <c r="A37" t="n">
        <v>149</v>
      </c>
      <c r="B37" t="inlineStr">
        <is>
          <t>1600 - Electrical</t>
        </is>
      </c>
      <c r="C37" t="inlineStr">
        <is>
          <t>Electrical distribution</t>
        </is>
      </c>
      <c r="D37" t="inlineStr">
        <is>
          <t>inspect and repair electric to pole lights</t>
        </is>
      </c>
      <c r="E37" s="10" t="inlineStr">
        <is>
          <t>GC</t>
        </is>
      </c>
      <c r="F37" t="inlineStr">
        <is>
          <t>Project</t>
        </is>
      </c>
      <c r="G37" s="7" t="n">
        <v>6500</v>
      </c>
      <c r="H37" s="7" t="n">
        <v>6500</v>
      </c>
      <c r="I37" s="7">
        <f>G37-H37</f>
        <v/>
      </c>
      <c r="J37" s="8">
        <f>IF(G37=0,0,H37/G37)</f>
        <v/>
      </c>
      <c r="W37" s="8" t="n"/>
      <c r="Y37" t="inlineStr">
        <is>
          <t>GC assumed 100% @ budget</t>
        </is>
      </c>
    </row>
    <row r="38">
      <c r="A38" t="n">
        <v>10</v>
      </c>
      <c r="B38" t="inlineStr">
        <is>
          <t>0200 - Site Utilities &amp; Improvements</t>
        </is>
      </c>
      <c r="C38" t="inlineStr">
        <is>
          <t>Storm sewer piping</t>
        </is>
      </c>
      <c r="D38" t="inlineStr">
        <is>
          <t>add stone around storm drains</t>
        </is>
      </c>
      <c r="E38" s="10" t="inlineStr">
        <is>
          <t>GC</t>
        </is>
      </c>
      <c r="F38" t="inlineStr">
        <is>
          <t>Project</t>
        </is>
      </c>
      <c r="G38" s="7" t="n">
        <v>6000</v>
      </c>
      <c r="H38" s="7" t="n">
        <v>6000</v>
      </c>
      <c r="I38" s="7">
        <f>G38-H38</f>
        <v/>
      </c>
      <c r="J38" s="8">
        <f>IF(G38=0,0,H38/G38)</f>
        <v/>
      </c>
      <c r="W38" s="8" t="n"/>
      <c r="Y38" t="inlineStr">
        <is>
          <t>GC assumed 100% @ budget</t>
        </is>
      </c>
    </row>
    <row r="39">
      <c r="A39" t="n">
        <v>31</v>
      </c>
      <c r="B39" t="inlineStr">
        <is>
          <t>0200 - Site Utilities &amp; Improvements</t>
        </is>
      </c>
      <c r="C39" t="inlineStr">
        <is>
          <t>Outdoor Fireplaces</t>
        </is>
      </c>
      <c r="D39" t="inlineStr">
        <is>
          <t>Repair 2 outdoor fireplaces</t>
        </is>
      </c>
      <c r="E39" s="10" t="inlineStr">
        <is>
          <t>GC</t>
        </is>
      </c>
      <c r="F39" t="inlineStr">
        <is>
          <t>Project</t>
        </is>
      </c>
      <c r="G39" s="7" t="n">
        <v>5000</v>
      </c>
      <c r="H39" s="7" t="n">
        <v>5000</v>
      </c>
      <c r="I39" s="7">
        <f>G39-H39</f>
        <v/>
      </c>
      <c r="J39" s="8">
        <f>IF(G39=0,0,H39/G39)</f>
        <v/>
      </c>
      <c r="W39" s="8" t="n"/>
      <c r="Y39" t="inlineStr">
        <is>
          <t>GC assumed 100% @ budget</t>
        </is>
      </c>
    </row>
    <row r="40">
      <c r="A40" t="n">
        <v>113</v>
      </c>
      <c r="B40" t="inlineStr">
        <is>
          <t>1100- Specialties, Equipment &amp; Furnishings</t>
        </is>
      </c>
      <c r="C40" t="inlineStr">
        <is>
          <t>Designer Fees</t>
        </is>
      </c>
      <c r="D40" t="inlineStr">
        <is>
          <t>Exterior Paint, Unit Interiors, Clubhouse/Amenity areas</t>
        </is>
      </c>
      <c r="E40" s="10" t="inlineStr">
        <is>
          <t>GC</t>
        </is>
      </c>
      <c r="F40" t="inlineStr">
        <is>
          <t>Project</t>
        </is>
      </c>
      <c r="G40" s="7" t="n">
        <v>5000</v>
      </c>
      <c r="H40" s="7" t="n">
        <v>5000</v>
      </c>
      <c r="I40" s="7">
        <f>G40-H40</f>
        <v/>
      </c>
      <c r="J40" s="8">
        <f>IF(G40=0,0,H40/G40)</f>
        <v/>
      </c>
      <c r="W40" s="8" t="n"/>
      <c r="Y40" t="inlineStr">
        <is>
          <t>GC assumed 100% @ budget</t>
        </is>
      </c>
    </row>
    <row r="41">
      <c r="A41" t="n">
        <v>136</v>
      </c>
      <c r="B41" t="inlineStr">
        <is>
          <t>1400 - Plumbing</t>
        </is>
      </c>
      <c r="C41" t="inlineStr">
        <is>
          <t>Scope and Clear the Sewer Lines</t>
        </is>
      </c>
      <c r="D41" t="inlineStr">
        <is>
          <t>From MEP Report- Maintenance records were not provided before the report delvery date</t>
        </is>
      </c>
      <c r="E41" s="10" t="inlineStr">
        <is>
          <t>GC</t>
        </is>
      </c>
      <c r="F41" t="inlineStr">
        <is>
          <t>Project</t>
        </is>
      </c>
      <c r="G41" s="7" t="n">
        <v>5000</v>
      </c>
      <c r="H41" s="7" t="n">
        <v>5000</v>
      </c>
      <c r="I41" s="7">
        <f>G41-H41</f>
        <v/>
      </c>
      <c r="J41" s="8">
        <f>IF(G41=0,0,H41/G41)</f>
        <v/>
      </c>
      <c r="W41" s="8" t="n"/>
      <c r="Y41" t="inlineStr">
        <is>
          <t>GC assumed 100% @ budget</t>
        </is>
      </c>
    </row>
    <row r="42">
      <c r="A42" t="n">
        <v>144</v>
      </c>
      <c r="B42" t="inlineStr">
        <is>
          <t>1500- HVAC</t>
        </is>
      </c>
      <c r="C42" t="inlineStr">
        <is>
          <t>Replace the Refrigerant Line Insulation</t>
        </is>
      </c>
      <c r="D42" t="inlineStr">
        <is>
          <t>From MEP Report- The insulation on the refrigerant lines at nearly all of the condensing units is deteriorated and at on</t>
        </is>
      </c>
      <c r="E42" s="10" t="inlineStr">
        <is>
          <t>GC</t>
        </is>
      </c>
      <c r="F42" t="inlineStr">
        <is>
          <t>Project</t>
        </is>
      </c>
      <c r="G42" s="7" t="n">
        <v>5000</v>
      </c>
      <c r="H42" s="7" t="n">
        <v>5000</v>
      </c>
      <c r="I42" s="7">
        <f>G42-H42</f>
        <v/>
      </c>
      <c r="J42" s="8">
        <f>IF(G42=0,0,H42/G42)</f>
        <v/>
      </c>
      <c r="W42" s="8" t="n"/>
      <c r="Y42" t="inlineStr">
        <is>
          <t>GC assumed 100% @ budget</t>
        </is>
      </c>
    </row>
    <row r="43">
      <c r="A43" t="n">
        <v>61</v>
      </c>
      <c r="B43" t="inlineStr">
        <is>
          <t>0700 - Roofing</t>
        </is>
      </c>
      <c r="C43" t="inlineStr">
        <is>
          <t>Tile roofing</t>
        </is>
      </c>
      <c r="D43" t="inlineStr">
        <is>
          <t>Repairs to clay tile roofs</t>
        </is>
      </c>
      <c r="E43" s="10" t="inlineStr">
        <is>
          <t>GC</t>
        </is>
      </c>
      <c r="F43" t="inlineStr">
        <is>
          <t>Project</t>
        </is>
      </c>
      <c r="G43" s="7" t="n">
        <v>4500</v>
      </c>
      <c r="H43" s="7" t="n">
        <v>4500</v>
      </c>
      <c r="I43" s="7">
        <f>G43-H43</f>
        <v/>
      </c>
      <c r="J43" s="8">
        <f>IF(G43=0,0,H43/G43)</f>
        <v/>
      </c>
      <c r="W43" s="8" t="n"/>
      <c r="Y43" t="inlineStr">
        <is>
          <t>GC assumed 100% @ budget</t>
        </is>
      </c>
    </row>
    <row r="44">
      <c r="A44" t="n">
        <v>65</v>
      </c>
      <c r="B44" t="inlineStr">
        <is>
          <t>0700 - Roofing</t>
        </is>
      </c>
      <c r="C44" t="inlineStr">
        <is>
          <t>Flashing</t>
        </is>
      </c>
      <c r="D44" t="inlineStr">
        <is>
          <t>Repair flashing over clay tile</t>
        </is>
      </c>
      <c r="E44" s="10" t="inlineStr">
        <is>
          <t>GC</t>
        </is>
      </c>
      <c r="F44" t="inlineStr">
        <is>
          <t>Project</t>
        </is>
      </c>
      <c r="G44" s="7" t="n">
        <v>4500</v>
      </c>
      <c r="H44" s="7" t="n">
        <v>4500</v>
      </c>
      <c r="I44" s="7">
        <f>G44-H44</f>
        <v/>
      </c>
      <c r="J44" s="8">
        <f>IF(G44=0,0,H44/G44)</f>
        <v/>
      </c>
      <c r="W44" s="8" t="n"/>
      <c r="Y44" t="inlineStr">
        <is>
          <t>GC assumed 100% @ budget</t>
        </is>
      </c>
    </row>
    <row r="45">
      <c r="A45" t="n">
        <v>135</v>
      </c>
      <c r="B45" t="inlineStr">
        <is>
          <t>1400 - Plumbing</t>
        </is>
      </c>
      <c r="C45" t="inlineStr">
        <is>
          <t>Water pressure regulator / back-flow pre</t>
        </is>
      </c>
      <c r="D45" t="inlineStr">
        <is>
          <t>Inspect and repair PVB's</t>
        </is>
      </c>
      <c r="E45" s="10" t="inlineStr">
        <is>
          <t>GC</t>
        </is>
      </c>
      <c r="F45" t="inlineStr">
        <is>
          <t>Project</t>
        </is>
      </c>
      <c r="G45" s="7" t="n">
        <v>3500</v>
      </c>
      <c r="H45" s="7" t="n">
        <v>3500</v>
      </c>
      <c r="I45" s="7">
        <f>G45-H45</f>
        <v/>
      </c>
      <c r="J45" s="8">
        <f>IF(G45=0,0,H45/G45)</f>
        <v/>
      </c>
      <c r="W45" s="8" t="n"/>
      <c r="Y45" t="inlineStr">
        <is>
          <t>GC assumed 100% @ budget</t>
        </is>
      </c>
    </row>
    <row r="46">
      <c r="A46" t="n">
        <v>137</v>
      </c>
      <c r="B46" t="inlineStr">
        <is>
          <t>1400 - Plumbing</t>
        </is>
      </c>
      <c r="C46" t="inlineStr">
        <is>
          <t>Inspect and Clean Oil-Water Separator</t>
        </is>
      </c>
      <c r="D46" t="inlineStr">
        <is>
          <t xml:space="preserve">From MEP Report- Maintenance records were not supplied prior to the report delivery date. Therefore, Partner recommends </t>
        </is>
      </c>
      <c r="E46" s="10" t="inlineStr">
        <is>
          <t>GC</t>
        </is>
      </c>
      <c r="F46" t="inlineStr">
        <is>
          <t>Project</t>
        </is>
      </c>
      <c r="G46" s="7" t="n">
        <v>3500</v>
      </c>
      <c r="H46" s="7" t="n">
        <v>3500</v>
      </c>
      <c r="I46" s="7">
        <f>G46-H46</f>
        <v/>
      </c>
      <c r="J46" s="8">
        <f>IF(G46=0,0,H46/G46)</f>
        <v/>
      </c>
      <c r="W46" s="8" t="n"/>
      <c r="Y46" t="inlineStr">
        <is>
          <t>GC assumed 100% @ budget</t>
        </is>
      </c>
    </row>
    <row r="47">
      <c r="A47" t="n">
        <v>116</v>
      </c>
      <c r="B47" t="inlineStr">
        <is>
          <t>1100- Specialties, Equipment &amp; Furnishings</t>
        </is>
      </c>
      <c r="C47" t="inlineStr">
        <is>
          <t>Fitness Center Remodel</t>
        </is>
      </c>
      <c r="D47" t="inlineStr">
        <is>
          <t>Misc needs, fitness center looked good</t>
        </is>
      </c>
      <c r="E47" s="10" t="inlineStr">
        <is>
          <t>GC</t>
        </is>
      </c>
      <c r="F47" t="inlineStr">
        <is>
          <t>Project</t>
        </is>
      </c>
      <c r="G47" s="7" t="n">
        <v>3000</v>
      </c>
      <c r="H47" s="7" t="n">
        <v>3000</v>
      </c>
      <c r="I47" s="7">
        <f>G47-H47</f>
        <v/>
      </c>
      <c r="J47" s="8">
        <f>IF(G47=0,0,H47/G47)</f>
        <v/>
      </c>
      <c r="W47" s="8" t="n"/>
      <c r="Y47" t="inlineStr">
        <is>
          <t>GC assumed 100% @ budget</t>
        </is>
      </c>
    </row>
    <row r="48">
      <c r="A48" t="n">
        <v>127</v>
      </c>
      <c r="B48" t="inlineStr">
        <is>
          <t>1100- Specialties, Equipment &amp; Furnishings</t>
        </is>
      </c>
      <c r="C48" t="inlineStr">
        <is>
          <t>Car wash area equipment</t>
        </is>
      </c>
      <c r="D48" t="inlineStr">
        <is>
          <t>Hose or vacuum replacement, misc items</t>
        </is>
      </c>
      <c r="E48" s="10" t="inlineStr">
        <is>
          <t>GC</t>
        </is>
      </c>
      <c r="F48" t="inlineStr">
        <is>
          <t>Project</t>
        </is>
      </c>
      <c r="G48" s="7" t="n">
        <v>2000</v>
      </c>
      <c r="H48" s="7" t="n">
        <v>2000</v>
      </c>
      <c r="I48" s="7">
        <f>G48-H48</f>
        <v/>
      </c>
      <c r="J48" s="8">
        <f>IF(G48=0,0,H48/G48)</f>
        <v/>
      </c>
      <c r="W48" s="8" t="n"/>
      <c r="Y48" t="inlineStr">
        <is>
          <t>GC assumed 100% @ budget</t>
        </is>
      </c>
    </row>
    <row r="49">
      <c r="A49" t="n">
        <v>143</v>
      </c>
      <c r="B49" t="inlineStr">
        <is>
          <t>1500- HVAC</t>
        </is>
      </c>
      <c r="C49" t="inlineStr">
        <is>
          <t xml:space="preserve">Inspect and Repair Condenser Electrical </t>
        </is>
      </c>
      <c r="D49" t="inlineStr">
        <is>
          <t>From MEP Report- There were multiple electrical connections observed at condensing units where the weather tight flexibl</t>
        </is>
      </c>
      <c r="E49" s="10" t="inlineStr">
        <is>
          <t>GC</t>
        </is>
      </c>
      <c r="F49" t="inlineStr">
        <is>
          <t>Project</t>
        </is>
      </c>
      <c r="G49" s="7" t="n">
        <v>2000</v>
      </c>
      <c r="H49" s="7" t="n">
        <v>2000</v>
      </c>
      <c r="I49" s="7">
        <f>G49-H49</f>
        <v/>
      </c>
      <c r="J49" s="8">
        <f>IF(G49=0,0,H49/G49)</f>
        <v/>
      </c>
      <c r="W49" s="8" t="n"/>
      <c r="Y49" t="inlineStr">
        <is>
          <t>GC assumed 100% @ budget</t>
        </is>
      </c>
    </row>
    <row r="51">
      <c r="D51" s="19" t="inlineStr">
        <is>
          <t>Projects Subtotal (excl. Contingency &amp; CM Fee)</t>
        </is>
      </c>
      <c r="G51" s="22" t="n">
        <v>1420738</v>
      </c>
      <c r="S51" s="19" t="n"/>
    </row>
    <row r="52">
      <c r="D52" s="5" t="inlineStr">
        <is>
          <t>CM Fee</t>
        </is>
      </c>
      <c r="G52" s="7" t="n">
        <v>111150</v>
      </c>
      <c r="H52" s="7" t="n">
        <v>111150</v>
      </c>
    </row>
    <row r="53">
      <c r="D53" s="5" t="inlineStr">
        <is>
          <t>Contingency</t>
        </is>
      </c>
      <c r="G53" s="7" t="n">
        <v>802262</v>
      </c>
      <c r="H53" s="7" t="n">
        <v>802262</v>
      </c>
    </row>
    <row r="54">
      <c r="D54" s="19" t="inlineStr">
        <is>
          <t>Capital Plan Total (ex-BTL)</t>
        </is>
      </c>
      <c r="G54" s="22" t="n">
        <v>2334150</v>
      </c>
      <c r="S54" s="19" t="n"/>
    </row>
    <row r="55">
      <c r="D55" s="2" t="inlineStr">
        <is>
          <t>Unplanned CapEx Yr 1 (out-of-plan)</t>
        </is>
      </c>
      <c r="H55" s="7" t="n">
        <v>0</v>
      </c>
    </row>
    <row r="56">
      <c r="D56" s="26" t="inlineStr">
        <is>
          <t>BTL (dropped per Adam): $0</t>
        </is>
      </c>
    </row>
  </sheetData>
  <autoFilter ref="A4:Y49"/>
  <hyperlinks>
    <hyperlink xmlns:r="http://schemas.openxmlformats.org/officeDocument/2006/relationships" ref="B3" r:id="rId1"/>
  </hyperlinks>
  <pageMargins left="0.75" right="0.75" top="1" bottom="1" header="0.5" footer="0.5"/>
</worksheet>
</file>

<file path=xl/worksheets/sheet18.xml><?xml version="1.0" encoding="utf-8"?>
<worksheet xmlns="http://schemas.openxmlformats.org/spreadsheetml/2006/main">
  <sheetPr>
    <outlinePr summaryBelow="1" summaryRight="1"/>
    <pageSetUpPr/>
  </sheetPr>
  <dimension ref="A1:Y45"/>
  <sheetViews>
    <sheetView workbookViewId="0">
      <pane xSplit="6" ySplit="4" topLeftCell="G5" activePane="bottomRight" state="frozen"/>
      <selection pane="topRight"/>
      <selection pane="bottomLeft"/>
      <selection pane="bottomRight" activeCell="A1" sqref="A1"/>
    </sheetView>
  </sheetViews>
  <sheetFormatPr baseColWidth="8" defaultRowHeight="15"/>
  <cols>
    <col hidden="1" width="5" customWidth="1" min="1" max="1"/>
    <col width="9" customWidth="1" min="2" max="2"/>
    <col hidden="1" outlineLevel="1" width="26" customWidth="1" min="3" max="3"/>
    <col hidden="1" outlineLevel="1" width="40" customWidth="1" min="4" max="4"/>
    <col width="8" customWidth="1" min="5" max="5"/>
    <col width="10" customWidth="1" min="6" max="6"/>
    <col width="12" customWidth="1" min="7" max="7"/>
    <col width="11" customWidth="1" min="8" max="8"/>
    <col width="11" customWidth="1" min="9" max="9"/>
    <col width="8" customWidth="1" min="10" max="10"/>
    <col hidden="1" outlineLevel="1" width="11" customWidth="1" min="11" max="11"/>
    <col hidden="1" outlineLevel="1" width="11" customWidth="1" min="12" max="12"/>
    <col hidden="1" outlineLevel="1" width="11" customWidth="1" min="13" max="13"/>
    <col hidden="1" outlineLevel="1" width="11" customWidth="1" min="14" max="14"/>
    <col hidden="1" outlineLevel="1" width="11" customWidth="1" min="15" max="15"/>
    <col hidden="1" outlineLevel="1" width="11" customWidth="1" min="16" max="16"/>
    <col hidden="1" outlineLevel="1" width="11" customWidth="1" min="17" max="17"/>
    <col hidden="1" outlineLevel="1" width="11" customWidth="1" min="18" max="18"/>
    <col width="13" customWidth="1" min="19" max="19"/>
    <col width="12" customWidth="1" min="20" max="20"/>
    <col width="13" customWidth="1" min="21" max="21"/>
    <col width="9" customWidth="1" min="22" max="22"/>
    <col width="14" customWidth="1" min="23" max="23"/>
    <col width="2" customWidth="1" min="24" max="24"/>
    <col hidden="1" width="22" customWidth="1" min="25" max="25"/>
  </cols>
  <sheetData>
    <row r="1">
      <c r="A1" s="23" t="inlineStr">
        <is>
          <t>Avonmora — 10-Year Capital Plan</t>
        </is>
      </c>
    </row>
    <row r="2">
      <c r="A2" s="2" t="inlineStr">
        <is>
          <t>Acquired 2024. ORIGINAL PLAN COMPLETE — current-year view only per Adam; out-year columns intentionally blank (see Banner for the 2026 budget).</t>
        </is>
      </c>
    </row>
    <row r="3">
      <c r="B3" s="24" t="inlineStr">
        <is>
          <t>← Back</t>
        </is>
      </c>
    </row>
    <row r="4">
      <c r="A4" s="25" t="inlineStr">
        <is>
          <t>Row</t>
        </is>
      </c>
      <c r="B4" s="25" t="inlineStr">
        <is>
          <t>GL</t>
        </is>
      </c>
      <c r="C4" s="25" t="inlineStr">
        <is>
          <t>GL Name</t>
        </is>
      </c>
      <c r="D4" s="25" t="inlineStr">
        <is>
          <t>Scope of Work</t>
        </is>
      </c>
      <c r="E4" s="25" t="inlineStr">
        <is>
          <t>Owner</t>
        </is>
      </c>
      <c r="F4" s="25" t="inlineStr">
        <is>
          <t>Type</t>
        </is>
      </c>
      <c r="G4" s="25" t="inlineStr">
        <is>
          <t>Yr 1 Budget</t>
        </is>
      </c>
      <c r="H4" s="25" t="inlineStr">
        <is>
          <t>Spend</t>
        </is>
      </c>
      <c r="I4" s="25" t="inlineStr">
        <is>
          <t>Remaining</t>
        </is>
      </c>
      <c r="J4" s="25" t="inlineStr">
        <is>
          <t>% Spent</t>
        </is>
      </c>
      <c r="K4" s="25" t="inlineStr">
        <is>
          <t>Yr 2 Budget</t>
        </is>
      </c>
      <c r="L4" s="25" t="inlineStr">
        <is>
          <t>Yr 2 Spend</t>
        </is>
      </c>
      <c r="M4" s="25" t="inlineStr">
        <is>
          <t>Yr 3 Budget</t>
        </is>
      </c>
      <c r="N4" s="25" t="inlineStr">
        <is>
          <t>Yr 3 Spend</t>
        </is>
      </c>
      <c r="O4" s="25" t="inlineStr">
        <is>
          <t>Yr 4 Budget</t>
        </is>
      </c>
      <c r="P4" s="25" t="inlineStr">
        <is>
          <t>Yr 4 Spend</t>
        </is>
      </c>
      <c r="Q4" s="25" t="inlineStr">
        <is>
          <t>Yr 5 Budget</t>
        </is>
      </c>
      <c r="R4" s="25" t="inlineStr">
        <is>
          <t>Yr 5 Spend</t>
        </is>
      </c>
      <c r="S4" s="25" t="inlineStr">
        <is>
          <t>10 yr Budget</t>
        </is>
      </c>
      <c r="T4" s="25" t="inlineStr">
        <is>
          <t>10 yr Spend</t>
        </is>
      </c>
      <c r="U4" s="25" t="inlineStr">
        <is>
          <t>10 yr Remaining</t>
        </is>
      </c>
      <c r="V4" s="25" t="inlineStr">
        <is>
          <t>10 yr % Spent</t>
        </is>
      </c>
      <c r="W4" s="25" t="inlineStr">
        <is>
          <t>Actual Project % Complete</t>
        </is>
      </c>
      <c r="X4" s="25" t="inlineStr"/>
      <c r="Y4" s="25" t="inlineStr">
        <is>
          <t>Basis</t>
        </is>
      </c>
    </row>
    <row r="5">
      <c r="A5" t="n">
        <v>52</v>
      </c>
      <c r="B5" t="n">
        <v>84433</v>
      </c>
      <c r="C5" t="inlineStr">
        <is>
          <t>Asphalt composite shingle roofing</t>
        </is>
      </c>
      <c r="D5" t="inlineStr">
        <is>
          <t>Replace all roofs. Metal, flash, vents, and ridge</t>
        </is>
      </c>
      <c r="E5" s="10" t="inlineStr">
        <is>
          <t>GC</t>
        </is>
      </c>
      <c r="F5" t="inlineStr">
        <is>
          <t>Project</t>
        </is>
      </c>
      <c r="G5" s="7" t="n">
        <v>1344500</v>
      </c>
      <c r="H5" s="7" t="n">
        <v>1344500</v>
      </c>
      <c r="I5" s="7">
        <f>G5-H5</f>
        <v/>
      </c>
      <c r="J5" s="8">
        <f>IF(G5=0,0,H5/G5)</f>
        <v/>
      </c>
      <c r="W5" s="8" t="n"/>
      <c r="Y5" t="inlineStr">
        <is>
          <t>GC assumed 100% @ budget</t>
        </is>
      </c>
    </row>
    <row r="6">
      <c r="A6" t="n">
        <v>70</v>
      </c>
      <c r="B6" t="n">
        <v>84207</v>
      </c>
      <c r="C6" t="inlineStr">
        <is>
          <t>Interior Update Placeholder</t>
        </is>
      </c>
      <c r="D6" t="inlineStr">
        <is>
          <t>Paint cabinets and new hardware, Flooring, resurface counters Appliances if possible</t>
        </is>
      </c>
      <c r="E6" s="5" t="inlineStr">
        <is>
          <t>PMC</t>
        </is>
      </c>
      <c r="F6" t="inlineStr">
        <is>
          <t>Project</t>
        </is>
      </c>
      <c r="G6" s="7" t="n">
        <v>1140000</v>
      </c>
      <c r="H6" s="7" t="n">
        <v>0</v>
      </c>
      <c r="I6" s="7">
        <f>G6-H6</f>
        <v/>
      </c>
      <c r="J6" s="8">
        <f>IF(G6=0,0,H6/G6)</f>
        <v/>
      </c>
      <c r="W6" s="8" t="n"/>
      <c r="Y6" t="inlineStr">
        <is>
          <t>GL PMC</t>
        </is>
      </c>
    </row>
    <row r="7">
      <c r="A7" t="n">
        <v>60</v>
      </c>
      <c r="B7" t="n">
        <v>84101</v>
      </c>
      <c r="C7" t="inlineStr">
        <is>
          <t>Exterior painting</t>
        </is>
      </c>
      <c r="D7" t="inlineStr">
        <is>
          <t>repaint buildings 100% paintable</t>
        </is>
      </c>
      <c r="E7" s="10" t="inlineStr">
        <is>
          <t>GC</t>
        </is>
      </c>
      <c r="F7" t="inlineStr">
        <is>
          <t>Project</t>
        </is>
      </c>
      <c r="G7" s="7" t="n">
        <v>260000</v>
      </c>
      <c r="H7" s="7" t="n">
        <v>260000</v>
      </c>
      <c r="I7" s="7">
        <f>G7-H7</f>
        <v/>
      </c>
      <c r="J7" s="8">
        <f>IF(G7=0,0,H7/G7)</f>
        <v/>
      </c>
      <c r="W7" s="8" t="n"/>
      <c r="Y7" t="inlineStr">
        <is>
          <t>GC assumed 100% @ budget</t>
        </is>
      </c>
    </row>
    <row r="8">
      <c r="A8" t="n">
        <v>22</v>
      </c>
      <c r="B8" t="n">
        <v>84303</v>
      </c>
      <c r="C8" t="inlineStr">
        <is>
          <t>Perimeter fencing access control</t>
        </is>
      </c>
      <c r="D8" t="inlineStr">
        <is>
          <t>Add thorny Pyracantha hedges alongside the fence which will grow into a natural barrier Shrubs are $80-$165 each install</t>
        </is>
      </c>
      <c r="E8" s="10" t="inlineStr">
        <is>
          <t>GC</t>
        </is>
      </c>
      <c r="F8" t="inlineStr">
        <is>
          <t>Project</t>
        </is>
      </c>
      <c r="G8" s="7" t="n">
        <v>160000</v>
      </c>
      <c r="H8" s="7" t="n">
        <v>160000</v>
      </c>
      <c r="I8" s="7">
        <f>G8-H8</f>
        <v/>
      </c>
      <c r="J8" s="8">
        <f>IF(G8=0,0,H8/G8)</f>
        <v/>
      </c>
      <c r="W8" s="8" t="n"/>
      <c r="Y8" t="inlineStr">
        <is>
          <t>GC assumed 100% @ budget</t>
        </is>
      </c>
    </row>
    <row r="9">
      <c r="A9" t="n">
        <v>34</v>
      </c>
      <c r="B9" t="n">
        <v>84435</v>
      </c>
      <c r="C9" t="inlineStr">
        <is>
          <t>Jack &amp; underpin foundations</t>
        </is>
      </c>
      <c r="D9" t="inlineStr">
        <is>
          <t>Foundations on 3 buildings</t>
        </is>
      </c>
      <c r="E9" s="10" t="inlineStr">
        <is>
          <t>GC</t>
        </is>
      </c>
      <c r="F9" t="inlineStr">
        <is>
          <t>Project</t>
        </is>
      </c>
      <c r="G9" s="7" t="n">
        <v>93000</v>
      </c>
      <c r="H9" s="7" t="n">
        <v>93000</v>
      </c>
      <c r="I9" s="7">
        <f>G9-H9</f>
        <v/>
      </c>
      <c r="J9" s="8">
        <f>IF(G9=0,0,H9/G9)</f>
        <v/>
      </c>
      <c r="W9" s="8" t="n"/>
      <c r="Y9" t="inlineStr">
        <is>
          <t>GC assumed 100% @ budget</t>
        </is>
      </c>
    </row>
    <row r="10">
      <c r="A10" t="n">
        <v>23</v>
      </c>
      <c r="B10" t="n">
        <v>84303</v>
      </c>
      <c r="C10" t="inlineStr">
        <is>
          <t>Landscaping</t>
        </is>
      </c>
      <c r="D10" t="inlineStr">
        <is>
          <t>Landscape enhancements in office area and front entrances and 13-8 buildings on Wickersham Zeroscape</t>
        </is>
      </c>
      <c r="E10" s="10" t="inlineStr">
        <is>
          <t>GC</t>
        </is>
      </c>
      <c r="F10" t="inlineStr">
        <is>
          <t>Project</t>
        </is>
      </c>
      <c r="G10" s="7" t="n">
        <v>85000</v>
      </c>
      <c r="H10" s="7" t="n">
        <v>85000</v>
      </c>
      <c r="I10" s="7">
        <f>G10-H10</f>
        <v/>
      </c>
      <c r="J10" s="8">
        <f>IF(G10=0,0,H10/G10)</f>
        <v/>
      </c>
      <c r="W10" s="8" t="n"/>
      <c r="Y10" t="inlineStr">
        <is>
          <t>GC assumed 100% @ budget</t>
        </is>
      </c>
    </row>
    <row r="11">
      <c r="A11" t="n">
        <v>26</v>
      </c>
      <c r="B11" t="n">
        <v>84361</v>
      </c>
      <c r="C11" t="inlineStr">
        <is>
          <t>Pool Deck</t>
        </is>
      </c>
      <c r="D11" t="inlineStr">
        <is>
          <t>Replace pool deck with new stamped stained concrete</t>
        </is>
      </c>
      <c r="E11" s="10" t="inlineStr">
        <is>
          <t>GC</t>
        </is>
      </c>
      <c r="F11" t="inlineStr">
        <is>
          <t>Project</t>
        </is>
      </c>
      <c r="G11" s="7" t="n">
        <v>85000</v>
      </c>
      <c r="H11" s="7" t="n">
        <v>85000</v>
      </c>
      <c r="I11" s="7">
        <f>G11-H11</f>
        <v/>
      </c>
      <c r="J11" s="8">
        <f>IF(G11=0,0,H11/G11)</f>
        <v/>
      </c>
      <c r="W11" s="8" t="n"/>
      <c r="Y11" t="inlineStr">
        <is>
          <t>GC assumed 100% @ budget</t>
        </is>
      </c>
    </row>
    <row r="12">
      <c r="A12" t="n">
        <v>27</v>
      </c>
      <c r="B12" t="n">
        <v>84219</v>
      </c>
      <c r="C12" t="inlineStr">
        <is>
          <t>Maintenance Shop Structure</t>
        </is>
      </c>
      <c r="D12" t="inlineStr">
        <is>
          <t>Add Shop for golf carts</t>
        </is>
      </c>
      <c r="E12" s="10" t="inlineStr">
        <is>
          <t>GC</t>
        </is>
      </c>
      <c r="F12" t="inlineStr">
        <is>
          <t>Project</t>
        </is>
      </c>
      <c r="G12" s="7" t="n">
        <v>50000</v>
      </c>
      <c r="H12" s="7" t="n">
        <v>50000</v>
      </c>
      <c r="I12" s="7">
        <f>G12-H12</f>
        <v/>
      </c>
      <c r="J12" s="8">
        <f>IF(G12=0,0,H12/G12)</f>
        <v/>
      </c>
      <c r="W12" s="8" t="n"/>
      <c r="Y12" t="inlineStr">
        <is>
          <t>GC assumed 100% @ budget</t>
        </is>
      </c>
    </row>
    <row r="13">
      <c r="A13" t="n">
        <v>41</v>
      </c>
      <c r="B13" t="n">
        <v>84104</v>
      </c>
      <c r="C13" t="inlineStr">
        <is>
          <t>Repair balcony framing &amp; decking</t>
        </is>
      </c>
      <c r="D13" t="inlineStr">
        <is>
          <t>rebuild three balcony towers</t>
        </is>
      </c>
      <c r="E13" s="10" t="inlineStr">
        <is>
          <t>GC</t>
        </is>
      </c>
      <c r="F13" t="inlineStr">
        <is>
          <t>Project</t>
        </is>
      </c>
      <c r="G13" s="7" t="n">
        <v>46000</v>
      </c>
      <c r="H13" s="7" t="n">
        <v>46000</v>
      </c>
      <c r="I13" s="7">
        <f>G13-H13</f>
        <v/>
      </c>
      <c r="J13" s="8">
        <f>IF(G13=0,0,H13/G13)</f>
        <v/>
      </c>
      <c r="W13" s="8" t="n"/>
      <c r="Y13" t="inlineStr">
        <is>
          <t>GC assumed 100% @ budget</t>
        </is>
      </c>
    </row>
    <row r="14">
      <c r="A14" t="n">
        <v>134</v>
      </c>
      <c r="B14" t="n">
        <v>84112</v>
      </c>
      <c r="C14" t="inlineStr">
        <is>
          <t>Common area light fixtures</t>
        </is>
      </c>
      <c r="D14" t="inlineStr">
        <is>
          <t>exterior building security lighting are pole lights and need new fixtures</t>
        </is>
      </c>
      <c r="E14" s="10" t="inlineStr">
        <is>
          <t>GC</t>
        </is>
      </c>
      <c r="F14" t="inlineStr">
        <is>
          <t>Project</t>
        </is>
      </c>
      <c r="G14" s="7" t="n">
        <v>38000</v>
      </c>
      <c r="H14" s="7" t="n">
        <v>38000</v>
      </c>
      <c r="I14" s="7">
        <f>G14-H14</f>
        <v/>
      </c>
      <c r="J14" s="8">
        <f>IF(G14=0,0,H14/G14)</f>
        <v/>
      </c>
      <c r="W14" s="8" t="n"/>
      <c r="Y14" t="inlineStr">
        <is>
          <t>GC assumed 100% @ budget</t>
        </is>
      </c>
    </row>
    <row r="15">
      <c r="A15" t="n">
        <v>24</v>
      </c>
      <c r="B15" t="n">
        <v>84361</v>
      </c>
      <c r="C15" t="inlineStr">
        <is>
          <t>Repair / replace swimming pool pumps</t>
        </is>
      </c>
      <c r="D15" t="inlineStr">
        <is>
          <t>remove splash pad and fill, add turf for sitting area</t>
        </is>
      </c>
      <c r="E15" s="10" t="inlineStr">
        <is>
          <t>GC</t>
        </is>
      </c>
      <c r="F15" t="inlineStr">
        <is>
          <t>Project</t>
        </is>
      </c>
      <c r="G15" s="7" t="n">
        <v>35000</v>
      </c>
      <c r="H15" s="7" t="n">
        <v>35000</v>
      </c>
      <c r="I15" s="7">
        <f>G15-H15</f>
        <v/>
      </c>
      <c r="J15" s="8">
        <f>IF(G15=0,0,H15/G15)</f>
        <v/>
      </c>
      <c r="W15" s="8" t="n"/>
      <c r="Y15" t="inlineStr">
        <is>
          <t>GC assumed 100% @ budget</t>
        </is>
      </c>
    </row>
    <row r="16">
      <c r="A16" t="n">
        <v>102</v>
      </c>
      <c r="B16" t="n">
        <v>84360</v>
      </c>
      <c r="C16" t="inlineStr">
        <is>
          <t>Pool Furniture</t>
        </is>
      </c>
      <c r="D16" t="inlineStr">
        <is>
          <t>All new pool furniture and games</t>
        </is>
      </c>
      <c r="E16" s="5" t="inlineStr">
        <is>
          <t>PMC</t>
        </is>
      </c>
      <c r="F16" t="inlineStr">
        <is>
          <t>Project</t>
        </is>
      </c>
      <c r="G16" s="7" t="n">
        <v>35000</v>
      </c>
      <c r="H16" s="7" t="n">
        <v>0</v>
      </c>
      <c r="I16" s="7">
        <f>G16-H16</f>
        <v/>
      </c>
      <c r="J16" s="8">
        <f>IF(G16=0,0,H16/G16)</f>
        <v/>
      </c>
      <c r="W16" s="8" t="n"/>
      <c r="Y16" t="inlineStr">
        <is>
          <t>GL PMC</t>
        </is>
      </c>
    </row>
    <row r="17">
      <c r="A17" t="n">
        <v>19</v>
      </c>
      <c r="B17" t="n">
        <v>84517</v>
      </c>
      <c r="C17" t="inlineStr">
        <is>
          <t>Erosion</t>
        </is>
      </c>
      <c r="D17" t="inlineStr">
        <is>
          <t>Backfill areas of erosion in Dog park, and throughout property</t>
        </is>
      </c>
      <c r="E17" s="10" t="inlineStr">
        <is>
          <t>GC</t>
        </is>
      </c>
      <c r="F17" t="inlineStr">
        <is>
          <t>Project</t>
        </is>
      </c>
      <c r="G17" s="7" t="n">
        <v>30000</v>
      </c>
      <c r="H17" s="7" t="n">
        <v>30000</v>
      </c>
      <c r="I17" s="7">
        <f>G17-H17</f>
        <v/>
      </c>
      <c r="J17" s="8">
        <f>IF(G17=0,0,H17/G17)</f>
        <v/>
      </c>
      <c r="W17" s="8" t="n"/>
      <c r="Y17" t="inlineStr">
        <is>
          <t>GC assumed 100% @ budget</t>
        </is>
      </c>
    </row>
    <row r="18">
      <c r="A18" t="n">
        <v>25</v>
      </c>
      <c r="B18" t="n">
        <v>84361</v>
      </c>
      <c r="C18" t="inlineStr">
        <is>
          <t>Fences &amp; gates - swimming pool</t>
        </is>
      </c>
      <c r="D18" t="inlineStr">
        <is>
          <t>Pool fence replacement</t>
        </is>
      </c>
      <c r="E18" s="10" t="inlineStr">
        <is>
          <t>GC</t>
        </is>
      </c>
      <c r="F18" t="inlineStr">
        <is>
          <t>Project</t>
        </is>
      </c>
      <c r="G18" s="7" t="n">
        <v>30000</v>
      </c>
      <c r="H18" s="7" t="n">
        <v>30000</v>
      </c>
      <c r="I18" s="7">
        <f>G18-H18</f>
        <v/>
      </c>
      <c r="J18" s="8">
        <f>IF(G18=0,0,H18/G18)</f>
        <v/>
      </c>
      <c r="W18" s="8" t="n"/>
      <c r="Y18" t="inlineStr">
        <is>
          <t>GC assumed 100% @ budget</t>
        </is>
      </c>
    </row>
    <row r="19">
      <c r="A19" t="n">
        <v>101</v>
      </c>
      <c r="B19" t="n">
        <v>84361</v>
      </c>
      <c r="C19" t="inlineStr">
        <is>
          <t>Pool Area Remodel</t>
        </is>
      </c>
      <c r="D19" t="inlineStr">
        <is>
          <t>Add plants or metal art in planters
Landscape enhancements</t>
        </is>
      </c>
      <c r="E19" s="10" t="inlineStr">
        <is>
          <t>GC</t>
        </is>
      </c>
      <c r="F19" t="inlineStr">
        <is>
          <t>Project</t>
        </is>
      </c>
      <c r="G19" s="7" t="n">
        <v>30000</v>
      </c>
      <c r="H19" s="7" t="n">
        <v>30000</v>
      </c>
      <c r="I19" s="7">
        <f>G19-H19</f>
        <v/>
      </c>
      <c r="J19" s="8">
        <f>IF(G19=0,0,H19/G19)</f>
        <v/>
      </c>
      <c r="W19" s="8" t="n"/>
      <c r="Y19" t="inlineStr">
        <is>
          <t>GC assumed 100% @ budget</t>
        </is>
      </c>
    </row>
    <row r="20">
      <c r="A20" t="n">
        <v>15</v>
      </c>
      <c r="B20" t="n">
        <v>84385</v>
      </c>
      <c r="C20" t="inlineStr">
        <is>
          <t>Storm sewer piping</t>
        </is>
      </c>
      <c r="D20" t="inlineStr">
        <is>
          <t>Regrade area for proper drainage south west of creek</t>
        </is>
      </c>
      <c r="E20" s="10" t="inlineStr">
        <is>
          <t>GC</t>
        </is>
      </c>
      <c r="F20" t="inlineStr">
        <is>
          <t>Project</t>
        </is>
      </c>
      <c r="G20" s="7" t="n">
        <v>25000</v>
      </c>
      <c r="H20" s="7" t="n">
        <v>25000</v>
      </c>
      <c r="I20" s="7">
        <f>G20-H20</f>
        <v/>
      </c>
      <c r="J20" s="8">
        <f>IF(G20=0,0,H20/G20)</f>
        <v/>
      </c>
      <c r="W20" s="8" t="n"/>
      <c r="Y20" t="inlineStr">
        <is>
          <t>GC assumed 100% @ budget</t>
        </is>
      </c>
    </row>
    <row r="21">
      <c r="A21" t="n">
        <v>17</v>
      </c>
      <c r="B21" t="n">
        <v>84221</v>
      </c>
      <c r="C21" t="inlineStr">
        <is>
          <t>Sidewalks</t>
        </is>
      </c>
      <c r="D21" t="inlineStr">
        <is>
          <t>repair trip hazards</t>
        </is>
      </c>
      <c r="E21" s="10" t="inlineStr">
        <is>
          <t>GC</t>
        </is>
      </c>
      <c r="F21" t="inlineStr">
        <is>
          <t>Project</t>
        </is>
      </c>
      <c r="G21" s="7" t="n">
        <v>21000</v>
      </c>
      <c r="H21" s="7" t="n">
        <v>21000</v>
      </c>
      <c r="I21" s="7">
        <f>G21-H21</f>
        <v/>
      </c>
      <c r="J21" s="8">
        <f>IF(G21=0,0,H21/G21)</f>
        <v/>
      </c>
      <c r="W21" s="8" t="n"/>
      <c r="Y21" t="inlineStr">
        <is>
          <t>GC assumed 100% @ budget</t>
        </is>
      </c>
    </row>
    <row r="22">
      <c r="A22" t="n">
        <v>96</v>
      </c>
      <c r="B22" t="n">
        <v>84116</v>
      </c>
      <c r="C22" t="inlineStr">
        <is>
          <t>Clubhouse / Office Remodel</t>
        </is>
      </c>
      <c r="D22" t="inlineStr">
        <is>
          <t>Sitting area by leasing- New lounge furniture, replace shelving with art and TVs.  Doors out to pool, pergola outside, s</t>
        </is>
      </c>
      <c r="E22" s="10" t="inlineStr">
        <is>
          <t>GC</t>
        </is>
      </c>
      <c r="F22" t="inlineStr">
        <is>
          <t>Project</t>
        </is>
      </c>
      <c r="G22" s="7" t="n">
        <v>20000</v>
      </c>
      <c r="H22" s="7" t="n">
        <v>20000</v>
      </c>
      <c r="I22" s="7">
        <f>G22-H22</f>
        <v/>
      </c>
      <c r="J22" s="8">
        <f>IF(G22=0,0,H22/G22)</f>
        <v/>
      </c>
      <c r="W22" s="8" t="n"/>
      <c r="Y22" t="inlineStr">
        <is>
          <t>GC assumed 100% @ budget</t>
        </is>
      </c>
    </row>
    <row r="23">
      <c r="A23" t="n">
        <v>135</v>
      </c>
      <c r="B23" t="n">
        <v>84112</v>
      </c>
      <c r="C23" t="inlineStr">
        <is>
          <t>exterior lights</t>
        </is>
      </c>
      <c r="D23" t="inlineStr">
        <is>
          <t>replace pool lights and correct electric for pool lights</t>
        </is>
      </c>
      <c r="E23" s="10" t="inlineStr">
        <is>
          <t>GC</t>
        </is>
      </c>
      <c r="F23" t="inlineStr">
        <is>
          <t>Project</t>
        </is>
      </c>
      <c r="G23" s="7" t="n">
        <v>20000</v>
      </c>
      <c r="H23" s="7" t="n">
        <v>20000</v>
      </c>
      <c r="I23" s="7">
        <f>G23-H23</f>
        <v/>
      </c>
      <c r="J23" s="8">
        <f>IF(G23=0,0,H23/G23)</f>
        <v/>
      </c>
      <c r="W23" s="8" t="n"/>
      <c r="Y23" t="inlineStr">
        <is>
          <t>GC assumed 100% @ budget</t>
        </is>
      </c>
    </row>
    <row r="24">
      <c r="A24" t="n">
        <v>58</v>
      </c>
      <c r="B24" t="n">
        <v>84105</v>
      </c>
      <c r="C24" t="inlineStr">
        <is>
          <t>Repair / replace wood siding</t>
        </is>
      </c>
      <c r="D24" t="inlineStr">
        <is>
          <t>repair loose siding</t>
        </is>
      </c>
      <c r="E24" s="10" t="inlineStr">
        <is>
          <t>GC</t>
        </is>
      </c>
      <c r="F24" t="inlineStr">
        <is>
          <t>Project</t>
        </is>
      </c>
      <c r="G24" s="7" t="n">
        <v>18000</v>
      </c>
      <c r="H24" s="7" t="n">
        <v>18000</v>
      </c>
      <c r="I24" s="7">
        <f>G24-H24</f>
        <v/>
      </c>
      <c r="J24" s="8">
        <f>IF(G24=0,0,H24/G24)</f>
        <v/>
      </c>
      <c r="W24" s="8" t="n"/>
      <c r="Y24" t="inlineStr">
        <is>
          <t>GC assumed 100% @ budget</t>
        </is>
      </c>
    </row>
    <row r="25">
      <c r="A25" t="n">
        <v>18</v>
      </c>
      <c r="B25" t="n">
        <v>84434</v>
      </c>
      <c r="C25" t="inlineStr">
        <is>
          <t>Retaining walls</t>
        </is>
      </c>
      <c r="D25" t="inlineStr">
        <is>
          <t>Repair three retaining walls</t>
        </is>
      </c>
      <c r="E25" s="10" t="inlineStr">
        <is>
          <t>GC</t>
        </is>
      </c>
      <c r="F25" t="inlineStr">
        <is>
          <t>Project</t>
        </is>
      </c>
      <c r="G25" s="7" t="n">
        <v>16000</v>
      </c>
      <c r="H25" s="7" t="n">
        <v>16000</v>
      </c>
      <c r="I25" s="7">
        <f>G25-H25</f>
        <v/>
      </c>
      <c r="J25" s="8">
        <f>IF(G25=0,0,H25/G25)</f>
        <v/>
      </c>
      <c r="W25" s="8" t="n"/>
      <c r="Y25" t="inlineStr">
        <is>
          <t>GC assumed 100% @ budget</t>
        </is>
      </c>
    </row>
    <row r="26">
      <c r="A26" t="n">
        <v>28</v>
      </c>
      <c r="B26" t="n">
        <v>84219</v>
      </c>
      <c r="C26" t="inlineStr">
        <is>
          <t>Carports / Garages</t>
        </is>
      </c>
      <c r="D26" t="inlineStr">
        <is>
          <t>repair car ports</t>
        </is>
      </c>
      <c r="E26" s="10" t="inlineStr">
        <is>
          <t>GC</t>
        </is>
      </c>
      <c r="F26" t="inlineStr">
        <is>
          <t>Project</t>
        </is>
      </c>
      <c r="G26" s="7" t="n">
        <v>15000</v>
      </c>
      <c r="H26" s="7" t="n">
        <v>15000</v>
      </c>
      <c r="I26" s="7">
        <f>G26-H26</f>
        <v/>
      </c>
      <c r="J26" s="8">
        <f>IF(G26=0,0,H26/G26)</f>
        <v/>
      </c>
      <c r="W26" s="8" t="n"/>
      <c r="Y26" t="inlineStr">
        <is>
          <t>GC assumed 100% @ budget</t>
        </is>
      </c>
    </row>
    <row r="27">
      <c r="A27" t="n">
        <v>61</v>
      </c>
      <c r="B27" t="n">
        <v>84113</v>
      </c>
      <c r="C27" t="inlineStr">
        <is>
          <t>Repair / replace soffits</t>
        </is>
      </c>
      <c r="D27" t="inlineStr">
        <is>
          <t>repair stairwell soffit</t>
        </is>
      </c>
      <c r="E27" s="10" t="inlineStr">
        <is>
          <t>GC</t>
        </is>
      </c>
      <c r="F27" t="inlineStr">
        <is>
          <t>Project</t>
        </is>
      </c>
      <c r="G27" s="7" t="n">
        <v>14500</v>
      </c>
      <c r="H27" s="7" t="n">
        <v>14500</v>
      </c>
      <c r="I27" s="7">
        <f>G27-H27</f>
        <v/>
      </c>
      <c r="J27" s="8">
        <f>IF(G27=0,0,H27/G27)</f>
        <v/>
      </c>
      <c r="W27" s="8" t="n"/>
      <c r="Y27" t="inlineStr">
        <is>
          <t>GC assumed 100% @ budget</t>
        </is>
      </c>
    </row>
    <row r="28">
      <c r="A28" t="n">
        <v>29</v>
      </c>
      <c r="B28" t="n">
        <v>84111</v>
      </c>
      <c r="C28" t="inlineStr">
        <is>
          <t>Dumpster enclosures</t>
        </is>
      </c>
      <c r="D28" t="inlineStr">
        <is>
          <t>dumpster repairs</t>
        </is>
      </c>
      <c r="E28" s="10" t="inlineStr">
        <is>
          <t>GC</t>
        </is>
      </c>
      <c r="F28" t="inlineStr">
        <is>
          <t>Project</t>
        </is>
      </c>
      <c r="G28" s="7" t="n">
        <v>10000</v>
      </c>
      <c r="H28" s="7" t="n">
        <v>10000</v>
      </c>
      <c r="I28" s="7">
        <f>G28-H28</f>
        <v/>
      </c>
      <c r="J28" s="8">
        <f>IF(G28=0,0,H28/G28)</f>
        <v/>
      </c>
      <c r="W28" s="8" t="n"/>
      <c r="Y28" t="inlineStr">
        <is>
          <t>GC assumed 100% @ budget</t>
        </is>
      </c>
    </row>
    <row r="29">
      <c r="A29" t="n">
        <v>59</v>
      </c>
      <c r="B29" t="n">
        <v>84206</v>
      </c>
      <c r="C29" t="inlineStr">
        <is>
          <t>Repair stucco</t>
        </is>
      </c>
      <c r="D29" t="inlineStr">
        <is>
          <t>repair damaged stucco</t>
        </is>
      </c>
      <c r="E29" s="10" t="inlineStr">
        <is>
          <t>GC</t>
        </is>
      </c>
      <c r="F29" t="inlineStr">
        <is>
          <t>Project</t>
        </is>
      </c>
      <c r="G29" s="7" t="n">
        <v>10000</v>
      </c>
      <c r="H29" s="7" t="n">
        <v>10000</v>
      </c>
      <c r="I29" s="7">
        <f>G29-H29</f>
        <v/>
      </c>
      <c r="J29" s="8">
        <f>IF(G29=0,0,H29/G29)</f>
        <v/>
      </c>
      <c r="W29" s="8" t="n"/>
      <c r="Y29" t="inlineStr">
        <is>
          <t>GC assumed 100% @ budget</t>
        </is>
      </c>
    </row>
    <row r="30">
      <c r="A30" t="n">
        <v>62</v>
      </c>
      <c r="B30" t="n">
        <v>84105</v>
      </c>
      <c r="C30" t="inlineStr">
        <is>
          <t>Repair / replace wood trim</t>
        </is>
      </c>
      <c r="D30" t="inlineStr">
        <is>
          <t>wood replacement</t>
        </is>
      </c>
      <c r="E30" s="10" t="inlineStr">
        <is>
          <t>GC</t>
        </is>
      </c>
      <c r="F30" t="inlineStr">
        <is>
          <t>Project</t>
        </is>
      </c>
      <c r="G30" s="7" t="n">
        <v>10000</v>
      </c>
      <c r="H30" s="7" t="n">
        <v>10000</v>
      </c>
      <c r="I30" s="7">
        <f>G30-H30</f>
        <v/>
      </c>
      <c r="J30" s="8">
        <f>IF(G30=0,0,H30/G30)</f>
        <v/>
      </c>
      <c r="W30" s="8" t="n"/>
      <c r="Y30" t="inlineStr">
        <is>
          <t>GC assumed 100% @ budget</t>
        </is>
      </c>
    </row>
    <row r="31">
      <c r="A31" t="n">
        <v>87</v>
      </c>
      <c r="B31" t="n">
        <v>84304</v>
      </c>
      <c r="C31" t="inlineStr">
        <is>
          <t>Sub Floor Repairs</t>
        </is>
      </c>
      <c r="D31" t="inlineStr">
        <is>
          <t>Sub Floors</t>
        </is>
      </c>
      <c r="E31" s="5" t="inlineStr">
        <is>
          <t>PMC</t>
        </is>
      </c>
      <c r="F31" t="inlineStr">
        <is>
          <t>Project</t>
        </is>
      </c>
      <c r="G31" s="7" t="n">
        <v>10000</v>
      </c>
      <c r="H31" s="7" t="n">
        <v>0</v>
      </c>
      <c r="I31" s="7">
        <f>G31-H31</f>
        <v/>
      </c>
      <c r="J31" s="8">
        <f>IF(G31=0,0,H31/G31)</f>
        <v/>
      </c>
      <c r="W31" s="8" t="n"/>
      <c r="Y31" t="inlineStr">
        <is>
          <t>GL PMC</t>
        </is>
      </c>
    </row>
    <row r="32">
      <c r="A32" t="n">
        <v>39</v>
      </c>
      <c r="B32" t="n">
        <v>84114</v>
      </c>
      <c r="C32" t="inlineStr">
        <is>
          <t>Repair exterior stair treads and stringe</t>
        </is>
      </c>
      <c r="D32" t="inlineStr">
        <is>
          <t>replace 80 stair treads</t>
        </is>
      </c>
      <c r="E32" s="10" t="inlineStr">
        <is>
          <t>GC</t>
        </is>
      </c>
      <c r="F32" t="inlineStr">
        <is>
          <t>Project</t>
        </is>
      </c>
      <c r="G32" s="7" t="n">
        <v>9250</v>
      </c>
      <c r="H32" s="7" t="n">
        <v>9250</v>
      </c>
      <c r="I32" s="7">
        <f>G32-H32</f>
        <v/>
      </c>
      <c r="J32" s="8">
        <f>IF(G32=0,0,H32/G32)</f>
        <v/>
      </c>
      <c r="W32" s="8" t="n"/>
      <c r="Y32" t="inlineStr">
        <is>
          <t>GC assumed 100% @ budget</t>
        </is>
      </c>
    </row>
    <row r="33">
      <c r="A33" t="n">
        <v>63</v>
      </c>
      <c r="B33" t="n">
        <v>84206</v>
      </c>
      <c r="C33" t="inlineStr">
        <is>
          <t>Shutters</t>
        </is>
      </c>
      <c r="D33" t="inlineStr">
        <is>
          <t>replace 50 pairs of shutters</t>
        </is>
      </c>
      <c r="E33" s="10" t="inlineStr">
        <is>
          <t>GC</t>
        </is>
      </c>
      <c r="F33" t="inlineStr">
        <is>
          <t>Project</t>
        </is>
      </c>
      <c r="G33" s="7" t="n">
        <v>9000</v>
      </c>
      <c r="H33" s="7" t="n">
        <v>9000</v>
      </c>
      <c r="I33" s="7">
        <f>G33-H33</f>
        <v/>
      </c>
      <c r="J33" s="8">
        <f>IF(G33=0,0,H33/G33)</f>
        <v/>
      </c>
      <c r="W33" s="8" t="n"/>
      <c r="Y33" t="inlineStr">
        <is>
          <t>GC assumed 100% @ budget</t>
        </is>
      </c>
    </row>
    <row r="34">
      <c r="A34" t="n">
        <v>53</v>
      </c>
      <c r="B34" t="n">
        <v>84202</v>
      </c>
      <c r="C34" t="inlineStr">
        <is>
          <t>Gutters &amp; downspouts</t>
        </is>
      </c>
      <c r="D34" t="inlineStr">
        <is>
          <t>Repair and replace damaged or missing gutters</t>
        </is>
      </c>
      <c r="E34" s="10" t="inlineStr">
        <is>
          <t>GC</t>
        </is>
      </c>
      <c r="F34" t="inlineStr">
        <is>
          <t>Project</t>
        </is>
      </c>
      <c r="G34" s="7" t="n">
        <v>8300</v>
      </c>
      <c r="H34" s="7" t="n">
        <v>8300</v>
      </c>
      <c r="I34" s="7">
        <f>G34-H34</f>
        <v/>
      </c>
      <c r="J34" s="8">
        <f>IF(G34=0,0,H34/G34)</f>
        <v/>
      </c>
      <c r="W34" s="8" t="n"/>
      <c r="Y34" t="inlineStr">
        <is>
          <t>GC assumed 100% @ budget</t>
        </is>
      </c>
    </row>
    <row r="35">
      <c r="A35" t="n">
        <v>16</v>
      </c>
      <c r="B35" t="n">
        <v>84201</v>
      </c>
      <c r="C35" t="inlineStr">
        <is>
          <t>ADA parking &amp; curb cuts</t>
        </is>
      </c>
      <c r="D35" t="inlineStr">
        <is>
          <t>strip and repaint ADA ramps</t>
        </is>
      </c>
      <c r="E35" s="10" t="inlineStr">
        <is>
          <t>GC</t>
        </is>
      </c>
      <c r="F35" t="inlineStr">
        <is>
          <t>Project</t>
        </is>
      </c>
      <c r="G35" s="7" t="n">
        <v>7800</v>
      </c>
      <c r="H35" s="7" t="n">
        <v>7800</v>
      </c>
      <c r="I35" s="7">
        <f>G35-H35</f>
        <v/>
      </c>
      <c r="J35" s="8">
        <f>IF(G35=0,0,H35/G35)</f>
        <v/>
      </c>
      <c r="W35" s="8" t="n"/>
      <c r="Y35" t="inlineStr">
        <is>
          <t>GC assumed 100% @ budget</t>
        </is>
      </c>
    </row>
    <row r="36">
      <c r="A36" t="n">
        <v>54</v>
      </c>
      <c r="B36" t="n">
        <v>84433</v>
      </c>
      <c r="C36" t="inlineStr">
        <is>
          <t>Sealants &amp; caulking and paint</t>
        </is>
      </c>
      <c r="D36" t="inlineStr">
        <is>
          <t>sealant for stucco expansion joints</t>
        </is>
      </c>
      <c r="E36" s="10" t="inlineStr">
        <is>
          <t>GC</t>
        </is>
      </c>
      <c r="F36" t="inlineStr">
        <is>
          <t>Project</t>
        </is>
      </c>
      <c r="G36" s="7" t="n">
        <v>5300</v>
      </c>
      <c r="H36" s="7" t="n">
        <v>5300</v>
      </c>
      <c r="I36" s="7">
        <f>G36-H36</f>
        <v/>
      </c>
      <c r="J36" s="8">
        <f>IF(G36=0,0,H36/G36)</f>
        <v/>
      </c>
      <c r="W36" s="8" t="n"/>
      <c r="Y36" t="inlineStr">
        <is>
          <t>GC assumed 100% @ budget</t>
        </is>
      </c>
    </row>
    <row r="37">
      <c r="A37" t="n">
        <v>40</v>
      </c>
      <c r="B37" t="n">
        <v>84121</v>
      </c>
      <c r="C37" t="inlineStr">
        <is>
          <t>Repair exterior stair railings</t>
        </is>
      </c>
      <c r="D37" t="inlineStr">
        <is>
          <t>repair and secure stair rails</t>
        </is>
      </c>
      <c r="E37" s="10" t="inlineStr">
        <is>
          <t>GC</t>
        </is>
      </c>
      <c r="F37" t="inlineStr">
        <is>
          <t>Project</t>
        </is>
      </c>
      <c r="G37" s="7" t="n">
        <v>5000</v>
      </c>
      <c r="H37" s="7" t="n">
        <v>5000</v>
      </c>
      <c r="I37" s="7">
        <f>G37-H37</f>
        <v/>
      </c>
      <c r="J37" s="8">
        <f>IF(G37=0,0,H37/G37)</f>
        <v/>
      </c>
      <c r="W37" s="8" t="n"/>
      <c r="Y37" t="inlineStr">
        <is>
          <t>GC assumed 100% @ budget</t>
        </is>
      </c>
    </row>
    <row r="38">
      <c r="A38" t="n">
        <v>106</v>
      </c>
      <c r="B38" t="n">
        <v>84130</v>
      </c>
      <c r="C38" t="inlineStr">
        <is>
          <t>Dog Park</t>
        </is>
      </c>
      <c r="D38" t="inlineStr">
        <is>
          <t>Add benches and table</t>
        </is>
      </c>
      <c r="E38" s="10" t="inlineStr">
        <is>
          <t>GC</t>
        </is>
      </c>
      <c r="F38" t="inlineStr">
        <is>
          <t>Project</t>
        </is>
      </c>
      <c r="G38" s="7" t="n">
        <v>4000</v>
      </c>
      <c r="H38" s="7" t="n">
        <v>4000</v>
      </c>
      <c r="I38" s="7">
        <f>G38-H38</f>
        <v/>
      </c>
      <c r="J38" s="8">
        <f>IF(G38=0,0,H38/G38)</f>
        <v/>
      </c>
      <c r="W38" s="8" t="n"/>
      <c r="Y38" t="inlineStr">
        <is>
          <t>GC assumed 100% @ budget</t>
        </is>
      </c>
    </row>
    <row r="39">
      <c r="A39" t="n">
        <v>95</v>
      </c>
      <c r="B39" t="n">
        <v>84905</v>
      </c>
      <c r="C39" t="inlineStr">
        <is>
          <t>Designer Fees</t>
        </is>
      </c>
      <c r="D39" t="inlineStr">
        <is>
          <t>Exterior Paint, Unit Interiors, Clubhouse/Amenity areas</t>
        </is>
      </c>
      <c r="E39" s="5" t="inlineStr">
        <is>
          <t>PMC</t>
        </is>
      </c>
      <c r="F39" t="inlineStr">
        <is>
          <t>Project</t>
        </is>
      </c>
      <c r="G39" s="7" t="n">
        <v>1000</v>
      </c>
      <c r="H39" s="7" t="n">
        <v>0</v>
      </c>
      <c r="I39" s="7">
        <f>G39-H39</f>
        <v/>
      </c>
      <c r="J39" s="8">
        <f>IF(G39=0,0,H39/G39)</f>
        <v/>
      </c>
      <c r="W39" s="8" t="n"/>
      <c r="Y39" t="inlineStr">
        <is>
          <t>GL PMC</t>
        </is>
      </c>
    </row>
    <row r="41">
      <c r="D41" s="19" t="inlineStr">
        <is>
          <t>Projects Subtotal (excl. Contingency &amp; CM Fee)</t>
        </is>
      </c>
      <c r="G41" s="22" t="n">
        <v>3700650</v>
      </c>
      <c r="S41" s="19" t="n"/>
    </row>
    <row r="42">
      <c r="D42" s="5" t="inlineStr">
        <is>
          <t>Contingency</t>
        </is>
      </c>
      <c r="G42" s="7" t="n">
        <v>20000</v>
      </c>
      <c r="H42" s="7" t="n">
        <v>20000</v>
      </c>
    </row>
    <row r="43">
      <c r="D43" s="19" t="inlineStr">
        <is>
          <t>Capital Plan Total (ex-BTL)</t>
        </is>
      </c>
      <c r="G43" s="22" t="n">
        <v>3720650</v>
      </c>
      <c r="S43" s="19" t="n"/>
    </row>
    <row r="44">
      <c r="D44" s="2" t="inlineStr">
        <is>
          <t>Unplanned CapEx Yr 1 (out-of-plan)</t>
        </is>
      </c>
      <c r="H44" s="7" t="n">
        <v>0</v>
      </c>
    </row>
    <row r="45">
      <c r="D45" s="26" t="inlineStr">
        <is>
          <t>BTL (dropped per Adam): $0</t>
        </is>
      </c>
    </row>
  </sheetData>
  <autoFilter ref="A4:Y39"/>
  <hyperlinks>
    <hyperlink xmlns:r="http://schemas.openxmlformats.org/officeDocument/2006/relationships" ref="B3" r:id="rId1"/>
  </hyperlinks>
  <pageMargins left="0.75" right="0.75" top="1" bottom="1" header="0.5" footer="0.5"/>
</worksheet>
</file>

<file path=xl/worksheets/sheet19.xml><?xml version="1.0" encoding="utf-8"?>
<worksheet xmlns="http://schemas.openxmlformats.org/spreadsheetml/2006/main">
  <sheetPr>
    <outlinePr summaryBelow="1" summaryRight="1"/>
    <pageSetUpPr/>
  </sheetPr>
  <dimension ref="A1:Y81"/>
  <sheetViews>
    <sheetView workbookViewId="0">
      <pane xSplit="6" ySplit="4" topLeftCell="G5" activePane="bottomRight" state="frozen"/>
      <selection pane="topRight"/>
      <selection pane="bottomLeft"/>
      <selection pane="bottomRight" activeCell="A1" sqref="A1"/>
    </sheetView>
  </sheetViews>
  <sheetFormatPr baseColWidth="8" defaultRowHeight="15"/>
  <cols>
    <col hidden="1" width="5" customWidth="1" min="1" max="1"/>
    <col width="9" customWidth="1" min="2" max="2"/>
    <col hidden="1" outlineLevel="1" width="26" customWidth="1" min="3" max="3"/>
    <col hidden="1" outlineLevel="1" width="40" customWidth="1" min="4" max="4"/>
    <col width="8" customWidth="1" min="5" max="5"/>
    <col width="10" customWidth="1" min="6" max="6"/>
    <col width="12" customWidth="1" min="7" max="7"/>
    <col width="11" customWidth="1" min="8" max="8"/>
    <col width="11" customWidth="1" min="9" max="9"/>
    <col width="8" customWidth="1" min="10" max="10"/>
    <col hidden="1" outlineLevel="1" width="11" customWidth="1" min="11" max="11"/>
    <col hidden="1" outlineLevel="1" width="11" customWidth="1" min="12" max="12"/>
    <col hidden="1" outlineLevel="1" width="11" customWidth="1" min="13" max="13"/>
    <col hidden="1" outlineLevel="1" width="11" customWidth="1" min="14" max="14"/>
    <col hidden="1" outlineLevel="1" width="11" customWidth="1" min="15" max="15"/>
    <col hidden="1" outlineLevel="1" width="11" customWidth="1" min="16" max="16"/>
    <col hidden="1" outlineLevel="1" width="11" customWidth="1" min="17" max="17"/>
    <col hidden="1" outlineLevel="1" width="11" customWidth="1" min="18" max="18"/>
    <col width="13" customWidth="1" min="19" max="19"/>
    <col width="12" customWidth="1" min="20" max="20"/>
    <col width="13" customWidth="1" min="21" max="21"/>
    <col width="9" customWidth="1" min="22" max="22"/>
    <col width="14" customWidth="1" min="23" max="23"/>
    <col width="2" customWidth="1" min="24" max="24"/>
    <col hidden="1" width="22" customWidth="1" min="25" max="25"/>
  </cols>
  <sheetData>
    <row r="1">
      <c r="A1" s="23" t="inlineStr">
        <is>
          <t>Bridgepoint — 10-Year Capital Plan</t>
        </is>
      </c>
    </row>
    <row r="2">
      <c r="A2" s="2" t="inlineStr">
        <is>
          <t>Acquired 2024. ORIGINAL PLAN COMPLETE — current-year view only per Adam; out-year columns intentionally blank (see Banner for the 2026 budget).</t>
        </is>
      </c>
    </row>
    <row r="3">
      <c r="B3" s="24" t="inlineStr">
        <is>
          <t>← Back</t>
        </is>
      </c>
    </row>
    <row r="4">
      <c r="A4" s="25" t="inlineStr">
        <is>
          <t>Row</t>
        </is>
      </c>
      <c r="B4" s="25" t="inlineStr">
        <is>
          <t>GL</t>
        </is>
      </c>
      <c r="C4" s="25" t="inlineStr">
        <is>
          <t>GL Name</t>
        </is>
      </c>
      <c r="D4" s="25" t="inlineStr">
        <is>
          <t>Scope of Work</t>
        </is>
      </c>
      <c r="E4" s="25" t="inlineStr">
        <is>
          <t>Owner</t>
        </is>
      </c>
      <c r="F4" s="25" t="inlineStr">
        <is>
          <t>Type</t>
        </is>
      </c>
      <c r="G4" s="25" t="inlineStr">
        <is>
          <t>Yr 1 Budget</t>
        </is>
      </c>
      <c r="H4" s="25" t="inlineStr">
        <is>
          <t>Spend</t>
        </is>
      </c>
      <c r="I4" s="25" t="inlineStr">
        <is>
          <t>Remaining</t>
        </is>
      </c>
      <c r="J4" s="25" t="inlineStr">
        <is>
          <t>% Spent</t>
        </is>
      </c>
      <c r="K4" s="25" t="inlineStr">
        <is>
          <t>Yr 2 Budget</t>
        </is>
      </c>
      <c r="L4" s="25" t="inlineStr">
        <is>
          <t>Yr 2 Spend</t>
        </is>
      </c>
      <c r="M4" s="25" t="inlineStr">
        <is>
          <t>Yr 3 Budget</t>
        </is>
      </c>
      <c r="N4" s="25" t="inlineStr">
        <is>
          <t>Yr 3 Spend</t>
        </is>
      </c>
      <c r="O4" s="25" t="inlineStr">
        <is>
          <t>Yr 4 Budget</t>
        </is>
      </c>
      <c r="P4" s="25" t="inlineStr">
        <is>
          <t>Yr 4 Spend</t>
        </is>
      </c>
      <c r="Q4" s="25" t="inlineStr">
        <is>
          <t>Yr 5 Budget</t>
        </is>
      </c>
      <c r="R4" s="25" t="inlineStr">
        <is>
          <t>Yr 5 Spend</t>
        </is>
      </c>
      <c r="S4" s="25" t="inlineStr">
        <is>
          <t>10 yr Budget</t>
        </is>
      </c>
      <c r="T4" s="25" t="inlineStr">
        <is>
          <t>10 yr Spend</t>
        </is>
      </c>
      <c r="U4" s="25" t="inlineStr">
        <is>
          <t>10 yr Remaining</t>
        </is>
      </c>
      <c r="V4" s="25" t="inlineStr">
        <is>
          <t>10 yr % Spent</t>
        </is>
      </c>
      <c r="W4" s="25" t="inlineStr">
        <is>
          <t>Actual Project % Complete</t>
        </is>
      </c>
      <c r="X4" s="25" t="inlineStr"/>
      <c r="Y4" s="25" t="inlineStr">
        <is>
          <t>Basis</t>
        </is>
      </c>
    </row>
    <row r="5">
      <c r="A5" t="n">
        <v>93</v>
      </c>
      <c r="B5" t="inlineStr">
        <is>
          <t>0900 - FF&amp;E in Units</t>
        </is>
      </c>
      <c r="C5" t="inlineStr">
        <is>
          <t>bpa2</t>
        </is>
      </c>
      <c r="D5" t="inlineStr">
        <is>
          <t>See unit upgrade calc for detail</t>
        </is>
      </c>
      <c r="E5" s="10" t="inlineStr">
        <is>
          <t>GC</t>
        </is>
      </c>
      <c r="F5" t="inlineStr">
        <is>
          <t>Project</t>
        </is>
      </c>
      <c r="G5" s="7" t="n">
        <v>524112</v>
      </c>
      <c r="H5" s="7" t="n">
        <v>524112</v>
      </c>
      <c r="I5" s="7">
        <f>G5-H5</f>
        <v/>
      </c>
      <c r="J5" s="8">
        <f>IF(G5=0,0,H5/G5)</f>
        <v/>
      </c>
      <c r="W5" s="8" t="n"/>
      <c r="Y5" t="inlineStr">
        <is>
          <t>GC assumed 100% @ budget</t>
        </is>
      </c>
    </row>
    <row r="6">
      <c r="A6" t="n">
        <v>95</v>
      </c>
      <c r="B6" t="inlineStr">
        <is>
          <t>0900 - FF&amp;E in Units</t>
        </is>
      </c>
      <c r="C6" t="inlineStr">
        <is>
          <t>bpb1</t>
        </is>
      </c>
      <c r="D6" t="inlineStr">
        <is>
          <t>See unit upgrade calc for detail</t>
        </is>
      </c>
      <c r="E6" s="10" t="inlineStr">
        <is>
          <t>GC</t>
        </is>
      </c>
      <c r="F6" t="inlineStr">
        <is>
          <t>Project</t>
        </is>
      </c>
      <c r="G6" s="7" t="n">
        <v>260843</v>
      </c>
      <c r="H6" s="7" t="n">
        <v>260843</v>
      </c>
      <c r="I6" s="7">
        <f>G6-H6</f>
        <v/>
      </c>
      <c r="J6" s="8">
        <f>IF(G6=0,0,H6/G6)</f>
        <v/>
      </c>
      <c r="W6" s="8" t="n"/>
      <c r="Y6" t="inlineStr">
        <is>
          <t>GC assumed 100% @ budget</t>
        </is>
      </c>
    </row>
    <row r="7">
      <c r="A7" t="n">
        <v>146</v>
      </c>
      <c r="B7" t="inlineStr">
        <is>
          <t>1500- HVAC</t>
        </is>
      </c>
      <c r="C7" t="inlineStr">
        <is>
          <t>Replace AC condenser</t>
        </is>
      </c>
      <c r="D7" t="inlineStr">
        <is>
          <t>Air conditioners at 40% conversion to 410-a, but not all replaced inside and out.  Contingency for replacement of R-22 u</t>
        </is>
      </c>
      <c r="E7" s="10" t="inlineStr">
        <is>
          <t>GC</t>
        </is>
      </c>
      <c r="F7" t="inlineStr">
        <is>
          <t>Project</t>
        </is>
      </c>
      <c r="G7" s="7" t="n">
        <v>210000</v>
      </c>
      <c r="H7" s="7" t="n">
        <v>210000</v>
      </c>
      <c r="I7" s="7">
        <f>G7-H7</f>
        <v/>
      </c>
      <c r="J7" s="8">
        <f>IF(G7=0,0,H7/G7)</f>
        <v/>
      </c>
      <c r="W7" s="8" t="n"/>
      <c r="Y7" t="inlineStr">
        <is>
          <t>GC assumed 100% @ budget</t>
        </is>
      </c>
    </row>
    <row r="8">
      <c r="A8" t="n">
        <v>79</v>
      </c>
      <c r="B8" t="inlineStr">
        <is>
          <t>0800 - Exterior Wall</t>
        </is>
      </c>
      <c r="C8" t="inlineStr">
        <is>
          <t>Exterior building</t>
        </is>
      </c>
      <c r="D8" t="inlineStr">
        <is>
          <t>paint community</t>
        </is>
      </c>
      <c r="E8" s="10" t="inlineStr">
        <is>
          <t>GC</t>
        </is>
      </c>
      <c r="F8" t="inlineStr">
        <is>
          <t>Project</t>
        </is>
      </c>
      <c r="G8" s="7" t="n">
        <v>209000</v>
      </c>
      <c r="H8" s="7" t="n">
        <v>209000</v>
      </c>
      <c r="I8" s="7">
        <f>G8-H8</f>
        <v/>
      </c>
      <c r="J8" s="8">
        <f>IF(G8=0,0,H8/G8)</f>
        <v/>
      </c>
      <c r="W8" s="8" t="n"/>
      <c r="Y8" t="inlineStr">
        <is>
          <t>GC assumed 100% @ budget</t>
        </is>
      </c>
    </row>
    <row r="9">
      <c r="A9" t="n">
        <v>97</v>
      </c>
      <c r="B9" t="inlineStr">
        <is>
          <t>0900 - FF&amp;E in Units</t>
        </is>
      </c>
      <c r="C9" t="inlineStr">
        <is>
          <t>bpb2</t>
        </is>
      </c>
      <c r="D9" t="inlineStr">
        <is>
          <t>See unit upgrade calc for detail</t>
        </is>
      </c>
      <c r="E9" s="10" t="inlineStr">
        <is>
          <t>GC</t>
        </is>
      </c>
      <c r="F9" t="inlineStr">
        <is>
          <t>Project</t>
        </is>
      </c>
      <c r="G9" s="7" t="n">
        <v>192250</v>
      </c>
      <c r="H9" s="7" t="n">
        <v>192250</v>
      </c>
      <c r="I9" s="7">
        <f>G9-H9</f>
        <v/>
      </c>
      <c r="J9" s="8">
        <f>IF(G9=0,0,H9/G9)</f>
        <v/>
      </c>
      <c r="W9" s="8" t="n"/>
      <c r="Y9" t="inlineStr">
        <is>
          <t>GC assumed 100% @ budget</t>
        </is>
      </c>
    </row>
    <row r="10">
      <c r="A10" t="n">
        <v>89</v>
      </c>
      <c r="B10" t="inlineStr">
        <is>
          <t>0900 - FF&amp;E in Units</t>
        </is>
      </c>
      <c r="C10" t="inlineStr">
        <is>
          <t>bps1</t>
        </is>
      </c>
      <c r="D10" t="inlineStr">
        <is>
          <t>See unit upgrade calc for detail</t>
        </is>
      </c>
      <c r="E10" s="10" t="inlineStr">
        <is>
          <t>GC</t>
        </is>
      </c>
      <c r="F10" t="inlineStr">
        <is>
          <t>Project</t>
        </is>
      </c>
      <c r="G10" s="7" t="n">
        <v>174599</v>
      </c>
      <c r="H10" s="7" t="n">
        <v>174599</v>
      </c>
      <c r="I10" s="7">
        <f>G10-H10</f>
        <v/>
      </c>
      <c r="J10" s="8">
        <f>IF(G10=0,0,H10/G10)</f>
        <v/>
      </c>
      <c r="W10" s="8" t="n"/>
      <c r="Y10" t="inlineStr">
        <is>
          <t>GC assumed 100% @ budget</t>
        </is>
      </c>
    </row>
    <row r="11">
      <c r="A11" t="n">
        <v>91</v>
      </c>
      <c r="B11" t="inlineStr">
        <is>
          <t>0900 - FF&amp;E in Units</t>
        </is>
      </c>
      <c r="C11" t="inlineStr">
        <is>
          <t>bpa1</t>
        </is>
      </c>
      <c r="D11" t="inlineStr">
        <is>
          <t>See unit upgrade calc for detail</t>
        </is>
      </c>
      <c r="E11" s="10" t="inlineStr">
        <is>
          <t>GC</t>
        </is>
      </c>
      <c r="F11" t="inlineStr">
        <is>
          <t>Project</t>
        </is>
      </c>
      <c r="G11" s="7" t="n">
        <v>160560</v>
      </c>
      <c r="H11" s="7" t="n">
        <v>160560</v>
      </c>
      <c r="I11" s="7">
        <f>G11-H11</f>
        <v/>
      </c>
      <c r="J11" s="8">
        <f>IF(G11=0,0,H11/G11)</f>
        <v/>
      </c>
      <c r="W11" s="8" t="n"/>
      <c r="Y11" t="inlineStr">
        <is>
          <t>GC assumed 100% @ budget</t>
        </is>
      </c>
    </row>
    <row r="12">
      <c r="A12" t="n">
        <v>94</v>
      </c>
      <c r="B12" t="inlineStr">
        <is>
          <t>0900 - FF&amp;E in Units</t>
        </is>
      </c>
      <c r="C12" t="inlineStr">
        <is>
          <t>bpa2u</t>
        </is>
      </c>
      <c r="D12" t="inlineStr">
        <is>
          <t>See unit upgrade calc for detail</t>
        </is>
      </c>
      <c r="E12" s="10" t="inlineStr">
        <is>
          <t>GC</t>
        </is>
      </c>
      <c r="F12" t="inlineStr">
        <is>
          <t>Project</t>
        </is>
      </c>
      <c r="G12" s="7" t="n">
        <v>153398</v>
      </c>
      <c r="H12" s="7" t="n">
        <v>153398</v>
      </c>
      <c r="I12" s="7">
        <f>G12-H12</f>
        <v/>
      </c>
      <c r="J12" s="8">
        <f>IF(G12=0,0,H12/G12)</f>
        <v/>
      </c>
      <c r="W12" s="8" t="n"/>
      <c r="Y12" t="inlineStr">
        <is>
          <t>GC assumed 100% @ budget</t>
        </is>
      </c>
    </row>
    <row r="13">
      <c r="A13" t="n">
        <v>96</v>
      </c>
      <c r="B13" t="inlineStr">
        <is>
          <t>0900 - FF&amp;E in Units</t>
        </is>
      </c>
      <c r="C13" t="inlineStr">
        <is>
          <t>bpb1u</t>
        </is>
      </c>
      <c r="D13" t="inlineStr">
        <is>
          <t>See unit upgrade calc for detail</t>
        </is>
      </c>
      <c r="E13" s="10" t="inlineStr">
        <is>
          <t>GC</t>
        </is>
      </c>
      <c r="F13" t="inlineStr">
        <is>
          <t>Project</t>
        </is>
      </c>
      <c r="G13" s="7" t="n">
        <v>127272</v>
      </c>
      <c r="H13" s="7" t="n">
        <v>127272</v>
      </c>
      <c r="I13" s="7">
        <f>G13-H13</f>
        <v/>
      </c>
      <c r="J13" s="8">
        <f>IF(G13=0,0,H13/G13)</f>
        <v/>
      </c>
      <c r="W13" s="8" t="n"/>
      <c r="Y13" t="inlineStr">
        <is>
          <t>GC assumed 100% @ budget</t>
        </is>
      </c>
    </row>
    <row r="14">
      <c r="A14" t="n">
        <v>98</v>
      </c>
      <c r="B14" t="inlineStr">
        <is>
          <t>0900 - FF&amp;E in Units</t>
        </is>
      </c>
      <c r="C14" t="inlineStr">
        <is>
          <t>bpb2u</t>
        </is>
      </c>
      <c r="D14" t="inlineStr">
        <is>
          <t>See unit upgrade calc for detail</t>
        </is>
      </c>
      <c r="E14" s="10" t="inlineStr">
        <is>
          <t>GC</t>
        </is>
      </c>
      <c r="F14" t="inlineStr">
        <is>
          <t>Project</t>
        </is>
      </c>
      <c r="G14" s="7" t="n">
        <v>113914</v>
      </c>
      <c r="H14" s="7" t="n">
        <v>113914</v>
      </c>
      <c r="I14" s="7">
        <f>G14-H14</f>
        <v/>
      </c>
      <c r="J14" s="8">
        <f>IF(G14=0,0,H14/G14)</f>
        <v/>
      </c>
      <c r="W14" s="8" t="n"/>
      <c r="Y14" t="inlineStr">
        <is>
          <t>GC assumed 100% @ budget</t>
        </is>
      </c>
    </row>
    <row r="15">
      <c r="A15" t="n">
        <v>103</v>
      </c>
      <c r="B15" t="inlineStr">
        <is>
          <t>0900 - FF&amp;E in Units</t>
        </is>
      </c>
      <c r="C15" t="inlineStr">
        <is>
          <t>Washers &amp; Dryers- Basic front load</t>
        </is>
      </c>
      <c r="D15" t="inlineStr">
        <is>
          <t>From Grid report 28 have connections, 115 have full size W/D, 45 don’t have connections</t>
        </is>
      </c>
      <c r="E15" s="10" t="inlineStr">
        <is>
          <t>GC</t>
        </is>
      </c>
      <c r="F15" t="inlineStr">
        <is>
          <t>Project</t>
        </is>
      </c>
      <c r="G15" s="7" t="n">
        <v>109250</v>
      </c>
      <c r="H15" s="7" t="n">
        <v>109250</v>
      </c>
      <c r="I15" s="7">
        <f>G15-H15</f>
        <v/>
      </c>
      <c r="J15" s="8">
        <f>IF(G15=0,0,H15/G15)</f>
        <v/>
      </c>
      <c r="W15" s="8" t="n"/>
      <c r="Y15" t="inlineStr">
        <is>
          <t>GC assumed 100% @ budget</t>
        </is>
      </c>
    </row>
    <row r="16">
      <c r="A16" t="n">
        <v>12</v>
      </c>
      <c r="B16" t="inlineStr">
        <is>
          <t>0200 - Site Utilities &amp; Improvements</t>
        </is>
      </c>
      <c r="C16" t="inlineStr">
        <is>
          <t>concrete pavement</t>
        </is>
      </c>
      <c r="D16" t="inlineStr">
        <is>
          <t>Patch and repair damaged areas, replace existing speed bumps with monolithic speed bumps
PCA Item- Linear cracking was o</t>
        </is>
      </c>
      <c r="E16" s="10" t="inlineStr">
        <is>
          <t>GC</t>
        </is>
      </c>
      <c r="F16" t="inlineStr">
        <is>
          <t>Project</t>
        </is>
      </c>
      <c r="G16" s="7" t="n">
        <v>70000</v>
      </c>
      <c r="H16" s="7" t="n">
        <v>70000</v>
      </c>
      <c r="I16" s="7">
        <f>G16-H16</f>
        <v/>
      </c>
      <c r="J16" s="8">
        <f>IF(G16=0,0,H16/G16)</f>
        <v/>
      </c>
      <c r="W16" s="8" t="n"/>
      <c r="Y16" t="inlineStr">
        <is>
          <t>GC assumed 100% @ budget</t>
        </is>
      </c>
    </row>
    <row r="17">
      <c r="A17" t="n">
        <v>42</v>
      </c>
      <c r="B17" t="inlineStr">
        <is>
          <t>0300 - Excavation &amp; Foundations</t>
        </is>
      </c>
      <c r="C17" t="inlineStr">
        <is>
          <t>Jack &amp; underpin foundations</t>
        </is>
      </c>
      <c r="D17" t="inlineStr">
        <is>
          <t>Placeholder for foundation repairs on "2 buildings"</t>
        </is>
      </c>
      <c r="E17" s="10" t="inlineStr">
        <is>
          <t>GC</t>
        </is>
      </c>
      <c r="F17" t="inlineStr">
        <is>
          <t>Project</t>
        </is>
      </c>
      <c r="G17" s="7" t="n">
        <v>70000</v>
      </c>
      <c r="H17" s="7" t="n">
        <v>70000</v>
      </c>
      <c r="I17" s="7">
        <f>G17-H17</f>
        <v/>
      </c>
      <c r="J17" s="8">
        <f>IF(G17=0,0,H17/G17)</f>
        <v/>
      </c>
      <c r="W17" s="8" t="n"/>
      <c r="Y17" t="inlineStr">
        <is>
          <t>GC assumed 100% @ budget</t>
        </is>
      </c>
    </row>
    <row r="18">
      <c r="A18" t="n">
        <v>22</v>
      </c>
      <c r="B18" t="inlineStr">
        <is>
          <t>0200 - Site Utilities &amp; Improvements</t>
        </is>
      </c>
      <c r="C18" t="inlineStr">
        <is>
          <t>Landscaping</t>
        </is>
      </c>
      <c r="D18" t="inlineStr">
        <is>
          <t>Add river rock in high visibility bare areas 
Add french drains to address areas with flooding, particularly flooded uni</t>
        </is>
      </c>
      <c r="E18" s="10" t="inlineStr">
        <is>
          <t>GC</t>
        </is>
      </c>
      <c r="F18" t="inlineStr">
        <is>
          <t>Project</t>
        </is>
      </c>
      <c r="G18" s="7" t="n">
        <v>50000</v>
      </c>
      <c r="H18" s="7" t="n">
        <v>50000</v>
      </c>
      <c r="I18" s="7">
        <f>G18-H18</f>
        <v/>
      </c>
      <c r="J18" s="8">
        <f>IF(G18=0,0,H18/G18)</f>
        <v/>
      </c>
      <c r="W18" s="8" t="n"/>
      <c r="Y18" t="inlineStr">
        <is>
          <t>GC assumed 100% @ budget</t>
        </is>
      </c>
    </row>
    <row r="19">
      <c r="A19" t="n">
        <v>145</v>
      </c>
      <c r="B19" t="inlineStr">
        <is>
          <t>1500- HVAC</t>
        </is>
      </c>
      <c r="C19" t="inlineStr">
        <is>
          <t>HVAC</t>
        </is>
      </c>
      <c r="D19" t="inlineStr">
        <is>
          <t>Install AC pads on all units sitting on dirt, secure all unit access control panels 
MEP Item- Split system units -
Cond</t>
        </is>
      </c>
      <c r="E19" s="10" t="inlineStr">
        <is>
          <t>GC</t>
        </is>
      </c>
      <c r="F19" t="inlineStr">
        <is>
          <t>Project</t>
        </is>
      </c>
      <c r="G19" s="7" t="n">
        <v>50000</v>
      </c>
      <c r="H19" s="7" t="n">
        <v>50000</v>
      </c>
      <c r="I19" s="7">
        <f>G19-H19</f>
        <v/>
      </c>
      <c r="J19" s="8">
        <f>IF(G19=0,0,H19/G19)</f>
        <v/>
      </c>
      <c r="W19" s="8" t="n"/>
      <c r="Y19" t="inlineStr">
        <is>
          <t>GC assumed 100% @ budget</t>
        </is>
      </c>
    </row>
    <row r="20">
      <c r="A20" t="n">
        <v>90</v>
      </c>
      <c r="B20" t="inlineStr">
        <is>
          <t>0900 - FF&amp;E in Units</t>
        </is>
      </c>
      <c r="C20" t="inlineStr">
        <is>
          <t>bps1u</t>
        </is>
      </c>
      <c r="D20" t="inlineStr">
        <is>
          <t>See unit upgrade calc for detail</t>
        </is>
      </c>
      <c r="E20" s="10" t="inlineStr">
        <is>
          <t>GC</t>
        </is>
      </c>
      <c r="F20" t="inlineStr">
        <is>
          <t>Project</t>
        </is>
      </c>
      <c r="G20" s="7" t="n">
        <v>40336</v>
      </c>
      <c r="H20" s="7" t="n">
        <v>40336</v>
      </c>
      <c r="I20" s="7">
        <f>G20-H20</f>
        <v/>
      </c>
      <c r="J20" s="8">
        <f>IF(G20=0,0,H20/G20)</f>
        <v/>
      </c>
      <c r="W20" s="8" t="n"/>
      <c r="Y20" t="inlineStr">
        <is>
          <t>GC assumed 100% @ budget</t>
        </is>
      </c>
    </row>
    <row r="21">
      <c r="A21" t="n">
        <v>92</v>
      </c>
      <c r="B21" t="inlineStr">
        <is>
          <t>0900 - FF&amp;E in Units</t>
        </is>
      </c>
      <c r="C21" t="inlineStr">
        <is>
          <t>bpa1u</t>
        </is>
      </c>
      <c r="D21" t="inlineStr">
        <is>
          <t>See unit upgrade calc for detail</t>
        </is>
      </c>
      <c r="E21" s="10" t="inlineStr">
        <is>
          <t>GC</t>
        </is>
      </c>
      <c r="F21" t="inlineStr">
        <is>
          <t>Project</t>
        </is>
      </c>
      <c r="G21" s="7" t="n">
        <v>38813</v>
      </c>
      <c r="H21" s="7" t="n">
        <v>38813</v>
      </c>
      <c r="I21" s="7">
        <f>G21-H21</f>
        <v/>
      </c>
      <c r="J21" s="8">
        <f>IF(G21=0,0,H21/G21)</f>
        <v/>
      </c>
      <c r="W21" s="8" t="n"/>
      <c r="Y21" t="inlineStr">
        <is>
          <t>GC assumed 100% @ budget</t>
        </is>
      </c>
    </row>
    <row r="22">
      <c r="A22" t="n">
        <v>23</v>
      </c>
      <c r="B22" t="inlineStr">
        <is>
          <t>0200 - Site Utilities &amp; Improvements</t>
        </is>
      </c>
      <c r="C22" t="inlineStr">
        <is>
          <t>Resurface swimming pool</t>
        </is>
      </c>
      <c r="D22" t="inlineStr">
        <is>
          <t>resurface</t>
        </is>
      </c>
      <c r="E22" s="10" t="inlineStr">
        <is>
          <t>GC</t>
        </is>
      </c>
      <c r="F22" t="inlineStr">
        <is>
          <t>Project</t>
        </is>
      </c>
      <c r="G22" s="7" t="n">
        <v>38000</v>
      </c>
      <c r="H22" s="7" t="n">
        <v>38000</v>
      </c>
      <c r="I22" s="7">
        <f>G22-H22</f>
        <v/>
      </c>
      <c r="J22" s="8">
        <f>IF(G22=0,0,H22/G22)</f>
        <v/>
      </c>
      <c r="W22" s="8" t="n"/>
      <c r="Y22" t="inlineStr">
        <is>
          <t>GC assumed 100% @ budget</t>
        </is>
      </c>
    </row>
    <row r="23">
      <c r="A23" t="n">
        <v>16</v>
      </c>
      <c r="B23" t="inlineStr">
        <is>
          <t>0200 - Site Utilities &amp; Improvements</t>
        </is>
      </c>
      <c r="C23" t="inlineStr">
        <is>
          <t>Sidewalks</t>
        </is>
      </c>
      <c r="D23" t="inlineStr">
        <is>
          <t>Mortar expansion joints between curb and sidewalk 
PCA Item- Differential settlement between the curb and the sidewalk w</t>
        </is>
      </c>
      <c r="E23" s="10" t="inlineStr">
        <is>
          <t>GC</t>
        </is>
      </c>
      <c r="F23" t="inlineStr">
        <is>
          <t>Project</t>
        </is>
      </c>
      <c r="G23" s="7" t="n">
        <v>36000</v>
      </c>
      <c r="H23" s="7" t="n">
        <v>36000</v>
      </c>
      <c r="I23" s="7">
        <f>G23-H23</f>
        <v/>
      </c>
      <c r="J23" s="8">
        <f>IF(G23=0,0,H23/G23)</f>
        <v/>
      </c>
      <c r="W23" s="8" t="n"/>
      <c r="Y23" t="inlineStr">
        <is>
          <t>GC assumed 100% @ budget</t>
        </is>
      </c>
    </row>
    <row r="24">
      <c r="A24" t="n">
        <v>19</v>
      </c>
      <c r="B24" t="inlineStr">
        <is>
          <t>0200 - Site Utilities &amp; Improvements</t>
        </is>
      </c>
      <c r="C24" t="inlineStr">
        <is>
          <t>Fences &amp; gates - site perimeter</t>
        </is>
      </c>
      <c r="D24" t="inlineStr">
        <is>
          <t>Straighten and add additional side to wooden privacy fence between communities</t>
        </is>
      </c>
      <c r="E24" s="10" t="inlineStr">
        <is>
          <t>GC</t>
        </is>
      </c>
      <c r="F24" t="inlineStr">
        <is>
          <t>Project</t>
        </is>
      </c>
      <c r="G24" s="7" t="n">
        <v>35000</v>
      </c>
      <c r="H24" s="7" t="n">
        <v>35000</v>
      </c>
      <c r="I24" s="7">
        <f>G24-H24</f>
        <v/>
      </c>
      <c r="J24" s="8">
        <f>IF(G24=0,0,H24/G24)</f>
        <v/>
      </c>
      <c r="W24" s="8" t="n"/>
      <c r="Y24" t="inlineStr">
        <is>
          <t>GC assumed 100% @ budget</t>
        </is>
      </c>
    </row>
    <row r="25">
      <c r="A25" t="n">
        <v>119</v>
      </c>
      <c r="B25" t="inlineStr">
        <is>
          <t>1100- Specialties, Equipment &amp; Furnishings</t>
        </is>
      </c>
      <c r="C25" t="inlineStr">
        <is>
          <t>Pool Furniture</t>
        </is>
      </c>
      <c r="D25" t="inlineStr">
        <is>
          <t>All new furniture, move current tables and chairs to other areas at property</t>
        </is>
      </c>
      <c r="E25" s="10" t="inlineStr">
        <is>
          <t>GC</t>
        </is>
      </c>
      <c r="F25" t="inlineStr">
        <is>
          <t>Project</t>
        </is>
      </c>
      <c r="G25" s="7" t="n">
        <v>35000</v>
      </c>
      <c r="H25" s="7" t="n">
        <v>35000</v>
      </c>
      <c r="I25" s="7">
        <f>G25-H25</f>
        <v/>
      </c>
      <c r="J25" s="8">
        <f>IF(G25=0,0,H25/G25)</f>
        <v/>
      </c>
      <c r="W25" s="8" t="n"/>
      <c r="Y25" t="inlineStr">
        <is>
          <t>GC assumed 100% @ budget</t>
        </is>
      </c>
    </row>
    <row r="26">
      <c r="A26" t="n">
        <v>82</v>
      </c>
      <c r="B26" t="inlineStr">
        <is>
          <t>0800 - Exterior Wall</t>
        </is>
      </c>
      <c r="C26" t="inlineStr">
        <is>
          <t>Replace unit entry doors - exterior</t>
        </is>
      </c>
      <c r="D26" t="inlineStr">
        <is>
          <t>Placeholder to replace up to 50 doors throughout property</t>
        </is>
      </c>
      <c r="E26" s="10" t="inlineStr">
        <is>
          <t>GC</t>
        </is>
      </c>
      <c r="F26" t="inlineStr">
        <is>
          <t>Project</t>
        </is>
      </c>
      <c r="G26" s="7" t="n">
        <v>31500</v>
      </c>
      <c r="H26" s="7" t="n">
        <v>31500</v>
      </c>
      <c r="I26" s="7">
        <f>G26-H26</f>
        <v/>
      </c>
      <c r="J26" s="8">
        <f>IF(G26=0,0,H26/G26)</f>
        <v/>
      </c>
      <c r="W26" s="8" t="n"/>
      <c r="Y26" t="inlineStr">
        <is>
          <t>GC assumed 100% @ budget</t>
        </is>
      </c>
    </row>
    <row r="27">
      <c r="A27" t="n">
        <v>153</v>
      </c>
      <c r="B27" t="inlineStr">
        <is>
          <t>1600 - Electrical</t>
        </is>
      </c>
      <c r="C27" t="inlineStr">
        <is>
          <t>Common area light fixtures</t>
        </is>
      </c>
      <c r="D27" t="inlineStr">
        <is>
          <t>Replace wall packs on buildings</t>
        </is>
      </c>
      <c r="E27" s="10" t="inlineStr">
        <is>
          <t>GC</t>
        </is>
      </c>
      <c r="F27" t="inlineStr">
        <is>
          <t>Project</t>
        </is>
      </c>
      <c r="G27" s="7" t="n">
        <v>31000</v>
      </c>
      <c r="H27" s="7" t="n">
        <v>31000</v>
      </c>
      <c r="I27" s="7">
        <f>G27-H27</f>
        <v/>
      </c>
      <c r="J27" s="8">
        <f>IF(G27=0,0,H27/G27)</f>
        <v/>
      </c>
      <c r="W27" s="8" t="n"/>
      <c r="Y27" t="inlineStr">
        <is>
          <t>GC assumed 100% @ budget</t>
        </is>
      </c>
    </row>
    <row r="28">
      <c r="A28" t="n">
        <v>114</v>
      </c>
      <c r="B28" t="inlineStr">
        <is>
          <t>1100- Specialties, Equipment &amp; Furnishings</t>
        </is>
      </c>
      <c r="C28" t="inlineStr">
        <is>
          <t>Clubhouse / Office Remodel</t>
        </is>
      </c>
      <c r="D28" t="inlineStr">
        <is>
          <t>Work with designer on options for
Repaint
Other finishes including backsplash and counters
New art on walls
New TV above</t>
        </is>
      </c>
      <c r="E28" s="10" t="inlineStr">
        <is>
          <t>GC</t>
        </is>
      </c>
      <c r="F28" t="inlineStr">
        <is>
          <t>Project</t>
        </is>
      </c>
      <c r="G28" s="7" t="n">
        <v>30000</v>
      </c>
      <c r="H28" s="7" t="n">
        <v>30000</v>
      </c>
      <c r="I28" s="7">
        <f>G28-H28</f>
        <v/>
      </c>
      <c r="J28" s="8">
        <f>IF(G28=0,0,H28/G28)</f>
        <v/>
      </c>
      <c r="W28" s="8" t="n"/>
      <c r="Y28" t="inlineStr">
        <is>
          <t>GC assumed 100% @ budget</t>
        </is>
      </c>
    </row>
    <row r="29">
      <c r="A29" t="n">
        <v>120</v>
      </c>
      <c r="B29" t="inlineStr">
        <is>
          <t>1100- Specialties, Equipment &amp; Furnishings</t>
        </is>
      </c>
      <c r="C29" t="inlineStr">
        <is>
          <t>Picnic/Grill Area Remodel</t>
        </is>
      </c>
      <c r="D29" t="inlineStr">
        <is>
          <t>Grill by pool- turf under entire grill area, add gazebo, convert pergola over grill to gazebo</t>
        </is>
      </c>
      <c r="E29" s="10" t="inlineStr">
        <is>
          <t>GC</t>
        </is>
      </c>
      <c r="F29" t="inlineStr">
        <is>
          <t>Project</t>
        </is>
      </c>
      <c r="G29" s="7" t="n">
        <v>30000</v>
      </c>
      <c r="H29" s="7" t="n">
        <v>30000</v>
      </c>
      <c r="I29" s="7">
        <f>G29-H29</f>
        <v/>
      </c>
      <c r="J29" s="8">
        <f>IF(G29=0,0,H29/G29)</f>
        <v/>
      </c>
      <c r="W29" s="8" t="n"/>
      <c r="Y29" t="inlineStr">
        <is>
          <t>GC assumed 100% @ budget</t>
        </is>
      </c>
    </row>
    <row r="30">
      <c r="A30" t="n">
        <v>154</v>
      </c>
      <c r="B30" t="inlineStr">
        <is>
          <t>1600 - Electrical</t>
        </is>
      </c>
      <c r="C30" t="inlineStr">
        <is>
          <t>Replace additional lights</t>
        </is>
      </c>
      <c r="D30" t="inlineStr">
        <is>
          <t>Replace pole light fixtures</t>
        </is>
      </c>
      <c r="E30" s="10" t="inlineStr">
        <is>
          <t>GC</t>
        </is>
      </c>
      <c r="F30" t="inlineStr">
        <is>
          <t>Project</t>
        </is>
      </c>
      <c r="G30" s="7" t="n">
        <v>28000</v>
      </c>
      <c r="H30" s="7" t="n">
        <v>28000</v>
      </c>
      <c r="I30" s="7">
        <f>G30-H30</f>
        <v/>
      </c>
      <c r="J30" s="8">
        <f>IF(G30=0,0,H30/G30)</f>
        <v/>
      </c>
      <c r="W30" s="8" t="n"/>
      <c r="Y30" t="inlineStr">
        <is>
          <t>GC assumed 100% @ budget</t>
        </is>
      </c>
    </row>
    <row r="31">
      <c r="A31" t="n">
        <v>18</v>
      </c>
      <c r="B31" t="inlineStr">
        <is>
          <t>0200 - Site Utilities &amp; Improvements</t>
        </is>
      </c>
      <c r="C31" t="inlineStr">
        <is>
          <t>Erosion control</t>
        </is>
      </c>
      <c r="D31" t="inlineStr"/>
      <c r="E31" s="10" t="inlineStr">
        <is>
          <t>GC</t>
        </is>
      </c>
      <c r="F31" t="inlineStr">
        <is>
          <t>Project</t>
        </is>
      </c>
      <c r="G31" s="7" t="n">
        <v>25500</v>
      </c>
      <c r="H31" s="7" t="n">
        <v>25500</v>
      </c>
      <c r="I31" s="7">
        <f>G31-H31</f>
        <v/>
      </c>
      <c r="J31" s="8">
        <f>IF(G31=0,0,H31/G31)</f>
        <v/>
      </c>
      <c r="W31" s="8" t="n"/>
      <c r="Y31" t="inlineStr">
        <is>
          <t>GC assumed 100% @ budget</t>
        </is>
      </c>
    </row>
    <row r="32">
      <c r="A32" t="n">
        <v>109</v>
      </c>
      <c r="B32" t="inlineStr">
        <is>
          <t>1100- Specialties, Equipment &amp; Furnishings</t>
        </is>
      </c>
      <c r="C32" t="inlineStr">
        <is>
          <t>Signage - Entry Monument</t>
        </is>
      </c>
      <c r="D32" t="inlineStr">
        <is>
          <t>Explore adding monument sign</t>
        </is>
      </c>
      <c r="E32" s="10" t="inlineStr">
        <is>
          <t>GC</t>
        </is>
      </c>
      <c r="F32" t="inlineStr">
        <is>
          <t>Project</t>
        </is>
      </c>
      <c r="G32" s="7" t="n">
        <v>25000</v>
      </c>
      <c r="H32" s="7" t="n">
        <v>25000</v>
      </c>
      <c r="I32" s="7">
        <f>G32-H32</f>
        <v/>
      </c>
      <c r="J32" s="8">
        <f>IF(G32=0,0,H32/G32)</f>
        <v/>
      </c>
      <c r="W32" s="8" t="n"/>
      <c r="Y32" t="inlineStr">
        <is>
          <t>GC assumed 100% @ budget</t>
        </is>
      </c>
    </row>
    <row r="33">
      <c r="A33" t="n">
        <v>106</v>
      </c>
      <c r="B33" t="inlineStr">
        <is>
          <t>0900 - FF&amp;E in Units</t>
        </is>
      </c>
      <c r="C33" t="inlineStr">
        <is>
          <t>Pet Yards</t>
        </is>
      </c>
      <c r="D33" t="inlineStr">
        <is>
          <t>Test 4 per yards on tour path- turf with vinyl or iron fence and privacy screen</t>
        </is>
      </c>
      <c r="E33" s="10" t="inlineStr">
        <is>
          <t>GC</t>
        </is>
      </c>
      <c r="F33" t="inlineStr">
        <is>
          <t>Project</t>
        </is>
      </c>
      <c r="G33" s="7" t="n">
        <v>24000</v>
      </c>
      <c r="H33" s="7" t="n">
        <v>24000</v>
      </c>
      <c r="I33" s="7">
        <f>G33-H33</f>
        <v/>
      </c>
      <c r="J33" s="8">
        <f>IF(G33=0,0,H33/G33)</f>
        <v/>
      </c>
      <c r="W33" s="8" t="n"/>
      <c r="Y33" t="inlineStr">
        <is>
          <t>GC assumed 100% @ budget</t>
        </is>
      </c>
    </row>
    <row r="34">
      <c r="A34" t="n">
        <v>10</v>
      </c>
      <c r="B34" t="inlineStr">
        <is>
          <t>0200 - Site Utilities &amp; Improvements</t>
        </is>
      </c>
      <c r="C34" t="inlineStr">
        <is>
          <t>Storm sewer piping</t>
        </is>
      </c>
      <c r="D34" t="inlineStr">
        <is>
          <t>Clean out yard drains
PCA Item- It was reported that storm water ponds around Building 2 and 6. Partner observed sandbag</t>
        </is>
      </c>
      <c r="E34" s="10" t="inlineStr">
        <is>
          <t>GC</t>
        </is>
      </c>
      <c r="F34" t="inlineStr">
        <is>
          <t>Project</t>
        </is>
      </c>
      <c r="G34" s="7" t="n">
        <v>20000</v>
      </c>
      <c r="H34" s="7" t="n">
        <v>20000</v>
      </c>
      <c r="I34" s="7">
        <f>G34-H34</f>
        <v/>
      </c>
      <c r="J34" s="8">
        <f>IF(G34=0,0,H34/G34)</f>
        <v/>
      </c>
      <c r="W34" s="8" t="n"/>
      <c r="Y34" t="inlineStr">
        <is>
          <t>GC assumed 100% @ budget</t>
        </is>
      </c>
    </row>
    <row r="35">
      <c r="A35" t="n">
        <v>123</v>
      </c>
      <c r="B35" t="inlineStr">
        <is>
          <t>1100- Specialties, Equipment &amp; Furnishings</t>
        </is>
      </c>
      <c r="C35" t="inlineStr">
        <is>
          <t>Dog Park</t>
        </is>
      </c>
      <c r="D35" t="inlineStr">
        <is>
          <t>Water/Wash Station with concrete pad ($6k)
Add gazebo or shade sail
Furniture next to laundry area</t>
        </is>
      </c>
      <c r="E35" s="10" t="inlineStr">
        <is>
          <t>GC</t>
        </is>
      </c>
      <c r="F35" t="inlineStr">
        <is>
          <t>Project</t>
        </is>
      </c>
      <c r="G35" s="7" t="n">
        <v>20000</v>
      </c>
      <c r="H35" s="7" t="n">
        <v>20000</v>
      </c>
      <c r="I35" s="7">
        <f>G35-H35</f>
        <v/>
      </c>
      <c r="J35" s="8">
        <f>IF(G35=0,0,H35/G35)</f>
        <v/>
      </c>
      <c r="W35" s="8" t="n"/>
      <c r="Y35" t="inlineStr">
        <is>
          <t>GC assumed 100% @ budget</t>
        </is>
      </c>
    </row>
    <row r="36">
      <c r="A36" t="n">
        <v>151</v>
      </c>
      <c r="B36" t="inlineStr">
        <is>
          <t>1600 - Electrical</t>
        </is>
      </c>
      <c r="C36" t="inlineStr">
        <is>
          <t>Electrical distribution</t>
        </is>
      </c>
      <c r="D36" t="inlineStr">
        <is>
          <t>Inspect and repair lighting controllers on all buildings "additional wiring requirements are not included"
MEP Item- Ele</t>
        </is>
      </c>
      <c r="E36" s="10" t="inlineStr">
        <is>
          <t>GC</t>
        </is>
      </c>
      <c r="F36" t="inlineStr">
        <is>
          <t>Project</t>
        </is>
      </c>
      <c r="G36" s="7" t="n">
        <v>20000</v>
      </c>
      <c r="H36" s="7" t="n">
        <v>20000</v>
      </c>
      <c r="I36" s="7">
        <f>G36-H36</f>
        <v/>
      </c>
      <c r="J36" s="8">
        <f>IF(G36=0,0,H36/G36)</f>
        <v/>
      </c>
      <c r="W36" s="8" t="n"/>
      <c r="Y36" t="inlineStr">
        <is>
          <t>GC assumed 100% @ budget</t>
        </is>
      </c>
    </row>
    <row r="37">
      <c r="A37" t="n">
        <v>52</v>
      </c>
      <c r="B37" t="inlineStr">
        <is>
          <t>0400 - Structure</t>
        </is>
      </c>
      <c r="C37" t="inlineStr">
        <is>
          <t>Repair exterior stair treads and stringe</t>
        </is>
      </c>
      <c r="D37" t="inlineStr">
        <is>
          <t>replace 140 stair treads across property</t>
        </is>
      </c>
      <c r="E37" s="10" t="inlineStr">
        <is>
          <t>GC</t>
        </is>
      </c>
      <c r="F37" t="inlineStr">
        <is>
          <t>Project</t>
        </is>
      </c>
      <c r="G37" s="7" t="n">
        <v>18900</v>
      </c>
      <c r="H37" s="7" t="n">
        <v>18900</v>
      </c>
      <c r="I37" s="7">
        <f>G37-H37</f>
        <v/>
      </c>
      <c r="J37" s="8">
        <f>IF(G37=0,0,H37/G37)</f>
        <v/>
      </c>
      <c r="W37" s="8" t="n"/>
      <c r="Y37" t="inlineStr">
        <is>
          <t>GC assumed 100% @ budget</t>
        </is>
      </c>
    </row>
    <row r="38">
      <c r="A38" t="n">
        <v>13</v>
      </c>
      <c r="B38" t="inlineStr">
        <is>
          <t>0200 - Site Utilities &amp; Improvements</t>
        </is>
      </c>
      <c r="C38" t="inlineStr">
        <is>
          <t>Stripe parking areas</t>
        </is>
      </c>
      <c r="D38" t="inlineStr">
        <is>
          <t>Entire property</t>
        </is>
      </c>
      <c r="E38" s="10" t="inlineStr">
        <is>
          <t>GC</t>
        </is>
      </c>
      <c r="F38" t="inlineStr">
        <is>
          <t>Project</t>
        </is>
      </c>
      <c r="G38" s="7" t="n">
        <v>18000</v>
      </c>
      <c r="H38" s="7" t="n">
        <v>18000</v>
      </c>
      <c r="I38" s="7">
        <f>G38-H38</f>
        <v/>
      </c>
      <c r="J38" s="8">
        <f>IF(G38=0,0,H38/G38)</f>
        <v/>
      </c>
      <c r="W38" s="8" t="n"/>
      <c r="Y38" t="inlineStr">
        <is>
          <t>GC assumed 100% @ budget</t>
        </is>
      </c>
    </row>
    <row r="39">
      <c r="A39" t="n">
        <v>17</v>
      </c>
      <c r="B39" t="inlineStr">
        <is>
          <t>0200 - Site Utilities &amp; Improvements</t>
        </is>
      </c>
      <c r="C39" t="inlineStr">
        <is>
          <t>Landscape irrigation</t>
        </is>
      </c>
      <c r="D39" t="inlineStr">
        <is>
          <t>Inspect and repair Irrigation</t>
        </is>
      </c>
      <c r="E39" s="10" t="inlineStr">
        <is>
          <t>GC</t>
        </is>
      </c>
      <c r="F39" t="inlineStr">
        <is>
          <t>Project</t>
        </is>
      </c>
      <c r="G39" s="7" t="n">
        <v>18000</v>
      </c>
      <c r="H39" s="7" t="n">
        <v>18000</v>
      </c>
      <c r="I39" s="7">
        <f>G39-H39</f>
        <v/>
      </c>
      <c r="J39" s="8">
        <f>IF(G39=0,0,H39/G39)</f>
        <v/>
      </c>
      <c r="W39" s="8" t="n"/>
      <c r="Y39" t="inlineStr">
        <is>
          <t>GC assumed 100% @ budget</t>
        </is>
      </c>
    </row>
    <row r="40">
      <c r="A40" t="n">
        <v>33</v>
      </c>
      <c r="B40" t="inlineStr">
        <is>
          <t>0200 - Site Utilities &amp; Improvements</t>
        </is>
      </c>
      <c r="C40" t="inlineStr">
        <is>
          <t>Carports / Garages</t>
        </is>
      </c>
      <c r="D40" t="inlineStr">
        <is>
          <t>Repair and paint</t>
        </is>
      </c>
      <c r="E40" s="10" t="inlineStr">
        <is>
          <t>GC</t>
        </is>
      </c>
      <c r="F40" t="inlineStr">
        <is>
          <t>Project</t>
        </is>
      </c>
      <c r="G40" s="7" t="n">
        <v>18000</v>
      </c>
      <c r="H40" s="7" t="n">
        <v>18000</v>
      </c>
      <c r="I40" s="7">
        <f>G40-H40</f>
        <v/>
      </c>
      <c r="J40" s="8">
        <f>IF(G40=0,0,H40/G40)</f>
        <v/>
      </c>
      <c r="W40" s="8" t="n"/>
      <c r="Y40" t="inlineStr">
        <is>
          <t>GC assumed 100% @ budget</t>
        </is>
      </c>
    </row>
    <row r="41">
      <c r="A41" t="n">
        <v>30</v>
      </c>
      <c r="B41" t="inlineStr">
        <is>
          <t>0200 - Site Utilities &amp; Improvements</t>
        </is>
      </c>
      <c r="C41" t="inlineStr">
        <is>
          <t>Dog Park</t>
        </is>
      </c>
      <c r="D41" t="inlineStr">
        <is>
          <t>Replace 225 ft of fencing, replace bench with moveable bench</t>
        </is>
      </c>
      <c r="E41" s="10" t="inlineStr">
        <is>
          <t>GC</t>
        </is>
      </c>
      <c r="F41" t="inlineStr">
        <is>
          <t>Project</t>
        </is>
      </c>
      <c r="G41" s="7" t="n">
        <v>17400</v>
      </c>
      <c r="H41" s="7" t="n">
        <v>17400</v>
      </c>
      <c r="I41" s="7">
        <f>G41-H41</f>
        <v/>
      </c>
      <c r="J41" s="8">
        <f>IF(G41=0,0,H41/G41)</f>
        <v/>
      </c>
      <c r="W41" s="8" t="n"/>
      <c r="Y41" t="inlineStr">
        <is>
          <t>GC assumed 100% @ budget</t>
        </is>
      </c>
    </row>
    <row r="42">
      <c r="A42" t="n">
        <v>47</v>
      </c>
      <c r="B42" t="inlineStr">
        <is>
          <t>0400 - Structure</t>
        </is>
      </c>
      <c r="C42" t="inlineStr">
        <is>
          <t>Concrete deck / floor fill</t>
        </is>
      </c>
      <c r="D42" t="inlineStr"/>
      <c r="E42" s="10" t="inlineStr">
        <is>
          <t>GC</t>
        </is>
      </c>
      <c r="F42" t="inlineStr">
        <is>
          <t>Project</t>
        </is>
      </c>
      <c r="G42" s="7" t="n">
        <v>17000</v>
      </c>
      <c r="H42" s="7" t="n">
        <v>17000</v>
      </c>
      <c r="I42" s="7">
        <f>G42-H42</f>
        <v/>
      </c>
      <c r="J42" s="8">
        <f>IF(G42=0,0,H42/G42)</f>
        <v/>
      </c>
      <c r="W42" s="8" t="n"/>
      <c r="Y42" t="inlineStr">
        <is>
          <t>GC assumed 100% @ budget</t>
        </is>
      </c>
    </row>
    <row r="43">
      <c r="A43" t="n">
        <v>65</v>
      </c>
      <c r="B43" t="inlineStr">
        <is>
          <t>0700 - Roofing</t>
        </is>
      </c>
      <c r="C43" t="inlineStr">
        <is>
          <t>Gutters &amp; downspouts</t>
        </is>
      </c>
      <c r="D43" t="inlineStr">
        <is>
          <t>repitch and clean</t>
        </is>
      </c>
      <c r="E43" s="10" t="inlineStr">
        <is>
          <t>GC</t>
        </is>
      </c>
      <c r="F43" t="inlineStr">
        <is>
          <t>Project</t>
        </is>
      </c>
      <c r="G43" s="7" t="n">
        <v>17000</v>
      </c>
      <c r="H43" s="7" t="n">
        <v>17000</v>
      </c>
      <c r="I43" s="7">
        <f>G43-H43</f>
        <v/>
      </c>
      <c r="J43" s="8">
        <f>IF(G43=0,0,H43/G43)</f>
        <v/>
      </c>
      <c r="W43" s="8" t="n"/>
      <c r="Y43" t="inlineStr">
        <is>
          <t>GC assumed 100% @ budget</t>
        </is>
      </c>
    </row>
    <row r="44">
      <c r="A44" t="n">
        <v>66</v>
      </c>
      <c r="B44" t="inlineStr">
        <is>
          <t>0700 - Roofing</t>
        </is>
      </c>
      <c r="C44" t="inlineStr">
        <is>
          <t>Flashing</t>
        </is>
      </c>
      <c r="D44" t="inlineStr">
        <is>
          <t>siding flashing</t>
        </is>
      </c>
      <c r="E44" s="10" t="inlineStr">
        <is>
          <t>GC</t>
        </is>
      </c>
      <c r="F44" t="inlineStr">
        <is>
          <t>Project</t>
        </is>
      </c>
      <c r="G44" s="7" t="n">
        <v>17000</v>
      </c>
      <c r="H44" s="7" t="n">
        <v>17000</v>
      </c>
      <c r="I44" s="7">
        <f>G44-H44</f>
        <v/>
      </c>
      <c r="J44" s="8">
        <f>IF(G44=0,0,H44/G44)</f>
        <v/>
      </c>
      <c r="W44" s="8" t="n"/>
      <c r="Y44" t="inlineStr">
        <is>
          <t>GC assumed 100% @ budget</t>
        </is>
      </c>
    </row>
    <row r="45">
      <c r="A45" t="n">
        <v>80</v>
      </c>
      <c r="B45" t="inlineStr">
        <is>
          <t>0800 - Exterior Wall</t>
        </is>
      </c>
      <c r="C45" t="inlineStr">
        <is>
          <t>Repair / replace wood trim</t>
        </is>
      </c>
      <c r="D45" t="inlineStr">
        <is>
          <t>replace rotted trim/fascia/band boards</t>
        </is>
      </c>
      <c r="E45" s="10" t="inlineStr">
        <is>
          <t>GC</t>
        </is>
      </c>
      <c r="F45" t="inlineStr">
        <is>
          <t>Project</t>
        </is>
      </c>
      <c r="G45" s="7" t="n">
        <v>17000</v>
      </c>
      <c r="H45" s="7" t="n">
        <v>17000</v>
      </c>
      <c r="I45" s="7">
        <f>G45-H45</f>
        <v/>
      </c>
      <c r="J45" s="8">
        <f>IF(G45=0,0,H45/G45)</f>
        <v/>
      </c>
      <c r="W45" s="8" t="n"/>
      <c r="Y45" t="inlineStr">
        <is>
          <t>GC assumed 100% @ budget</t>
        </is>
      </c>
    </row>
    <row r="46">
      <c r="A46" t="n">
        <v>117</v>
      </c>
      <c r="B46" t="inlineStr">
        <is>
          <t>1100- Specialties, Equipment &amp; Furnishings</t>
        </is>
      </c>
      <c r="C46" t="inlineStr">
        <is>
          <t>Fitness Equipment</t>
        </is>
      </c>
      <c r="D46" t="inlineStr">
        <is>
          <t>Add more equipment along walkway, add storage</t>
        </is>
      </c>
      <c r="E46" s="10" t="inlineStr">
        <is>
          <t>GC</t>
        </is>
      </c>
      <c r="F46" t="inlineStr">
        <is>
          <t>Project</t>
        </is>
      </c>
      <c r="G46" s="7" t="n">
        <v>16000</v>
      </c>
      <c r="H46" s="7" t="n">
        <v>16000</v>
      </c>
      <c r="I46" s="7">
        <f>G46-H46</f>
        <v/>
      </c>
      <c r="J46" s="8">
        <f>IF(G46=0,0,H46/G46)</f>
        <v/>
      </c>
      <c r="W46" s="8" t="n"/>
      <c r="Y46" t="inlineStr">
        <is>
          <t>GC assumed 100% @ budget</t>
        </is>
      </c>
    </row>
    <row r="47">
      <c r="A47" t="n">
        <v>111</v>
      </c>
      <c r="B47" t="inlineStr">
        <is>
          <t>1100- Specialties, Equipment &amp; Furnishings</t>
        </is>
      </c>
      <c r="C47" t="inlineStr">
        <is>
          <t>Signage - Building identification</t>
        </is>
      </c>
      <c r="D47" t="inlineStr">
        <is>
          <t>New to match paint</t>
        </is>
      </c>
      <c r="E47" s="10" t="inlineStr">
        <is>
          <t>GC</t>
        </is>
      </c>
      <c r="F47" t="inlineStr">
        <is>
          <t>Project</t>
        </is>
      </c>
      <c r="G47" s="7" t="n">
        <v>15000</v>
      </c>
      <c r="H47" s="7" t="n">
        <v>15000</v>
      </c>
      <c r="I47" s="7">
        <f>G47-H47</f>
        <v/>
      </c>
      <c r="J47" s="8">
        <f>IF(G47=0,0,H47/G47)</f>
        <v/>
      </c>
      <c r="W47" s="8" t="n"/>
      <c r="Y47" t="inlineStr">
        <is>
          <t>GC assumed 100% @ budget</t>
        </is>
      </c>
    </row>
    <row r="48">
      <c r="A48" t="n">
        <v>116</v>
      </c>
      <c r="B48" t="inlineStr">
        <is>
          <t>1100- Specialties, Equipment &amp; Furnishings</t>
        </is>
      </c>
      <c r="C48" t="inlineStr">
        <is>
          <t>Fitness Center Remodel</t>
        </is>
      </c>
      <c r="D48" t="inlineStr">
        <is>
          <t>Paint, add lighting, add water fountain, add 2 TVs, look at adding fans</t>
        </is>
      </c>
      <c r="E48" s="10" t="inlineStr">
        <is>
          <t>GC</t>
        </is>
      </c>
      <c r="F48" t="inlineStr">
        <is>
          <t>Project</t>
        </is>
      </c>
      <c r="G48" s="7" t="n">
        <v>15000</v>
      </c>
      <c r="H48" s="7" t="n">
        <v>15000</v>
      </c>
      <c r="I48" s="7">
        <f>G48-H48</f>
        <v/>
      </c>
      <c r="J48" s="8">
        <f>IF(G48=0,0,H48/G48)</f>
        <v/>
      </c>
      <c r="W48" s="8" t="n"/>
      <c r="Y48" t="inlineStr">
        <is>
          <t>GC assumed 100% @ budget</t>
        </is>
      </c>
    </row>
    <row r="49">
      <c r="A49" t="n">
        <v>118</v>
      </c>
      <c r="B49" t="inlineStr">
        <is>
          <t>1100- Specialties, Equipment &amp; Furnishings</t>
        </is>
      </c>
      <c r="C49" t="inlineStr">
        <is>
          <t>Pool Area Remodel</t>
        </is>
      </c>
      <c r="D49" t="inlineStr">
        <is>
          <t>Look at adding storage, other misc landscaping and needs</t>
        </is>
      </c>
      <c r="E49" s="10" t="inlineStr">
        <is>
          <t>GC</t>
        </is>
      </c>
      <c r="F49" t="inlineStr">
        <is>
          <t>Project</t>
        </is>
      </c>
      <c r="G49" s="7" t="n">
        <v>15000</v>
      </c>
      <c r="H49" s="7" t="n">
        <v>15000</v>
      </c>
      <c r="I49" s="7">
        <f>G49-H49</f>
        <v/>
      </c>
      <c r="J49" s="8">
        <f>IF(G49=0,0,H49/G49)</f>
        <v/>
      </c>
      <c r="W49" s="8" t="n"/>
      <c r="Y49" t="inlineStr">
        <is>
          <t>GC assumed 100% @ budget</t>
        </is>
      </c>
    </row>
    <row r="50">
      <c r="A50" t="n">
        <v>121</v>
      </c>
      <c r="B50" t="inlineStr">
        <is>
          <t>1100- Specialties, Equipment &amp; Furnishings</t>
        </is>
      </c>
      <c r="C50" t="inlineStr">
        <is>
          <t>Picnic/Grill Furniture</t>
        </is>
      </c>
      <c r="D50" t="inlineStr">
        <is>
          <t>Add picnic tables, chairs, games</t>
        </is>
      </c>
      <c r="E50" s="10" t="inlineStr">
        <is>
          <t>GC</t>
        </is>
      </c>
      <c r="F50" t="inlineStr">
        <is>
          <t>Project</t>
        </is>
      </c>
      <c r="G50" s="7" t="n">
        <v>15000</v>
      </c>
      <c r="H50" s="7" t="n">
        <v>15000</v>
      </c>
      <c r="I50" s="7">
        <f>G50-H50</f>
        <v/>
      </c>
      <c r="J50" s="8">
        <f>IF(G50=0,0,H50/G50)</f>
        <v/>
      </c>
      <c r="W50" s="8" t="n"/>
      <c r="Y50" t="inlineStr">
        <is>
          <t>GC assumed 100% @ budget</t>
        </is>
      </c>
    </row>
    <row r="51">
      <c r="A51" t="n">
        <v>122</v>
      </c>
      <c r="B51" t="inlineStr">
        <is>
          <t>1100- Specialties, Equipment &amp; Furnishings</t>
        </is>
      </c>
      <c r="C51" t="inlineStr">
        <is>
          <t>Sports Courts</t>
        </is>
      </c>
      <c r="D51" t="inlineStr">
        <is>
          <t>Convert old tennis court to pickleball- need to resurface and stripe, and add nets, bring surrounding soil back up to sl</t>
        </is>
      </c>
      <c r="E51" s="10" t="inlineStr">
        <is>
          <t>GC</t>
        </is>
      </c>
      <c r="F51" t="inlineStr">
        <is>
          <t>Project</t>
        </is>
      </c>
      <c r="G51" s="7" t="n">
        <v>15000</v>
      </c>
      <c r="H51" s="7" t="n">
        <v>15000</v>
      </c>
      <c r="I51" s="7">
        <f>G51-H51</f>
        <v/>
      </c>
      <c r="J51" s="8">
        <f>IF(G51=0,0,H51/G51)</f>
        <v/>
      </c>
      <c r="W51" s="8" t="n"/>
      <c r="Y51" t="inlineStr">
        <is>
          <t>GC assumed 100% @ budget</t>
        </is>
      </c>
    </row>
    <row r="52">
      <c r="A52" t="n">
        <v>25</v>
      </c>
      <c r="B52" t="inlineStr">
        <is>
          <t>0200 - Site Utilities &amp; Improvements</t>
        </is>
      </c>
      <c r="C52" t="inlineStr">
        <is>
          <t>Replace swimming pool deck</t>
        </is>
      </c>
      <c r="D52" t="inlineStr">
        <is>
          <t>pressure wash, replace expansion joint materials and deck o seal</t>
        </is>
      </c>
      <c r="E52" s="10" t="inlineStr">
        <is>
          <t>GC</t>
        </is>
      </c>
      <c r="F52" t="inlineStr">
        <is>
          <t>Project</t>
        </is>
      </c>
      <c r="G52" s="7" t="n">
        <v>12000</v>
      </c>
      <c r="H52" s="7" t="n">
        <v>12000</v>
      </c>
      <c r="I52" s="7">
        <f>G52-H52</f>
        <v/>
      </c>
      <c r="J52" s="8">
        <f>IF(G52=0,0,H52/G52)</f>
        <v/>
      </c>
      <c r="W52" s="8" t="n"/>
      <c r="Y52" t="inlineStr">
        <is>
          <t>GC assumed 100% @ budget</t>
        </is>
      </c>
    </row>
    <row r="53">
      <c r="A53" t="n">
        <v>29</v>
      </c>
      <c r="B53" t="inlineStr">
        <is>
          <t>0200 - Site Utilities &amp; Improvements</t>
        </is>
      </c>
      <c r="C53" t="inlineStr">
        <is>
          <t>Pergola court</t>
        </is>
      </c>
      <c r="D53" t="inlineStr">
        <is>
          <t>repair, stain and seal pergolas over grill areas</t>
        </is>
      </c>
      <c r="E53" s="10" t="inlineStr">
        <is>
          <t>GC</t>
        </is>
      </c>
      <c r="F53" t="inlineStr">
        <is>
          <t>Project</t>
        </is>
      </c>
      <c r="G53" s="7" t="n">
        <v>12000</v>
      </c>
      <c r="H53" s="7" t="n">
        <v>12000</v>
      </c>
      <c r="I53" s="7">
        <f>G53-H53</f>
        <v/>
      </c>
      <c r="J53" s="8">
        <f>IF(G53=0,0,H53/G53)</f>
        <v/>
      </c>
      <c r="W53" s="8" t="n"/>
      <c r="Y53" t="inlineStr">
        <is>
          <t>GC assumed 100% @ budget</t>
        </is>
      </c>
    </row>
    <row r="54">
      <c r="A54" t="n">
        <v>21</v>
      </c>
      <c r="B54" t="inlineStr">
        <is>
          <t>0200 - Site Utilities &amp; Improvements</t>
        </is>
      </c>
      <c r="C54" t="inlineStr">
        <is>
          <t>Landscaping</t>
        </is>
      </c>
      <c r="D54" t="inlineStr">
        <is>
          <t>remove dead tree stumps on site</t>
        </is>
      </c>
      <c r="E54" s="10" t="inlineStr">
        <is>
          <t>GC</t>
        </is>
      </c>
      <c r="F54" t="inlineStr">
        <is>
          <t>Project</t>
        </is>
      </c>
      <c r="G54" s="7" t="n">
        <v>10000</v>
      </c>
      <c r="H54" s="7" t="n">
        <v>10000</v>
      </c>
      <c r="I54" s="7">
        <f>G54-H54</f>
        <v/>
      </c>
      <c r="J54" s="8">
        <f>IF(G54=0,0,H54/G54)</f>
        <v/>
      </c>
      <c r="W54" s="8" t="n"/>
      <c r="Y54" t="inlineStr">
        <is>
          <t>GC assumed 100% @ budget</t>
        </is>
      </c>
    </row>
    <row r="55">
      <c r="A55" t="n">
        <v>131</v>
      </c>
      <c r="B55" t="inlineStr">
        <is>
          <t>1100- Specialties, Equipment &amp; Furnishings</t>
        </is>
      </c>
      <c r="C55" t="inlineStr">
        <is>
          <t>Security Camera System</t>
        </is>
      </c>
      <c r="D55" t="inlineStr">
        <is>
          <t>No urgent need, would be nice to have for monitoring</t>
        </is>
      </c>
      <c r="E55" s="10" t="inlineStr">
        <is>
          <t>GC</t>
        </is>
      </c>
      <c r="F55" t="inlineStr">
        <is>
          <t>Project</t>
        </is>
      </c>
      <c r="G55" s="7" t="n">
        <v>10000</v>
      </c>
      <c r="H55" s="7" t="n">
        <v>10000</v>
      </c>
      <c r="I55" s="7">
        <f>G55-H55</f>
        <v/>
      </c>
      <c r="J55" s="8">
        <f>IF(G55=0,0,H55/G55)</f>
        <v/>
      </c>
      <c r="W55" s="8" t="n"/>
      <c r="Y55" t="inlineStr">
        <is>
          <t>GC assumed 100% @ budget</t>
        </is>
      </c>
    </row>
    <row r="56">
      <c r="A56" t="n">
        <v>141</v>
      </c>
      <c r="B56" t="inlineStr">
        <is>
          <t>1400 - Plumbing</t>
        </is>
      </c>
      <c r="C56" t="inlineStr">
        <is>
          <t>Sanitary sewer piping</t>
        </is>
      </c>
      <c r="D56" t="inlineStr">
        <is>
          <t>MEP Item- Industry best practices typically include clearing sanitary waste lines every 18- to 24-months. Partner recomm</t>
        </is>
      </c>
      <c r="E56" s="10" t="inlineStr">
        <is>
          <t>GC</t>
        </is>
      </c>
      <c r="F56" t="inlineStr">
        <is>
          <t>Project</t>
        </is>
      </c>
      <c r="G56" s="7" t="n">
        <v>10000</v>
      </c>
      <c r="H56" s="7" t="n">
        <v>10000</v>
      </c>
      <c r="I56" s="7">
        <f>G56-H56</f>
        <v/>
      </c>
      <c r="J56" s="8">
        <f>IF(G56=0,0,H56/G56)</f>
        <v/>
      </c>
      <c r="W56" s="8" t="n"/>
      <c r="Y56" t="inlineStr">
        <is>
          <t>GC assumed 100% @ budget</t>
        </is>
      </c>
    </row>
    <row r="57">
      <c r="A57" t="n">
        <v>104</v>
      </c>
      <c r="B57" t="inlineStr">
        <is>
          <t>0900 - FF&amp;E in Units</t>
        </is>
      </c>
      <c r="C57" t="inlineStr">
        <is>
          <t>Fire Stops</t>
        </is>
      </c>
      <c r="D57" t="inlineStr">
        <is>
          <t>Basic Fire Stop (Pair covers 4 burner range)- For range vent hoods</t>
        </is>
      </c>
      <c r="E57" s="10" t="inlineStr">
        <is>
          <t>GC</t>
        </is>
      </c>
      <c r="F57" t="inlineStr">
        <is>
          <t>Project</t>
        </is>
      </c>
      <c r="G57" s="7" t="n">
        <v>9570</v>
      </c>
      <c r="H57" s="7" t="n">
        <v>9570</v>
      </c>
      <c r="I57" s="7">
        <f>G57-H57</f>
        <v/>
      </c>
      <c r="J57" s="8">
        <f>IF(G57=0,0,H57/G57)</f>
        <v/>
      </c>
      <c r="W57" s="8" t="n"/>
      <c r="Y57" t="inlineStr">
        <is>
          <t>GC assumed 100% @ budget</t>
        </is>
      </c>
    </row>
    <row r="58">
      <c r="A58" t="n">
        <v>24</v>
      </c>
      <c r="B58" t="inlineStr">
        <is>
          <t>0200 - Site Utilities &amp; Improvements</t>
        </is>
      </c>
      <c r="C58" t="inlineStr">
        <is>
          <t>Replace swimming pool coping</t>
        </is>
      </c>
      <c r="D58" t="inlineStr">
        <is>
          <t>retile pool</t>
        </is>
      </c>
      <c r="E58" s="10" t="inlineStr">
        <is>
          <t>GC</t>
        </is>
      </c>
      <c r="F58" t="inlineStr">
        <is>
          <t>Project</t>
        </is>
      </c>
      <c r="G58" s="7" t="n">
        <v>9500</v>
      </c>
      <c r="H58" s="7" t="n">
        <v>9500</v>
      </c>
      <c r="I58" s="7">
        <f>G58-H58</f>
        <v/>
      </c>
      <c r="J58" s="8">
        <f>IF(G58=0,0,H58/G58)</f>
        <v/>
      </c>
      <c r="W58" s="8" t="n"/>
      <c r="Y58" t="inlineStr">
        <is>
          <t>GC assumed 100% @ budget</t>
        </is>
      </c>
    </row>
    <row r="59">
      <c r="A59" t="n">
        <v>36</v>
      </c>
      <c r="B59" t="inlineStr">
        <is>
          <t>0200 - Site Utilities &amp; Improvements</t>
        </is>
      </c>
      <c r="C59" t="inlineStr">
        <is>
          <t>Dumpster enclosures</t>
        </is>
      </c>
      <c r="D59" t="inlineStr">
        <is>
          <t>Repair door and paint</t>
        </is>
      </c>
      <c r="E59" s="10" t="inlineStr">
        <is>
          <t>GC</t>
        </is>
      </c>
      <c r="F59" t="inlineStr">
        <is>
          <t>Project</t>
        </is>
      </c>
      <c r="G59" s="7" t="n">
        <v>9500</v>
      </c>
      <c r="H59" s="7" t="n">
        <v>9500</v>
      </c>
      <c r="I59" s="7">
        <f>G59-H59</f>
        <v/>
      </c>
      <c r="J59" s="8">
        <f>IF(G59=0,0,H59/G59)</f>
        <v/>
      </c>
      <c r="W59" s="8" t="n"/>
      <c r="Y59" t="inlineStr">
        <is>
          <t>GC assumed 100% @ budget</t>
        </is>
      </c>
    </row>
    <row r="60">
      <c r="A60" t="n">
        <v>15</v>
      </c>
      <c r="B60" t="inlineStr">
        <is>
          <t>0200 - Site Utilities &amp; Improvements</t>
        </is>
      </c>
      <c r="C60" t="inlineStr">
        <is>
          <t>ADA parking &amp; curb cuts</t>
        </is>
      </c>
      <c r="D60" t="inlineStr">
        <is>
          <t>Repair damaged curbs</t>
        </is>
      </c>
      <c r="E60" s="10" t="inlineStr">
        <is>
          <t>GC</t>
        </is>
      </c>
      <c r="F60" t="inlineStr">
        <is>
          <t>Project</t>
        </is>
      </c>
      <c r="G60" s="7" t="n">
        <v>9300</v>
      </c>
      <c r="H60" s="7" t="n">
        <v>9300</v>
      </c>
      <c r="I60" s="7">
        <f>G60-H60</f>
        <v/>
      </c>
      <c r="J60" s="8">
        <f>IF(G60=0,0,H60/G60)</f>
        <v/>
      </c>
      <c r="W60" s="8" t="n"/>
      <c r="Y60" t="inlineStr">
        <is>
          <t>GC assumed 100% @ budget</t>
        </is>
      </c>
    </row>
    <row r="61">
      <c r="A61" t="n">
        <v>28</v>
      </c>
      <c r="B61" t="inlineStr">
        <is>
          <t>0200 - Site Utilities &amp; Improvements</t>
        </is>
      </c>
      <c r="C61" t="inlineStr">
        <is>
          <t>Fences &amp; gates - swimming pool</t>
        </is>
      </c>
      <c r="D61" t="inlineStr">
        <is>
          <t>paint and repair</t>
        </is>
      </c>
      <c r="E61" s="10" t="inlineStr">
        <is>
          <t>GC</t>
        </is>
      </c>
      <c r="F61" t="inlineStr">
        <is>
          <t>Project</t>
        </is>
      </c>
      <c r="G61" s="7" t="n">
        <v>9300</v>
      </c>
      <c r="H61" s="7" t="n">
        <v>9300</v>
      </c>
      <c r="I61" s="7">
        <f>G61-H61</f>
        <v/>
      </c>
      <c r="J61" s="8">
        <f>IF(G61=0,0,H61/G61)</f>
        <v/>
      </c>
      <c r="W61" s="8" t="n"/>
      <c r="Y61" t="inlineStr">
        <is>
          <t>GC assumed 100% @ budget</t>
        </is>
      </c>
    </row>
    <row r="62">
      <c r="A62" t="n">
        <v>67</v>
      </c>
      <c r="B62" t="inlineStr">
        <is>
          <t>0700 - Roofing</t>
        </is>
      </c>
      <c r="C62" t="inlineStr">
        <is>
          <t>Sealants &amp; caulking</t>
        </is>
      </c>
      <c r="D62" t="inlineStr"/>
      <c r="E62" s="10" t="inlineStr">
        <is>
          <t>GC</t>
        </is>
      </c>
      <c r="F62" t="inlineStr">
        <is>
          <t>Project</t>
        </is>
      </c>
      <c r="G62" s="7" t="n">
        <v>8000</v>
      </c>
      <c r="H62" s="7" t="n">
        <v>8000</v>
      </c>
      <c r="I62" s="7">
        <f>G62-H62</f>
        <v/>
      </c>
      <c r="J62" s="8">
        <f>IF(G62=0,0,H62/G62)</f>
        <v/>
      </c>
      <c r="W62" s="8" t="n"/>
      <c r="Y62" t="inlineStr">
        <is>
          <t>GC assumed 100% @ budget</t>
        </is>
      </c>
    </row>
    <row r="63">
      <c r="A63" t="n">
        <v>107</v>
      </c>
      <c r="B63" t="inlineStr">
        <is>
          <t>0900 - FF&amp;E in Units</t>
        </is>
      </c>
      <c r="C63" t="inlineStr">
        <is>
          <t>Down Unit</t>
        </is>
      </c>
      <c r="D63" t="inlineStr">
        <is>
          <t>PCA Item- Unit 514 was observed to be down due to a recent fire that was started by a candle in the bathroom of the unit</t>
        </is>
      </c>
      <c r="E63" s="10" t="inlineStr">
        <is>
          <t>GC</t>
        </is>
      </c>
      <c r="F63" t="inlineStr">
        <is>
          <t>Project</t>
        </is>
      </c>
      <c r="G63" s="7" t="n">
        <v>8000</v>
      </c>
      <c r="H63" s="7" t="n">
        <v>8000</v>
      </c>
      <c r="I63" s="7">
        <f>G63-H63</f>
        <v/>
      </c>
      <c r="J63" s="8">
        <f>IF(G63=0,0,H63/G63)</f>
        <v/>
      </c>
      <c r="W63" s="8" t="n"/>
      <c r="Y63" t="inlineStr">
        <is>
          <t>GC assumed 100% @ budget</t>
        </is>
      </c>
    </row>
    <row r="64">
      <c r="A64" t="n">
        <v>115</v>
      </c>
      <c r="B64" t="inlineStr">
        <is>
          <t>1100- Specialties, Equipment &amp; Furnishings</t>
        </is>
      </c>
      <c r="C64" t="inlineStr">
        <is>
          <t>Clubhouse / Office Furniture</t>
        </is>
      </c>
      <c r="D64" t="inlineStr">
        <is>
          <t>Office chairs and other miscellaneous Items</t>
        </is>
      </c>
      <c r="E64" s="10" t="inlineStr">
        <is>
          <t>GC</t>
        </is>
      </c>
      <c r="F64" t="inlineStr">
        <is>
          <t>Project</t>
        </is>
      </c>
      <c r="G64" s="7" t="n">
        <v>8000</v>
      </c>
      <c r="H64" s="7" t="n">
        <v>8000</v>
      </c>
      <c r="I64" s="7">
        <f>G64-H64</f>
        <v/>
      </c>
      <c r="J64" s="8">
        <f>IF(G64=0,0,H64/G64)</f>
        <v/>
      </c>
      <c r="W64" s="8" t="n"/>
      <c r="Y64" t="inlineStr">
        <is>
          <t>GC assumed 100% @ budget</t>
        </is>
      </c>
    </row>
    <row r="65">
      <c r="A65" t="n">
        <v>135</v>
      </c>
      <c r="B65" t="inlineStr">
        <is>
          <t>1100- Specialties, Equipment &amp; Furnishings</t>
        </is>
      </c>
      <c r="C65" t="inlineStr">
        <is>
          <t>Golf Cart</t>
        </is>
      </c>
      <c r="D65" t="inlineStr">
        <is>
          <t>Need maintenance cart</t>
        </is>
      </c>
      <c r="E65" s="10" t="inlineStr">
        <is>
          <t>GC</t>
        </is>
      </c>
      <c r="F65" t="inlineStr">
        <is>
          <t>Project</t>
        </is>
      </c>
      <c r="G65" s="7" t="n">
        <v>8000</v>
      </c>
      <c r="H65" s="7" t="n">
        <v>8000</v>
      </c>
      <c r="I65" s="7">
        <f>G65-H65</f>
        <v/>
      </c>
      <c r="J65" s="8">
        <f>IF(G65=0,0,H65/G65)</f>
        <v/>
      </c>
      <c r="W65" s="8" t="n"/>
      <c r="Y65" t="inlineStr">
        <is>
          <t>GC assumed 100% @ budget</t>
        </is>
      </c>
    </row>
    <row r="66">
      <c r="A66" t="n">
        <v>53</v>
      </c>
      <c r="B66" t="inlineStr">
        <is>
          <t>0400 - Structure</t>
        </is>
      </c>
      <c r="C66" t="inlineStr">
        <is>
          <t>Repair exterior stair railings</t>
        </is>
      </c>
      <c r="D66" t="inlineStr">
        <is>
          <t>secure stair railings</t>
        </is>
      </c>
      <c r="E66" s="10" t="inlineStr">
        <is>
          <t>GC</t>
        </is>
      </c>
      <c r="F66" t="inlineStr">
        <is>
          <t>Project</t>
        </is>
      </c>
      <c r="G66" s="7" t="n">
        <v>5100</v>
      </c>
      <c r="H66" s="7" t="n">
        <v>5100</v>
      </c>
      <c r="I66" s="7">
        <f>G66-H66</f>
        <v/>
      </c>
      <c r="J66" s="8">
        <f>IF(G66=0,0,H66/G66)</f>
        <v/>
      </c>
      <c r="W66" s="8" t="n"/>
      <c r="Y66" t="inlineStr">
        <is>
          <t>GC assumed 100% @ budget</t>
        </is>
      </c>
    </row>
    <row r="67">
      <c r="A67" t="n">
        <v>113</v>
      </c>
      <c r="B67" t="inlineStr">
        <is>
          <t>1100- Specialties, Equipment &amp; Furnishings</t>
        </is>
      </c>
      <c r="C67" t="inlineStr">
        <is>
          <t>Designer Fees</t>
        </is>
      </c>
      <c r="D67" t="inlineStr">
        <is>
          <t>Exterior Paint, Unit Interiors, Clubhouse/Amenity areas</t>
        </is>
      </c>
      <c r="E67" s="10" t="inlineStr">
        <is>
          <t>GC</t>
        </is>
      </c>
      <c r="F67" t="inlineStr">
        <is>
          <t>Project</t>
        </is>
      </c>
      <c r="G67" s="7" t="n">
        <v>5000</v>
      </c>
      <c r="H67" s="7" t="n">
        <v>5000</v>
      </c>
      <c r="I67" s="7">
        <f>G67-H67</f>
        <v/>
      </c>
      <c r="J67" s="8">
        <f>IF(G67=0,0,H67/G67)</f>
        <v/>
      </c>
      <c r="W67" s="8" t="n"/>
      <c r="Y67" t="inlineStr">
        <is>
          <t>GC assumed 100% @ budget</t>
        </is>
      </c>
    </row>
    <row r="68">
      <c r="A68" t="n">
        <v>71</v>
      </c>
      <c r="B68" t="inlineStr">
        <is>
          <t>0800 - Exterior Wall</t>
        </is>
      </c>
      <c r="C68" t="inlineStr">
        <is>
          <t>Repair / replace cement fiber siding</t>
        </is>
      </c>
      <c r="D68" t="inlineStr"/>
      <c r="E68" s="10" t="inlineStr">
        <is>
          <t>GC</t>
        </is>
      </c>
      <c r="F68" t="inlineStr">
        <is>
          <t>Project</t>
        </is>
      </c>
      <c r="G68" s="7" t="n">
        <v>3400</v>
      </c>
      <c r="H68" s="7" t="n">
        <v>3400</v>
      </c>
      <c r="I68" s="7">
        <f>G68-H68</f>
        <v/>
      </c>
      <c r="J68" s="8">
        <f>IF(G68=0,0,H68/G68)</f>
        <v/>
      </c>
      <c r="W68" s="8" t="n"/>
      <c r="Y68" t="inlineStr">
        <is>
          <t>GC assumed 100% @ budget</t>
        </is>
      </c>
    </row>
    <row r="69">
      <c r="A69" t="n">
        <v>74</v>
      </c>
      <c r="B69" t="inlineStr">
        <is>
          <t>0800 - Exterior Wall</t>
        </is>
      </c>
      <c r="C69" t="inlineStr">
        <is>
          <t>Dryer Vents</t>
        </is>
      </c>
      <c r="D69" t="inlineStr">
        <is>
          <t>Just cleaned, no cleaning needed.  Need to replace some flappers</t>
        </is>
      </c>
      <c r="E69" s="10" t="inlineStr">
        <is>
          <t>GC</t>
        </is>
      </c>
      <c r="F69" t="inlineStr">
        <is>
          <t>Project</t>
        </is>
      </c>
      <c r="G69" s="7" t="n">
        <v>3000</v>
      </c>
      <c r="H69" s="7" t="n">
        <v>3000</v>
      </c>
      <c r="I69" s="7">
        <f>G69-H69</f>
        <v/>
      </c>
      <c r="J69" s="8">
        <f>IF(G69=0,0,H69/G69)</f>
        <v/>
      </c>
      <c r="W69" s="8" t="n"/>
      <c r="Y69" t="inlineStr">
        <is>
          <t>GC assumed 100% @ budget</t>
        </is>
      </c>
    </row>
    <row r="70">
      <c r="A70" t="n">
        <v>127</v>
      </c>
      <c r="B70" t="inlineStr">
        <is>
          <t>1100- Specialties, Equipment &amp; Furnishings</t>
        </is>
      </c>
      <c r="C70" t="inlineStr">
        <is>
          <t>Computers</t>
        </is>
      </c>
      <c r="D70" t="inlineStr">
        <is>
          <t>2 new comupters for clubhouse resident use</t>
        </is>
      </c>
      <c r="E70" s="10" t="inlineStr">
        <is>
          <t>GC</t>
        </is>
      </c>
      <c r="F70" t="inlineStr">
        <is>
          <t>Project</t>
        </is>
      </c>
      <c r="G70" s="7" t="n">
        <v>2000</v>
      </c>
      <c r="H70" s="7" t="n">
        <v>2000</v>
      </c>
      <c r="I70" s="7">
        <f>G70-H70</f>
        <v/>
      </c>
      <c r="J70" s="8">
        <f>IF(G70=0,0,H70/G70)</f>
        <v/>
      </c>
      <c r="W70" s="8" t="n"/>
      <c r="Y70" t="inlineStr">
        <is>
          <t>GC assumed 100% @ budget</t>
        </is>
      </c>
    </row>
    <row r="71">
      <c r="A71" t="n">
        <v>48</v>
      </c>
      <c r="B71" t="inlineStr">
        <is>
          <t>0400 - Structure</t>
        </is>
      </c>
      <c r="C71" t="inlineStr">
        <is>
          <t>Wall framing</t>
        </is>
      </c>
      <c r="D71" t="inlineStr">
        <is>
          <t>seal penetrations in landings</t>
        </is>
      </c>
      <c r="E71" s="10" t="inlineStr">
        <is>
          <t>GC</t>
        </is>
      </c>
      <c r="F71" t="inlineStr">
        <is>
          <t>Project</t>
        </is>
      </c>
      <c r="G71" s="7" t="n">
        <v>1700</v>
      </c>
      <c r="H71" s="7" t="n">
        <v>1700</v>
      </c>
      <c r="I71" s="7">
        <f>G71-H71</f>
        <v/>
      </c>
      <c r="J71" s="8">
        <f>IF(G71=0,0,H71/G71)</f>
        <v/>
      </c>
      <c r="W71" s="8" t="n"/>
      <c r="Y71" t="inlineStr">
        <is>
          <t>GC assumed 100% @ budget</t>
        </is>
      </c>
    </row>
    <row r="72">
      <c r="A72" t="n">
        <v>37</v>
      </c>
      <c r="B72" t="inlineStr">
        <is>
          <t>0200 - Site Utilities &amp; Improvements</t>
        </is>
      </c>
      <c r="C72" t="inlineStr">
        <is>
          <t>Compactor door out of place</t>
        </is>
      </c>
      <c r="D72" t="inlineStr">
        <is>
          <t>TAM team has bid to repair</t>
        </is>
      </c>
      <c r="E72" s="10" t="inlineStr">
        <is>
          <t>GC</t>
        </is>
      </c>
      <c r="F72" t="inlineStr">
        <is>
          <t>Project</t>
        </is>
      </c>
      <c r="G72" s="7" t="n">
        <v>1500</v>
      </c>
      <c r="H72" s="7" t="n">
        <v>1500</v>
      </c>
      <c r="I72" s="7">
        <f>G72-H72</f>
        <v/>
      </c>
      <c r="J72" s="8">
        <f>IF(G72=0,0,H72/G72)</f>
        <v/>
      </c>
      <c r="W72" s="8" t="n"/>
      <c r="Y72" t="inlineStr">
        <is>
          <t>GC assumed 100% @ budget</t>
        </is>
      </c>
    </row>
    <row r="73">
      <c r="A73" t="n">
        <v>133</v>
      </c>
      <c r="B73" t="inlineStr">
        <is>
          <t>1100- Specialties, Equipment &amp; Furnishings</t>
        </is>
      </c>
      <c r="C73" t="inlineStr">
        <is>
          <t>Fire Extinguishers</t>
        </is>
      </c>
      <c r="D73" t="inlineStr">
        <is>
          <t>PCA Item- Expired certification tags were present at the fire extinguishers in common area breezeways. Servicing and re-</t>
        </is>
      </c>
      <c r="E73" s="5" t="inlineStr">
        <is>
          <t>PMC</t>
        </is>
      </c>
      <c r="F73" t="inlineStr">
        <is>
          <t>Project</t>
        </is>
      </c>
      <c r="G73" s="7" t="n">
        <v>1000</v>
      </c>
      <c r="H73" s="7" t="n">
        <v>7663</v>
      </c>
      <c r="I73" s="7">
        <f>G73-H73</f>
        <v/>
      </c>
      <c r="J73" s="8">
        <f>IF(G73=0,0,H73/G73)</f>
        <v/>
      </c>
      <c r="W73" s="8" t="n"/>
      <c r="Y73" t="inlineStr">
        <is>
          <t>GL PMC</t>
        </is>
      </c>
    </row>
    <row r="74">
      <c r="A74" t="n">
        <v>126</v>
      </c>
      <c r="B74" t="inlineStr">
        <is>
          <t>1100- Specialties, Equipment &amp; Furnishings</t>
        </is>
      </c>
      <c r="C74" t="inlineStr">
        <is>
          <t>Access Control System</t>
        </is>
      </c>
      <c r="D74" t="inlineStr">
        <is>
          <t>Replace keypad on fitness center door</t>
        </is>
      </c>
      <c r="E74" s="10" t="inlineStr">
        <is>
          <t>GC</t>
        </is>
      </c>
      <c r="F74" t="inlineStr">
        <is>
          <t>Project</t>
        </is>
      </c>
      <c r="G74" s="7" t="n">
        <v>500</v>
      </c>
      <c r="H74" s="7" t="n">
        <v>500</v>
      </c>
      <c r="I74" s="7">
        <f>G74-H74</f>
        <v/>
      </c>
      <c r="J74" s="8">
        <f>IF(G74=0,0,H74/G74)</f>
        <v/>
      </c>
      <c r="W74" s="8" t="n"/>
      <c r="Y74" t="inlineStr">
        <is>
          <t>GC assumed 100% @ budget</t>
        </is>
      </c>
    </row>
    <row r="76">
      <c r="D76" s="19" t="inlineStr">
        <is>
          <t>Projects Subtotal (excl. Contingency &amp; CM Fee)</t>
        </is>
      </c>
      <c r="G76" s="22" t="n">
        <v>3389015</v>
      </c>
      <c r="S76" s="19" t="n"/>
    </row>
    <row r="77">
      <c r="D77" s="5" t="inlineStr">
        <is>
          <t>CM Fee</t>
        </is>
      </c>
      <c r="G77" s="7" t="n">
        <v>174000</v>
      </c>
      <c r="H77" s="7" t="n">
        <v>174000</v>
      </c>
    </row>
    <row r="78">
      <c r="D78" s="5" t="inlineStr">
        <is>
          <t>Contingency</t>
        </is>
      </c>
      <c r="G78" s="7" t="n">
        <v>90985</v>
      </c>
      <c r="H78" s="7" t="n">
        <v>90985</v>
      </c>
    </row>
    <row r="79">
      <c r="D79" s="19" t="inlineStr">
        <is>
          <t>Capital Plan Total (ex-BTL)</t>
        </is>
      </c>
      <c r="G79" s="22" t="n">
        <v>3654000</v>
      </c>
      <c r="S79" s="19" t="n"/>
    </row>
    <row r="80">
      <c r="D80" s="2" t="inlineStr">
        <is>
          <t>Unplanned CapEx Yr 1 (out-of-plan)</t>
        </is>
      </c>
      <c r="H80" s="7" t="n">
        <v>24723</v>
      </c>
    </row>
    <row r="81">
      <c r="D81" s="26" t="inlineStr">
        <is>
          <t>BTL (dropped per Adam): $0</t>
        </is>
      </c>
    </row>
  </sheetData>
  <autoFilter ref="A4:Y74"/>
  <hyperlinks>
    <hyperlink xmlns:r="http://schemas.openxmlformats.org/officeDocument/2006/relationships" ref="B3" r:id="rId1"/>
  </hyperlink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S73"/>
  <sheetViews>
    <sheetView workbookViewId="0">
      <pane xSplit="3" ySplit="4" topLeftCell="D5" activePane="bottomRight" state="frozen"/>
      <selection pane="topRight"/>
      <selection pane="bottomLeft"/>
      <selection pane="bottomRight" activeCell="A1" sqref="A1"/>
    </sheetView>
  </sheetViews>
  <sheetFormatPr baseColWidth="8" defaultRowHeight="15"/>
  <cols>
    <col width="28" customWidth="1" min="1" max="1"/>
    <col width="9" customWidth="1" min="2" max="2"/>
    <col width="15" customWidth="1" min="3" max="3"/>
    <col width="14" customWidth="1" min="4" max="4"/>
    <col width="14" customWidth="1" min="5" max="5"/>
    <col width="10" customWidth="1" min="6" max="6"/>
    <col width="12" customWidth="1" min="7" max="7"/>
    <col width="11" customWidth="1" min="8" max="8"/>
    <col width="13" customWidth="1" min="9" max="9"/>
    <col width="12" customWidth="1" min="10" max="10"/>
    <col width="11" customWidth="1" min="11" max="11"/>
    <col width="11" customWidth="1" min="12" max="12"/>
    <col width="15" customWidth="1" min="13" max="13"/>
    <col width="12" customWidth="1" min="14" max="14"/>
    <col width="12" customWidth="1" min="15" max="15"/>
    <col width="12" customWidth="1" min="16" max="16"/>
    <col width="26" customWidth="1" min="17" max="17"/>
    <col width="16" customWidth="1" min="18" max="18"/>
    <col width="24" customWidth="1" min="19" max="19"/>
  </cols>
  <sheetData>
    <row r="1">
      <c r="A1" s="12" t="inlineStr">
        <is>
          <t>Post Capital Plans — Alternative Approach (All Properties)</t>
        </is>
      </c>
    </row>
    <row r="2">
      <c r="A2" s="2" t="inlineStr">
        <is>
          <t>GC by cohort: 2024 &amp; earlier assumed 100% @ budget; 2025 from pay app (else GL); 2026 pay app only. PMC/Unmarked from GL (cohort window). '% Projects' EXCLUDES Contingency &amp; CM Fee. 'Net vs Total Budget' = Total Budget − Project Spent: positive = contingency/CM reserve covers any base overage; red/negative = genuinely over total budget. '10 yr Budget' = capital plan ex-BTL (blank where current-yr-only or pending review).</t>
        </is>
      </c>
    </row>
    <row r="3">
      <c r="A3" s="13" t="inlineStr">
        <is>
          <t>Data as of: Banner report 7/31/26 · PMC GLs 6/30/26 (2026 GL refreshed 7/30/26) · pay apps 7/2/26</t>
        </is>
      </c>
    </row>
    <row r="4">
      <c r="A4" s="3" t="inlineStr">
        <is>
          <t>Property</t>
        </is>
      </c>
      <c r="B4" s="3" t="inlineStr">
        <is>
          <t>Acquired</t>
        </is>
      </c>
      <c r="C4" s="3" t="inlineStr">
        <is>
          <t>Method</t>
        </is>
      </c>
      <c r="D4" s="3" t="inlineStr">
        <is>
          <t>Project Budget</t>
        </is>
      </c>
      <c r="E4" s="3" t="inlineStr">
        <is>
          <t>Project Spent</t>
        </is>
      </c>
      <c r="F4" s="3" t="inlineStr">
        <is>
          <t>% Projects</t>
        </is>
      </c>
      <c r="G4" s="3" t="inlineStr">
        <is>
          <t>Contingency</t>
        </is>
      </c>
      <c r="H4" s="3" t="inlineStr">
        <is>
          <t>CM Fee</t>
        </is>
      </c>
      <c r="I4" s="3" t="inlineStr">
        <is>
          <t>Total Budget</t>
        </is>
      </c>
      <c r="J4" s="3" t="inlineStr">
        <is>
          <t>Net vs Total
Budget</t>
        </is>
      </c>
      <c r="K4" s="3" t="inlineStr">
        <is>
          <t>Capital Plan</t>
        </is>
      </c>
      <c r="L4" s="3" t="inlineStr">
        <is>
          <t>GC Contract</t>
        </is>
      </c>
      <c r="M4" s="3" t="inlineStr">
        <is>
          <t>Recent Pay App</t>
        </is>
      </c>
      <c r="N4" s="3" t="inlineStr">
        <is>
          <t>GL Detail</t>
        </is>
      </c>
      <c r="O4" s="3" t="inlineStr">
        <is>
          <t>Banner Report</t>
        </is>
      </c>
      <c r="P4" s="3" t="inlineStr">
        <is>
          <t>First Call A/R</t>
        </is>
      </c>
      <c r="Q4" s="3" t="inlineStr">
        <is>
          <t>Scope Split GC/PMC/Unmarked</t>
        </is>
      </c>
      <c r="R4" s="3" t="inlineStr">
        <is>
          <t>10 yr Budget (ex-BTL)</t>
        </is>
      </c>
      <c r="S4" s="3" t="inlineStr">
        <is>
          <t>10-yr basis</t>
        </is>
      </c>
    </row>
    <row r="5">
      <c r="A5" s="14" t="inlineStr">
        <is>
          <t>Emerald Pointe</t>
        </is>
      </c>
      <c r="B5" s="15" t="n">
        <v>2015</v>
      </c>
      <c r="C5" s="5" t="inlineStr">
        <is>
          <t>GC @ budget</t>
        </is>
      </c>
      <c r="D5" s="6" t="n">
        <v>2644954</v>
      </c>
      <c r="E5" s="6" t="n">
        <v>1321427</v>
      </c>
      <c r="F5" s="8">
        <f>IF(D5=0,0,E5/D5)</f>
        <v/>
      </c>
      <c r="G5" s="6" t="n">
        <v>64432</v>
      </c>
      <c r="H5" s="6" t="n">
        <v>0</v>
      </c>
      <c r="I5" s="6" t="n">
        <v>2709387</v>
      </c>
      <c r="J5" s="7">
        <f>I5-E5</f>
        <v/>
      </c>
      <c r="K5" s="15" t="inlineStr">
        <is>
          <t>✓</t>
        </is>
      </c>
      <c r="L5" s="15" t="inlineStr"/>
      <c r="M5" s="15" t="inlineStr">
        <is>
          <t>✓ app 003</t>
        </is>
      </c>
      <c r="N5" s="15" t="inlineStr"/>
      <c r="O5" s="15" t="inlineStr">
        <is>
          <t>✓</t>
        </is>
      </c>
      <c r="P5" s="15" t="inlineStr"/>
      <c r="Q5" s="16" t="inlineStr">
        <is>
          <t>19 GC / 4 PMC / 1 unmarked</t>
        </is>
      </c>
      <c r="S5" s="2" t="inlineStr">
        <is>
          <t>current-yr only</t>
        </is>
      </c>
    </row>
    <row r="6">
      <c r="A6" s="14" t="inlineStr">
        <is>
          <t>Crescent Village 1 &amp; 2</t>
        </is>
      </c>
      <c r="B6" s="15" t="n">
        <v>2017</v>
      </c>
      <c r="C6" s="5" t="inlineStr">
        <is>
          <t>GC @ budget</t>
        </is>
      </c>
      <c r="D6" s="6" t="n">
        <v>648850</v>
      </c>
      <c r="E6" s="6" t="n">
        <v>648850</v>
      </c>
      <c r="F6" s="8">
        <f>IF(D6=0,0,E6/D6)</f>
        <v/>
      </c>
      <c r="G6" s="6" t="n">
        <v>0</v>
      </c>
      <c r="H6" s="6" t="n">
        <v>0</v>
      </c>
      <c r="I6" s="6" t="n">
        <v>648850</v>
      </c>
      <c r="J6" s="7">
        <f>I6-E6</f>
        <v/>
      </c>
      <c r="K6" s="15" t="inlineStr">
        <is>
          <t>✓</t>
        </is>
      </c>
      <c r="L6" s="15" t="inlineStr">
        <is>
          <t>✓</t>
        </is>
      </c>
      <c r="M6" s="15" t="inlineStr">
        <is>
          <t>✓ app 003</t>
        </is>
      </c>
      <c r="N6" s="15" t="inlineStr"/>
      <c r="O6" s="15" t="inlineStr">
        <is>
          <t>✓</t>
        </is>
      </c>
      <c r="P6" s="15" t="inlineStr">
        <is>
          <t>✓</t>
        </is>
      </c>
      <c r="Q6" s="15" t="inlineStr">
        <is>
          <t>19 GC / 1 PMC</t>
        </is>
      </c>
      <c r="S6" s="2" t="inlineStr">
        <is>
          <t>current-yr only</t>
        </is>
      </c>
    </row>
    <row r="7">
      <c r="A7" s="14" t="inlineStr">
        <is>
          <t>Viewcrest Village</t>
        </is>
      </c>
      <c r="B7" s="15" t="n">
        <v>2021</v>
      </c>
      <c r="C7" s="5" t="inlineStr">
        <is>
          <t>GC @ budget</t>
        </is>
      </c>
      <c r="D7" s="6" t="n">
        <v>1098375</v>
      </c>
      <c r="E7" s="6" t="n">
        <v>1036958</v>
      </c>
      <c r="F7" s="8">
        <f>IF(D7=0,0,E7/D7)</f>
        <v/>
      </c>
      <c r="G7" s="6" t="n">
        <v>0</v>
      </c>
      <c r="H7" s="6" t="n">
        <v>0</v>
      </c>
      <c r="I7" s="6" t="n">
        <v>1098375</v>
      </c>
      <c r="J7" s="7">
        <f>I7-E7</f>
        <v/>
      </c>
      <c r="K7" s="15" t="inlineStr">
        <is>
          <t>✓</t>
        </is>
      </c>
      <c r="L7" s="15" t="inlineStr"/>
      <c r="M7" s="15" t="inlineStr">
        <is>
          <t>✓ app 2</t>
        </is>
      </c>
      <c r="N7" s="15" t="inlineStr"/>
      <c r="O7" s="15" t="inlineStr">
        <is>
          <t>✓</t>
        </is>
      </c>
      <c r="P7" s="15" t="inlineStr"/>
      <c r="Q7" s="15" t="inlineStr">
        <is>
          <t>9 GC / 10 PMC</t>
        </is>
      </c>
      <c r="S7" s="2" t="inlineStr">
        <is>
          <t>current-yr only</t>
        </is>
      </c>
    </row>
    <row r="8">
      <c r="A8" s="14" t="inlineStr">
        <is>
          <t>Encore Crossing</t>
        </is>
      </c>
      <c r="B8" s="15" t="n">
        <v>2022</v>
      </c>
      <c r="C8" s="5" t="inlineStr">
        <is>
          <t>GC @ budget</t>
        </is>
      </c>
      <c r="D8" s="6" t="n">
        <v>2244350</v>
      </c>
      <c r="E8" s="6" t="n">
        <v>1283909</v>
      </c>
      <c r="F8" s="8">
        <f>IF(D8=0,0,E8/D8)</f>
        <v/>
      </c>
      <c r="G8" s="6" t="n">
        <v>0</v>
      </c>
      <c r="H8" s="6" t="n">
        <v>0</v>
      </c>
      <c r="I8" s="6" t="n">
        <v>2244350</v>
      </c>
      <c r="J8" s="7">
        <f>I8-E8</f>
        <v/>
      </c>
      <c r="K8" s="15" t="inlineStr">
        <is>
          <t>✓</t>
        </is>
      </c>
      <c r="L8" s="15" t="inlineStr"/>
      <c r="M8" s="15" t="inlineStr">
        <is>
          <t>✓ app 004</t>
        </is>
      </c>
      <c r="N8" s="15" t="inlineStr">
        <is>
          <t>Entrata GL</t>
        </is>
      </c>
      <c r="O8" s="15" t="inlineStr">
        <is>
          <t>✓</t>
        </is>
      </c>
      <c r="P8" s="15" t="inlineStr"/>
      <c r="Q8" s="15" t="inlineStr">
        <is>
          <t>39 GC / 9 PMC</t>
        </is>
      </c>
      <c r="S8" s="2" t="inlineStr">
        <is>
          <t>current-yr only</t>
        </is>
      </c>
    </row>
    <row r="9">
      <c r="A9" s="14" t="inlineStr">
        <is>
          <t>Island Villas</t>
        </is>
      </c>
      <c r="B9" s="15" t="n">
        <v>2022</v>
      </c>
      <c r="C9" s="5" t="inlineStr">
        <is>
          <t>GC @ budget</t>
        </is>
      </c>
      <c r="D9" s="6" t="n">
        <v>2101360</v>
      </c>
      <c r="E9" s="6" t="n">
        <v>1838026</v>
      </c>
      <c r="F9" s="8">
        <f>IF(D9=0,0,E9/D9)</f>
        <v/>
      </c>
      <c r="G9" s="6" t="n">
        <v>0</v>
      </c>
      <c r="H9" s="6" t="n">
        <v>0</v>
      </c>
      <c r="I9" s="6" t="n">
        <v>2101360</v>
      </c>
      <c r="J9" s="7">
        <f>I9-E9</f>
        <v/>
      </c>
      <c r="K9" s="15" t="inlineStr">
        <is>
          <t>✓</t>
        </is>
      </c>
      <c r="L9" s="15" t="inlineStr"/>
      <c r="M9" s="15" t="inlineStr">
        <is>
          <t>✓ app 004</t>
        </is>
      </c>
      <c r="N9" s="15" t="inlineStr">
        <is>
          <t>Entrata GL</t>
        </is>
      </c>
      <c r="O9" s="15" t="inlineStr">
        <is>
          <t>✓</t>
        </is>
      </c>
      <c r="P9" s="15" t="inlineStr">
        <is>
          <t>✓</t>
        </is>
      </c>
      <c r="Q9" s="15" t="inlineStr">
        <is>
          <t>35 GC / 8 PMC</t>
        </is>
      </c>
      <c r="S9" s="2" t="inlineStr">
        <is>
          <t>current-yr only</t>
        </is>
      </c>
    </row>
    <row r="10">
      <c r="A10" s="14" t="inlineStr">
        <is>
          <t>Amalfi at Tuscan Lakes</t>
        </is>
      </c>
      <c r="B10" s="15" t="n">
        <v>2023</v>
      </c>
      <c r="C10" s="5" t="inlineStr">
        <is>
          <t>GC @ budget</t>
        </is>
      </c>
      <c r="D10" s="6" t="n">
        <v>3314095</v>
      </c>
      <c r="E10" s="6" t="n">
        <v>3231255</v>
      </c>
      <c r="F10" s="8">
        <f>IF(D10=0,0,E10/D10)</f>
        <v/>
      </c>
      <c r="G10" s="6" t="n">
        <v>279443</v>
      </c>
      <c r="H10" s="6" t="n">
        <v>0</v>
      </c>
      <c r="I10" s="6" t="n">
        <v>3593538</v>
      </c>
      <c r="J10" s="7">
        <f>I10-E10</f>
        <v/>
      </c>
      <c r="K10" s="15" t="inlineStr">
        <is>
          <t>✓</t>
        </is>
      </c>
      <c r="L10" s="15" t="inlineStr"/>
      <c r="M10" s="15" t="inlineStr">
        <is>
          <t>✓ app 005</t>
        </is>
      </c>
      <c r="N10" s="15" t="inlineStr">
        <is>
          <t>Entrata GL</t>
        </is>
      </c>
      <c r="O10" s="15" t="inlineStr">
        <is>
          <t>✓</t>
        </is>
      </c>
      <c r="P10" s="15" t="inlineStr">
        <is>
          <t>✓</t>
        </is>
      </c>
      <c r="Q10" s="16" t="inlineStr">
        <is>
          <t>48 GC / 0 PMC / 11 unmarked</t>
        </is>
      </c>
      <c r="S10" s="2" t="inlineStr">
        <is>
          <t>current-yr only</t>
        </is>
      </c>
    </row>
    <row r="11">
      <c r="A11" s="14" t="inlineStr">
        <is>
          <t>Avila</t>
        </is>
      </c>
      <c r="B11" s="15" t="n">
        <v>2023</v>
      </c>
      <c r="C11" s="5" t="inlineStr">
        <is>
          <t>GC @ budget</t>
        </is>
      </c>
      <c r="D11" s="6" t="n">
        <v>1578975</v>
      </c>
      <c r="E11" s="6" t="n">
        <v>1578975</v>
      </c>
      <c r="F11" s="8">
        <f>IF(D11=0,0,E11/D11)</f>
        <v/>
      </c>
      <c r="G11" s="6" t="n">
        <v>0</v>
      </c>
      <c r="H11" s="6" t="n">
        <v>0</v>
      </c>
      <c r="I11" s="6" t="n">
        <v>1578975</v>
      </c>
      <c r="J11" s="7">
        <f>I11-E11</f>
        <v/>
      </c>
      <c r="K11" s="15" t="inlineStr">
        <is>
          <t>✓</t>
        </is>
      </c>
      <c r="L11" s="15" t="inlineStr"/>
      <c r="M11" s="15" t="inlineStr">
        <is>
          <t>✓ app 005</t>
        </is>
      </c>
      <c r="N11" s="15" t="inlineStr">
        <is>
          <t>Entrata GL</t>
        </is>
      </c>
      <c r="O11" s="15" t="inlineStr">
        <is>
          <t>✓</t>
        </is>
      </c>
      <c r="P11" s="15" t="inlineStr"/>
      <c r="Q11" s="15" t="inlineStr">
        <is>
          <t>42 GC / 0 PMC</t>
        </is>
      </c>
      <c r="S11" s="2" t="inlineStr">
        <is>
          <t>current-yr only</t>
        </is>
      </c>
    </row>
    <row r="12">
      <c r="A12" s="14" t="inlineStr">
        <is>
          <t>Collin Creek</t>
        </is>
      </c>
      <c r="B12" s="15" t="n">
        <v>2023</v>
      </c>
      <c r="C12" s="5" t="inlineStr">
        <is>
          <t>GC @ budget</t>
        </is>
      </c>
      <c r="D12" s="6" t="n">
        <v>2763458</v>
      </c>
      <c r="E12" s="6" t="n">
        <v>2168870</v>
      </c>
      <c r="F12" s="8">
        <f>IF(D12=0,0,E12/D12)</f>
        <v/>
      </c>
      <c r="G12" s="6" t="n">
        <v>1004542</v>
      </c>
      <c r="H12" s="6" t="n">
        <v>0</v>
      </c>
      <c r="I12" s="6" t="n">
        <v>3768000</v>
      </c>
      <c r="J12" s="7">
        <f>I12-E12</f>
        <v/>
      </c>
      <c r="K12" s="15" t="inlineStr">
        <is>
          <t>✓</t>
        </is>
      </c>
      <c r="L12" s="15" t="inlineStr"/>
      <c r="M12" s="15" t="inlineStr">
        <is>
          <t>✓ app 004</t>
        </is>
      </c>
      <c r="N12" s="15" t="inlineStr">
        <is>
          <t>Entrata GL</t>
        </is>
      </c>
      <c r="O12" s="15" t="inlineStr">
        <is>
          <t>✓</t>
        </is>
      </c>
      <c r="P12" s="15" t="inlineStr"/>
      <c r="Q12" s="16" t="inlineStr">
        <is>
          <t>46 GC / 11 PMC / 2 unmarked</t>
        </is>
      </c>
      <c r="S12" s="2" t="inlineStr">
        <is>
          <t>current-yr only</t>
        </is>
      </c>
    </row>
    <row r="13">
      <c r="A13" s="14" t="inlineStr">
        <is>
          <t>Las Colinas Heights</t>
        </is>
      </c>
      <c r="B13" s="15" t="n">
        <v>2023</v>
      </c>
      <c r="C13" s="5" t="inlineStr">
        <is>
          <t>GC @ budget</t>
        </is>
      </c>
      <c r="D13" s="6" t="n">
        <v>5539442</v>
      </c>
      <c r="E13" s="6" t="n">
        <v>3979908</v>
      </c>
      <c r="F13" s="8">
        <f>IF(D13=0,0,E13/D13)</f>
        <v/>
      </c>
      <c r="G13" s="6" t="n">
        <v>162465</v>
      </c>
      <c r="H13" s="6" t="n">
        <v>0</v>
      </c>
      <c r="I13" s="6" t="n">
        <v>5701907</v>
      </c>
      <c r="J13" s="7">
        <f>I13-E13</f>
        <v/>
      </c>
      <c r="K13" s="15" t="inlineStr">
        <is>
          <t>✓</t>
        </is>
      </c>
      <c r="L13" s="15" t="inlineStr"/>
      <c r="M13" s="15" t="inlineStr">
        <is>
          <t>✓ app 006</t>
        </is>
      </c>
      <c r="N13" s="15" t="inlineStr">
        <is>
          <t>Entrata GL</t>
        </is>
      </c>
      <c r="O13" s="15" t="inlineStr">
        <is>
          <t>✓</t>
        </is>
      </c>
      <c r="P13" s="15" t="inlineStr"/>
      <c r="Q13" s="16" t="inlineStr">
        <is>
          <t>56 GC / 13 PMC / 1 unmarked</t>
        </is>
      </c>
      <c r="S13" s="2" t="inlineStr">
        <is>
          <t>current-yr only</t>
        </is>
      </c>
    </row>
    <row r="14">
      <c r="A14" s="14" t="inlineStr">
        <is>
          <t>Oak Forest</t>
        </is>
      </c>
      <c r="B14" s="15" t="n">
        <v>2023</v>
      </c>
      <c r="C14" s="5" t="inlineStr">
        <is>
          <t>GC @ budget</t>
        </is>
      </c>
      <c r="D14" s="6" t="n">
        <v>2613720</v>
      </c>
      <c r="E14" s="6" t="n">
        <v>2198268</v>
      </c>
      <c r="F14" s="8">
        <f>IF(D14=0,0,E14/D14)</f>
        <v/>
      </c>
      <c r="G14" s="6" t="n">
        <v>4346280</v>
      </c>
      <c r="H14" s="6" t="n">
        <v>0</v>
      </c>
      <c r="I14" s="6" t="n">
        <v>6960000</v>
      </c>
      <c r="J14" s="7">
        <f>I14-E14</f>
        <v/>
      </c>
      <c r="K14" s="15" t="inlineStr">
        <is>
          <t>✓</t>
        </is>
      </c>
      <c r="L14" s="15" t="inlineStr"/>
      <c r="M14" s="15" t="inlineStr">
        <is>
          <t>✓ app 003</t>
        </is>
      </c>
      <c r="N14" s="15" t="inlineStr">
        <is>
          <t>Entrata GL</t>
        </is>
      </c>
      <c r="O14" s="15" t="inlineStr">
        <is>
          <t>✓</t>
        </is>
      </c>
      <c r="P14" s="15" t="inlineStr"/>
      <c r="Q14" s="16" t="inlineStr">
        <is>
          <t>40 GC / 8 PMC / 4 unmarked</t>
        </is>
      </c>
      <c r="S14" s="2" t="inlineStr">
        <is>
          <t>current-yr only</t>
        </is>
      </c>
    </row>
    <row r="15">
      <c r="A15" s="14" t="inlineStr">
        <is>
          <t>Oak Park</t>
        </is>
      </c>
      <c r="B15" s="15" t="n">
        <v>2023</v>
      </c>
      <c r="C15" s="5" t="inlineStr">
        <is>
          <t>GC @ budget</t>
        </is>
      </c>
      <c r="D15" s="6" t="n">
        <v>7843534</v>
      </c>
      <c r="E15" s="6" t="n">
        <v>6119761</v>
      </c>
      <c r="F15" s="8">
        <f>IF(D15=0,0,E15/D15)</f>
        <v/>
      </c>
      <c r="G15" s="6" t="n">
        <v>572778</v>
      </c>
      <c r="H15" s="6" t="n">
        <v>534592</v>
      </c>
      <c r="I15" s="6" t="n">
        <v>8950904</v>
      </c>
      <c r="J15" s="7">
        <f>I15-E15</f>
        <v/>
      </c>
      <c r="K15" s="15" t="inlineStr">
        <is>
          <t>✓</t>
        </is>
      </c>
      <c r="L15" s="15" t="inlineStr"/>
      <c r="M15" s="15" t="inlineStr"/>
      <c r="N15" s="15" t="inlineStr">
        <is>
          <t>Entrata GL</t>
        </is>
      </c>
      <c r="O15" s="15" t="inlineStr">
        <is>
          <t>✓</t>
        </is>
      </c>
      <c r="P15" s="15" t="inlineStr"/>
      <c r="Q15" s="16" t="inlineStr">
        <is>
          <t>0 GC / 0 PMC / 70 unmarked</t>
        </is>
      </c>
      <c r="S15" s="2" t="inlineStr">
        <is>
          <t>current-yr only</t>
        </is>
      </c>
    </row>
    <row r="16">
      <c r="A16" s="14" t="inlineStr">
        <is>
          <t>Sorrento at Tuscan Lakes</t>
        </is>
      </c>
      <c r="B16" s="15" t="n">
        <v>2023</v>
      </c>
      <c r="C16" s="5" t="inlineStr">
        <is>
          <t>GC @ budget</t>
        </is>
      </c>
      <c r="D16" s="6" t="n">
        <v>2479733</v>
      </c>
      <c r="E16" s="6" t="n">
        <v>2438420</v>
      </c>
      <c r="F16" s="8">
        <f>IF(D16=0,0,E16/D16)</f>
        <v/>
      </c>
      <c r="G16" s="6" t="n">
        <v>77226</v>
      </c>
      <c r="H16" s="6" t="n">
        <v>127848</v>
      </c>
      <c r="I16" s="6" t="n">
        <v>2684807</v>
      </c>
      <c r="J16" s="7">
        <f>I16-E16</f>
        <v/>
      </c>
      <c r="K16" s="15" t="inlineStr">
        <is>
          <t>✓</t>
        </is>
      </c>
      <c r="L16" s="15" t="inlineStr"/>
      <c r="M16" s="15" t="inlineStr">
        <is>
          <t>✓ app 005</t>
        </is>
      </c>
      <c r="N16" s="15" t="inlineStr">
        <is>
          <t>Entrata GL</t>
        </is>
      </c>
      <c r="O16" s="15" t="inlineStr">
        <is>
          <t>✓</t>
        </is>
      </c>
      <c r="P16" s="15" t="inlineStr"/>
      <c r="Q16" s="16" t="inlineStr">
        <is>
          <t>44 GC / 0 PMC / 12 unmarked</t>
        </is>
      </c>
      <c r="S16" s="2" t="inlineStr">
        <is>
          <t>current-yr only</t>
        </is>
      </c>
    </row>
    <row r="17">
      <c r="A17" s="14" t="inlineStr">
        <is>
          <t>The Grand at Hill Street</t>
        </is>
      </c>
      <c r="B17" s="15" t="n">
        <v>2023</v>
      </c>
      <c r="C17" s="5" t="inlineStr">
        <is>
          <t>GC @ budget</t>
        </is>
      </c>
      <c r="D17" s="6" t="n">
        <v>454050</v>
      </c>
      <c r="E17" s="6" t="n">
        <v>506463</v>
      </c>
      <c r="F17" s="8">
        <f>IF(D17=0,0,E17/D17)</f>
        <v/>
      </c>
      <c r="G17" s="6" t="n">
        <v>0</v>
      </c>
      <c r="H17" s="6" t="n">
        <v>0</v>
      </c>
      <c r="I17" s="6" t="n">
        <v>454050</v>
      </c>
      <c r="J17" s="17">
        <f>I17-E17</f>
        <v/>
      </c>
      <c r="K17" s="15" t="inlineStr">
        <is>
          <t>✓</t>
        </is>
      </c>
      <c r="L17" s="15" t="inlineStr"/>
      <c r="M17" s="15" t="inlineStr">
        <is>
          <t>✓ app 003</t>
        </is>
      </c>
      <c r="N17" s="15" t="inlineStr">
        <is>
          <t>Entrata GL</t>
        </is>
      </c>
      <c r="O17" s="15" t="inlineStr">
        <is>
          <t>✓</t>
        </is>
      </c>
      <c r="P17" s="15" t="inlineStr"/>
      <c r="Q17" s="15" t="inlineStr">
        <is>
          <t>14 GC / 3 PMC</t>
        </is>
      </c>
      <c r="S17" s="2" t="inlineStr">
        <is>
          <t>current-yr only</t>
        </is>
      </c>
    </row>
    <row r="18">
      <c r="A18" s="14" t="inlineStr">
        <is>
          <t>The Hightone (Allora Denton)</t>
        </is>
      </c>
      <c r="B18" s="15" t="n">
        <v>2023</v>
      </c>
      <c r="C18" s="5" t="inlineStr">
        <is>
          <t>GC @ budget</t>
        </is>
      </c>
      <c r="D18" s="6" t="n">
        <v>509500</v>
      </c>
      <c r="E18" s="6" t="n">
        <v>610504</v>
      </c>
      <c r="F18" s="8">
        <f>IF(D18=0,0,E18/D18)</f>
        <v/>
      </c>
      <c r="G18" s="6" t="n">
        <v>0</v>
      </c>
      <c r="H18" s="6" t="n">
        <v>0</v>
      </c>
      <c r="I18" s="6" t="n">
        <v>509500</v>
      </c>
      <c r="J18" s="17">
        <f>I18-E18</f>
        <v/>
      </c>
      <c r="K18" s="15" t="inlineStr">
        <is>
          <t>✓</t>
        </is>
      </c>
      <c r="L18" s="15" t="inlineStr"/>
      <c r="M18" s="15" t="inlineStr">
        <is>
          <t>✓ app 002</t>
        </is>
      </c>
      <c r="N18" s="15" t="inlineStr">
        <is>
          <t>Entrata GL</t>
        </is>
      </c>
      <c r="O18" s="15" t="inlineStr">
        <is>
          <t>✓</t>
        </is>
      </c>
      <c r="P18" s="15" t="inlineStr">
        <is>
          <t>✓</t>
        </is>
      </c>
      <c r="Q18" s="15" t="inlineStr">
        <is>
          <t>11 GC / 3 PMC</t>
        </is>
      </c>
      <c r="S18" s="2" t="inlineStr">
        <is>
          <t>current-yr only</t>
        </is>
      </c>
    </row>
    <row r="19">
      <c r="A19" s="14" t="inlineStr">
        <is>
          <t>Allora Bella Terra</t>
        </is>
      </c>
      <c r="B19" s="15" t="n">
        <v>2024</v>
      </c>
      <c r="C19" s="5" t="inlineStr">
        <is>
          <t>GC @ budget</t>
        </is>
      </c>
      <c r="D19" s="6" t="n">
        <v>1420738</v>
      </c>
      <c r="E19" s="6" t="n">
        <v>1420738</v>
      </c>
      <c r="F19" s="8">
        <f>IF(D19=0,0,E19/D19)</f>
        <v/>
      </c>
      <c r="G19" s="6" t="n">
        <v>802262</v>
      </c>
      <c r="H19" s="6" t="n">
        <v>111150</v>
      </c>
      <c r="I19" s="6" t="n">
        <v>2334150</v>
      </c>
      <c r="J19" s="7">
        <f>I19-E19</f>
        <v/>
      </c>
      <c r="K19" s="15" t="inlineStr">
        <is>
          <t>✓</t>
        </is>
      </c>
      <c r="L19" s="15" t="inlineStr"/>
      <c r="M19" s="15" t="inlineStr">
        <is>
          <t>✓ app 004</t>
        </is>
      </c>
      <c r="N19" s="15" t="inlineStr">
        <is>
          <t>Entrata GL</t>
        </is>
      </c>
      <c r="O19" s="15" t="inlineStr">
        <is>
          <t>✓</t>
        </is>
      </c>
      <c r="P19" s="15" t="inlineStr">
        <is>
          <t>✓</t>
        </is>
      </c>
      <c r="Q19" s="15" t="inlineStr">
        <is>
          <t>47 GC / 0 PMC</t>
        </is>
      </c>
      <c r="S19" s="2" t="inlineStr">
        <is>
          <t>current-yr only</t>
        </is>
      </c>
    </row>
    <row r="20">
      <c r="A20" s="14" t="inlineStr">
        <is>
          <t>Avonmora</t>
        </is>
      </c>
      <c r="B20" s="15" t="n">
        <v>2024</v>
      </c>
      <c r="C20" s="5" t="inlineStr">
        <is>
          <t>GC @ budget</t>
        </is>
      </c>
      <c r="D20" s="6" t="n">
        <v>3700650</v>
      </c>
      <c r="E20" s="6" t="n">
        <v>2514650</v>
      </c>
      <c r="F20" s="8">
        <f>IF(D20=0,0,E20/D20)</f>
        <v/>
      </c>
      <c r="G20" s="6" t="n">
        <v>20000</v>
      </c>
      <c r="H20" s="6" t="n">
        <v>0</v>
      </c>
      <c r="I20" s="6" t="n">
        <v>3720650</v>
      </c>
      <c r="J20" s="7">
        <f>I20-E20</f>
        <v/>
      </c>
      <c r="K20" s="15" t="inlineStr">
        <is>
          <t>✓</t>
        </is>
      </c>
      <c r="L20" s="15" t="inlineStr"/>
      <c r="M20" s="15" t="inlineStr">
        <is>
          <t>✓ app 003</t>
        </is>
      </c>
      <c r="N20" s="15" t="inlineStr"/>
      <c r="O20" s="15" t="inlineStr">
        <is>
          <t>✓</t>
        </is>
      </c>
      <c r="P20" s="15" t="inlineStr">
        <is>
          <t>✓</t>
        </is>
      </c>
      <c r="Q20" s="15" t="inlineStr">
        <is>
          <t>32 GC / 4 PMC</t>
        </is>
      </c>
      <c r="S20" s="2" t="inlineStr">
        <is>
          <t>current-yr only</t>
        </is>
      </c>
    </row>
    <row r="21">
      <c r="A21" s="14" t="inlineStr">
        <is>
          <t>Bridgepoint</t>
        </is>
      </c>
      <c r="B21" s="15" t="n">
        <v>2024</v>
      </c>
      <c r="C21" s="5" t="inlineStr">
        <is>
          <t>GC @ budget</t>
        </is>
      </c>
      <c r="D21" s="6" t="n">
        <v>3389015</v>
      </c>
      <c r="E21" s="6" t="n">
        <v>3395678</v>
      </c>
      <c r="F21" s="8">
        <f>IF(D21=0,0,E21/D21)</f>
        <v/>
      </c>
      <c r="G21" s="6" t="n">
        <v>90985</v>
      </c>
      <c r="H21" s="6" t="n">
        <v>174000</v>
      </c>
      <c r="I21" s="6" t="n">
        <v>3654000</v>
      </c>
      <c r="J21" s="7">
        <f>I21-E21</f>
        <v/>
      </c>
      <c r="K21" s="15" t="inlineStr">
        <is>
          <t>✓</t>
        </is>
      </c>
      <c r="L21" s="15" t="inlineStr"/>
      <c r="M21" s="15" t="inlineStr">
        <is>
          <t>✓ app 003</t>
        </is>
      </c>
      <c r="N21" s="15" t="inlineStr">
        <is>
          <t>Entrata GL</t>
        </is>
      </c>
      <c r="O21" s="15" t="inlineStr">
        <is>
          <t>✓</t>
        </is>
      </c>
      <c r="P21" s="15" t="inlineStr">
        <is>
          <t>✓</t>
        </is>
      </c>
      <c r="Q21" s="15" t="inlineStr">
        <is>
          <t>71 GC / 1 PMC</t>
        </is>
      </c>
      <c r="S21" s="2" t="inlineStr">
        <is>
          <t>current-yr only</t>
        </is>
      </c>
    </row>
    <row r="22">
      <c r="A22" s="14" t="inlineStr">
        <is>
          <t>Cityscape</t>
        </is>
      </c>
      <c r="B22" s="15" t="n">
        <v>2024</v>
      </c>
      <c r="C22" s="5" t="inlineStr">
        <is>
          <t>GC @ budget</t>
        </is>
      </c>
      <c r="D22" s="6" t="n">
        <v>171634</v>
      </c>
      <c r="E22" s="6" t="n">
        <v>187122</v>
      </c>
      <c r="F22" s="8">
        <f>IF(D22=0,0,E22/D22)</f>
        <v/>
      </c>
      <c r="G22" s="6" t="n">
        <v>17163</v>
      </c>
      <c r="H22" s="6" t="n">
        <v>9440</v>
      </c>
      <c r="I22" s="6" t="n">
        <v>198238</v>
      </c>
      <c r="J22" s="7">
        <f>I22-E22</f>
        <v/>
      </c>
      <c r="K22" s="15" t="inlineStr">
        <is>
          <t>✓</t>
        </is>
      </c>
      <c r="L22" s="15" t="inlineStr">
        <is>
          <t>✓</t>
        </is>
      </c>
      <c r="M22" s="15" t="inlineStr">
        <is>
          <t>✓ app 001</t>
        </is>
      </c>
      <c r="N22" s="15" t="inlineStr">
        <is>
          <t>Entrata GL</t>
        </is>
      </c>
      <c r="O22" s="15" t="inlineStr">
        <is>
          <t>✓</t>
        </is>
      </c>
      <c r="P22" s="15" t="inlineStr">
        <is>
          <t>✓</t>
        </is>
      </c>
      <c r="Q22" s="15" t="inlineStr">
        <is>
          <t>7 GC / 1 PMC</t>
        </is>
      </c>
      <c r="S22" s="2" t="inlineStr">
        <is>
          <t>current-yr only</t>
        </is>
      </c>
    </row>
    <row r="23">
      <c r="A23" s="14" t="inlineStr">
        <is>
          <t>Discovery Park</t>
        </is>
      </c>
      <c r="B23" s="15" t="n">
        <v>2024</v>
      </c>
      <c r="C23" s="5" t="inlineStr">
        <is>
          <t>GC @ budget</t>
        </is>
      </c>
      <c r="D23" s="6" t="n">
        <v>784444</v>
      </c>
      <c r="E23" s="6" t="n">
        <v>788231</v>
      </c>
      <c r="F23" s="8">
        <f>IF(D23=0,0,E23/D23)</f>
        <v/>
      </c>
      <c r="G23" s="6" t="n">
        <v>20000</v>
      </c>
      <c r="H23" s="6" t="n">
        <v>40222</v>
      </c>
      <c r="I23" s="6" t="n">
        <v>844666</v>
      </c>
      <c r="J23" s="7">
        <f>I23-E23</f>
        <v/>
      </c>
      <c r="K23" s="15" t="inlineStr">
        <is>
          <t>✓</t>
        </is>
      </c>
      <c r="L23" s="15" t="inlineStr"/>
      <c r="M23" s="15" t="inlineStr">
        <is>
          <t>✓ app 002</t>
        </is>
      </c>
      <c r="N23" s="15" t="inlineStr">
        <is>
          <t>Entrata GL</t>
        </is>
      </c>
      <c r="O23" s="15" t="inlineStr">
        <is>
          <t>✓</t>
        </is>
      </c>
      <c r="P23" s="15" t="inlineStr">
        <is>
          <t>✓</t>
        </is>
      </c>
      <c r="Q23" s="15" t="inlineStr">
        <is>
          <t>49 GC / 1 PMC</t>
        </is>
      </c>
      <c r="S23" s="2" t="inlineStr">
        <is>
          <t>current-yr only</t>
        </is>
      </c>
    </row>
    <row r="24">
      <c r="A24" s="14" t="inlineStr">
        <is>
          <t>Hampton Courts</t>
        </is>
      </c>
      <c r="B24" s="15" t="n">
        <v>2024</v>
      </c>
      <c r="C24" s="5" t="inlineStr">
        <is>
          <t>GC @ budget</t>
        </is>
      </c>
      <c r="D24" s="6" t="n">
        <v>1990358</v>
      </c>
      <c r="E24" s="6" t="n">
        <v>1150400</v>
      </c>
      <c r="F24" s="8">
        <f>IF(D24=0,0,E24/D24)</f>
        <v/>
      </c>
      <c r="G24" s="6" t="n">
        <v>100000</v>
      </c>
      <c r="H24" s="6" t="n">
        <v>104518</v>
      </c>
      <c r="I24" s="6" t="n">
        <v>2194875</v>
      </c>
      <c r="J24" s="7">
        <f>I24-E24</f>
        <v/>
      </c>
      <c r="K24" s="15" t="inlineStr">
        <is>
          <t>✓</t>
        </is>
      </c>
      <c r="L24" s="15" t="inlineStr">
        <is>
          <t>✓</t>
        </is>
      </c>
      <c r="M24" s="15" t="inlineStr">
        <is>
          <t>✓ app 003</t>
        </is>
      </c>
      <c r="N24" s="15" t="inlineStr"/>
      <c r="O24" s="15" t="inlineStr">
        <is>
          <t>✓</t>
        </is>
      </c>
      <c r="P24" s="15" t="inlineStr">
        <is>
          <t>✓</t>
        </is>
      </c>
      <c r="Q24" s="15" t="inlineStr">
        <is>
          <t>44 GC / 15 PMC</t>
        </is>
      </c>
      <c r="S24" s="2" t="inlineStr">
        <is>
          <t>current-yr only</t>
        </is>
      </c>
    </row>
    <row r="25">
      <c r="A25" s="14" t="inlineStr">
        <is>
          <t>Harbor Terrace</t>
        </is>
      </c>
      <c r="B25" s="15" t="n">
        <v>2024</v>
      </c>
      <c r="C25" s="5" t="inlineStr">
        <is>
          <t>GC @ budget</t>
        </is>
      </c>
      <c r="D25" s="6" t="n">
        <v>31500</v>
      </c>
      <c r="E25" s="6" t="n">
        <v>31500</v>
      </c>
      <c r="F25" s="8">
        <f>IF(D25=0,0,E25/D25)</f>
        <v/>
      </c>
      <c r="G25" s="6" t="n">
        <v>0</v>
      </c>
      <c r="H25" s="6" t="n">
        <v>0</v>
      </c>
      <c r="I25" s="6" t="n">
        <v>31500</v>
      </c>
      <c r="J25" s="7">
        <f>I25-E25</f>
        <v/>
      </c>
      <c r="K25" s="15" t="inlineStr">
        <is>
          <t>✓</t>
        </is>
      </c>
      <c r="L25" s="15" t="inlineStr">
        <is>
          <t>✓</t>
        </is>
      </c>
      <c r="M25" s="15" t="inlineStr">
        <is>
          <t>✓ app 002</t>
        </is>
      </c>
      <c r="N25" s="15" t="inlineStr">
        <is>
          <t>Aperto GL</t>
        </is>
      </c>
      <c r="O25" s="15" t="inlineStr">
        <is>
          <t>✓</t>
        </is>
      </c>
      <c r="P25" s="15" t="inlineStr">
        <is>
          <t>✓</t>
        </is>
      </c>
      <c r="Q25" s="15" t="inlineStr">
        <is>
          <t>4 GC / 0 PMC</t>
        </is>
      </c>
      <c r="S25" s="2" t="inlineStr">
        <is>
          <t>current-yr only</t>
        </is>
      </c>
    </row>
    <row r="26">
      <c r="A26" s="14" t="inlineStr">
        <is>
          <t>Marquee</t>
        </is>
      </c>
      <c r="B26" s="15" t="n">
        <v>2024</v>
      </c>
      <c r="C26" s="5" t="inlineStr">
        <is>
          <t>GC @ budget</t>
        </is>
      </c>
      <c r="D26" s="6" t="n">
        <v>1232147</v>
      </c>
      <c r="E26" s="6" t="n">
        <v>718065</v>
      </c>
      <c r="F26" s="8">
        <f>IF(D26=0,0,E26/D26)</f>
        <v/>
      </c>
      <c r="G26" s="6" t="n">
        <v>61607</v>
      </c>
      <c r="H26" s="6" t="n">
        <v>61607</v>
      </c>
      <c r="I26" s="6" t="n">
        <v>1355362</v>
      </c>
      <c r="J26" s="7">
        <f>I26-E26</f>
        <v/>
      </c>
      <c r="K26" s="15" t="inlineStr">
        <is>
          <t>✓</t>
        </is>
      </c>
      <c r="L26" s="15" t="inlineStr">
        <is>
          <t>✓</t>
        </is>
      </c>
      <c r="M26" s="15" t="inlineStr">
        <is>
          <t>✓ app 003</t>
        </is>
      </c>
      <c r="N26" s="15" t="inlineStr">
        <is>
          <t>Aperto GL</t>
        </is>
      </c>
      <c r="O26" s="15" t="inlineStr">
        <is>
          <t>✓</t>
        </is>
      </c>
      <c r="P26" s="15" t="inlineStr">
        <is>
          <t>✓</t>
        </is>
      </c>
      <c r="Q26" s="15" t="inlineStr">
        <is>
          <t>22 GC / 18 PMC</t>
        </is>
      </c>
      <c r="S26" s="2" t="inlineStr">
        <is>
          <t>current-yr only</t>
        </is>
      </c>
    </row>
    <row r="27">
      <c r="A27" s="14" t="inlineStr">
        <is>
          <t>Navigator Villas</t>
        </is>
      </c>
      <c r="B27" s="15" t="n">
        <v>2024</v>
      </c>
      <c r="C27" s="5" t="inlineStr">
        <is>
          <t>GC @ budget</t>
        </is>
      </c>
      <c r="D27" s="6" t="n">
        <v>864061</v>
      </c>
      <c r="E27" s="6" t="n">
        <v>310259</v>
      </c>
      <c r="F27" s="8">
        <f>IF(D27=0,0,E27/D27)</f>
        <v/>
      </c>
      <c r="G27" s="6" t="n">
        <v>20000</v>
      </c>
      <c r="H27" s="6" t="n">
        <v>44203</v>
      </c>
      <c r="I27" s="6" t="n">
        <v>928264</v>
      </c>
      <c r="J27" s="7">
        <f>I27-E27</f>
        <v/>
      </c>
      <c r="K27" s="15" t="inlineStr">
        <is>
          <t>✓</t>
        </is>
      </c>
      <c r="L27" s="15" t="inlineStr">
        <is>
          <t>✓</t>
        </is>
      </c>
      <c r="M27" s="15" t="inlineStr">
        <is>
          <t>✓ app 003</t>
        </is>
      </c>
      <c r="N27" s="15" t="inlineStr">
        <is>
          <t>Entrata GL</t>
        </is>
      </c>
      <c r="O27" s="15" t="inlineStr">
        <is>
          <t>✓</t>
        </is>
      </c>
      <c r="P27" s="15" t="inlineStr"/>
      <c r="Q27" s="15" t="inlineStr">
        <is>
          <t>16 GC / 18 PMC</t>
        </is>
      </c>
      <c r="S27" s="2" t="inlineStr">
        <is>
          <t>current-yr only</t>
        </is>
      </c>
    </row>
    <row r="28">
      <c r="A28" s="14" t="inlineStr">
        <is>
          <t>Presidium Edgestone</t>
        </is>
      </c>
      <c r="B28" s="15" t="n">
        <v>2024</v>
      </c>
      <c r="C28" s="5" t="inlineStr">
        <is>
          <t>GC @ budget</t>
        </is>
      </c>
      <c r="D28" s="6" t="n">
        <v>365506</v>
      </c>
      <c r="E28" s="6" t="n">
        <v>361506</v>
      </c>
      <c r="F28" s="8">
        <f>IF(D28=0,0,E28/D28)</f>
        <v/>
      </c>
      <c r="G28" s="6" t="n">
        <v>36551</v>
      </c>
      <c r="H28" s="6" t="n">
        <v>20103</v>
      </c>
      <c r="I28" s="6" t="n">
        <v>422160</v>
      </c>
      <c r="J28" s="7">
        <f>I28-E28</f>
        <v/>
      </c>
      <c r="K28" s="15" t="inlineStr">
        <is>
          <t>✓</t>
        </is>
      </c>
      <c r="L28" s="15" t="inlineStr"/>
      <c r="M28" s="15" t="inlineStr">
        <is>
          <t>✓ app 003</t>
        </is>
      </c>
      <c r="N28" s="15" t="inlineStr">
        <is>
          <t>CapEX GL</t>
        </is>
      </c>
      <c r="O28" s="15" t="inlineStr">
        <is>
          <t>✓</t>
        </is>
      </c>
      <c r="P28" s="15" t="inlineStr"/>
      <c r="Q28" s="15" t="inlineStr">
        <is>
          <t>22 GC / 2 PMC</t>
        </is>
      </c>
      <c r="S28" s="2" t="inlineStr">
        <is>
          <t>current-yr only</t>
        </is>
      </c>
    </row>
    <row r="29">
      <c r="A29" s="14" t="inlineStr">
        <is>
          <t>The Arbors</t>
        </is>
      </c>
      <c r="B29" s="15" t="n">
        <v>2024</v>
      </c>
      <c r="C29" s="5" t="inlineStr">
        <is>
          <t>GC @ budget</t>
        </is>
      </c>
      <c r="D29" s="6" t="n">
        <v>2269256</v>
      </c>
      <c r="E29" s="6" t="n">
        <v>2221801</v>
      </c>
      <c r="F29" s="8">
        <f>IF(D29=0,0,E29/D29)</f>
        <v/>
      </c>
      <c r="G29" s="6" t="n">
        <v>70064</v>
      </c>
      <c r="H29" s="6" t="n">
        <v>116966</v>
      </c>
      <c r="I29" s="6" t="n">
        <v>2456286</v>
      </c>
      <c r="J29" s="7">
        <f>I29-E29</f>
        <v/>
      </c>
      <c r="K29" s="15" t="inlineStr">
        <is>
          <t>✓</t>
        </is>
      </c>
      <c r="L29" s="15" t="inlineStr">
        <is>
          <t>✓</t>
        </is>
      </c>
      <c r="M29" s="15" t="inlineStr">
        <is>
          <t>✓ app 004</t>
        </is>
      </c>
      <c r="N29" s="15" t="inlineStr">
        <is>
          <t>Aperto GL</t>
        </is>
      </c>
      <c r="O29" s="15" t="inlineStr">
        <is>
          <t>✓</t>
        </is>
      </c>
      <c r="P29" s="15" t="inlineStr"/>
      <c r="Q29" s="15" t="inlineStr">
        <is>
          <t>48 GC / 11 PMC</t>
        </is>
      </c>
      <c r="S29" s="2" t="inlineStr">
        <is>
          <t>current-yr only</t>
        </is>
      </c>
    </row>
    <row r="30">
      <c r="A30" s="14" t="inlineStr">
        <is>
          <t>Village at Broadstone</t>
        </is>
      </c>
      <c r="B30" s="15" t="n">
        <v>2024</v>
      </c>
      <c r="C30" s="5" t="inlineStr">
        <is>
          <t>GC @ budget</t>
        </is>
      </c>
      <c r="D30" s="6" t="n">
        <v>3729334</v>
      </c>
      <c r="E30" s="6" t="n">
        <v>3728984</v>
      </c>
      <c r="F30" s="8">
        <f>IF(D30=0,0,E30/D30)</f>
        <v/>
      </c>
      <c r="G30" s="6" t="n">
        <v>0</v>
      </c>
      <c r="H30" s="6" t="n">
        <v>186467</v>
      </c>
      <c r="I30" s="6" t="n">
        <v>3915800</v>
      </c>
      <c r="J30" s="7">
        <f>I30-E30</f>
        <v/>
      </c>
      <c r="K30" s="15" t="inlineStr">
        <is>
          <t>✓</t>
        </is>
      </c>
      <c r="L30" s="15" t="inlineStr">
        <is>
          <t>✓</t>
        </is>
      </c>
      <c r="M30" s="15" t="inlineStr">
        <is>
          <t>✓ app 001</t>
        </is>
      </c>
      <c r="N30" s="15" t="inlineStr"/>
      <c r="O30" s="15" t="inlineStr">
        <is>
          <t>✓</t>
        </is>
      </c>
      <c r="P30" s="15" t="inlineStr"/>
      <c r="Q30" s="15" t="inlineStr">
        <is>
          <t>52 GC / 2 PMC</t>
        </is>
      </c>
      <c r="S30" s="2" t="inlineStr">
        <is>
          <t>current-yr only</t>
        </is>
      </c>
    </row>
    <row r="31">
      <c r="A31" s="14" t="inlineStr">
        <is>
          <t>Avenues of Kennesaw</t>
        </is>
      </c>
      <c r="B31" s="15" t="n">
        <v>2025</v>
      </c>
      <c r="C31" s="5" t="inlineStr">
        <is>
          <t>GC pay app</t>
        </is>
      </c>
      <c r="D31" s="6" t="n">
        <v>4667854</v>
      </c>
      <c r="E31" s="6" t="n">
        <v>3941824</v>
      </c>
      <c r="F31" s="8">
        <f>IF(D31=0,0,E31/D31)</f>
        <v/>
      </c>
      <c r="G31" s="6" t="n">
        <v>258304</v>
      </c>
      <c r="H31" s="6" t="n">
        <v>271220</v>
      </c>
      <c r="I31" s="6" t="n">
        <v>5197378</v>
      </c>
      <c r="J31" s="7">
        <f>I31-E31</f>
        <v/>
      </c>
      <c r="K31" s="15" t="inlineStr">
        <is>
          <t>✓</t>
        </is>
      </c>
      <c r="L31" s="15" t="inlineStr">
        <is>
          <t>✓</t>
        </is>
      </c>
      <c r="M31" s="15" t="inlineStr">
        <is>
          <t>✓ app 006</t>
        </is>
      </c>
      <c r="N31" s="15" t="inlineStr">
        <is>
          <t>Entrata GL</t>
        </is>
      </c>
      <c r="O31" s="15" t="inlineStr">
        <is>
          <t>✓</t>
        </is>
      </c>
      <c r="P31" s="15" t="inlineStr">
        <is>
          <t>✓</t>
        </is>
      </c>
      <c r="Q31" s="15" t="inlineStr">
        <is>
          <t>56 GC / 14 PMC</t>
        </is>
      </c>
      <c r="R31" s="6" t="n">
        <v>13111078</v>
      </c>
      <c r="S31" s="5" t="inlineStr">
        <is>
          <t>grand-total</t>
        </is>
      </c>
    </row>
    <row r="32">
      <c r="A32" s="14" t="inlineStr">
        <is>
          <t>Azur Aparments</t>
        </is>
      </c>
      <c r="B32" s="15" t="n">
        <v>2025</v>
      </c>
      <c r="C32" s="5" t="inlineStr">
        <is>
          <t>GC pay app</t>
        </is>
      </c>
      <c r="D32" s="6" t="n">
        <v>1227998</v>
      </c>
      <c r="E32" s="6" t="n">
        <v>384860</v>
      </c>
      <c r="F32" s="8">
        <f>IF(D32=0,0,E32/D32)</f>
        <v/>
      </c>
      <c r="G32" s="6" t="n">
        <v>329680</v>
      </c>
      <c r="H32" s="6" t="n">
        <v>77884</v>
      </c>
      <c r="I32" s="6" t="n">
        <v>1635562</v>
      </c>
      <c r="J32" s="7">
        <f>I32-E32</f>
        <v/>
      </c>
      <c r="K32" s="15" t="inlineStr">
        <is>
          <t>✓</t>
        </is>
      </c>
      <c r="L32" s="15" t="inlineStr">
        <is>
          <t>✓</t>
        </is>
      </c>
      <c r="M32" s="15" t="inlineStr">
        <is>
          <t>✓ app 003</t>
        </is>
      </c>
      <c r="N32" s="15" t="inlineStr">
        <is>
          <t>Entrata GL</t>
        </is>
      </c>
      <c r="O32" s="15" t="inlineStr">
        <is>
          <t>✓</t>
        </is>
      </c>
      <c r="P32" s="15" t="inlineStr">
        <is>
          <t>✓</t>
        </is>
      </c>
      <c r="Q32" s="15" t="inlineStr">
        <is>
          <t>55 GC / 1 PMC</t>
        </is>
      </c>
      <c r="R32" s="6" t="n">
        <v>1635562</v>
      </c>
      <c r="S32" s="5" t="inlineStr">
        <is>
          <t>grand-total</t>
        </is>
      </c>
    </row>
    <row r="33">
      <c r="A33" s="14" t="inlineStr">
        <is>
          <t>Cambridge Square</t>
        </is>
      </c>
      <c r="B33" s="15" t="n">
        <v>2025</v>
      </c>
      <c r="C33" s="5" t="inlineStr">
        <is>
          <t>GC pay app</t>
        </is>
      </c>
      <c r="D33" s="6" t="n">
        <v>2315365</v>
      </c>
      <c r="E33" s="6" t="n">
        <v>744607</v>
      </c>
      <c r="F33" s="8">
        <f>IF(D33=0,0,E33/D33)</f>
        <v/>
      </c>
      <c r="G33" s="6" t="n">
        <v>115768</v>
      </c>
      <c r="H33" s="6" t="n">
        <v>121557</v>
      </c>
      <c r="I33" s="6" t="n">
        <v>2552690</v>
      </c>
      <c r="J33" s="7">
        <f>I33-E33</f>
        <v/>
      </c>
      <c r="K33" s="15" t="inlineStr">
        <is>
          <t>✓</t>
        </is>
      </c>
      <c r="L33" s="15" t="inlineStr"/>
      <c r="M33" s="15" t="inlineStr">
        <is>
          <t>✓ app 001</t>
        </is>
      </c>
      <c r="N33" s="15" t="inlineStr">
        <is>
          <t>Entrata GL</t>
        </is>
      </c>
      <c r="O33" s="15" t="inlineStr">
        <is>
          <t>✓</t>
        </is>
      </c>
      <c r="P33" s="15" t="inlineStr"/>
      <c r="Q33" s="15" t="inlineStr">
        <is>
          <t>35 GC / 5 PMC</t>
        </is>
      </c>
      <c r="R33" s="6" t="n">
        <v>2552690</v>
      </c>
      <c r="S33" s="5" t="inlineStr">
        <is>
          <t>grand-total</t>
        </is>
      </c>
    </row>
    <row r="34">
      <c r="A34" s="14" t="inlineStr">
        <is>
          <t>Candlewood</t>
        </is>
      </c>
      <c r="B34" s="15" t="n">
        <v>2025</v>
      </c>
      <c r="C34" s="5" t="inlineStr">
        <is>
          <t>GC pay app</t>
        </is>
      </c>
      <c r="D34" s="6" t="n">
        <v>1325788</v>
      </c>
      <c r="E34" s="6" t="n">
        <v>508005</v>
      </c>
      <c r="F34" s="8">
        <f>IF(D34=0,0,E34/D34)</f>
        <v/>
      </c>
      <c r="G34" s="6" t="n">
        <v>132579</v>
      </c>
      <c r="H34" s="6" t="n">
        <v>72918</v>
      </c>
      <c r="I34" s="6" t="n">
        <v>1531285</v>
      </c>
      <c r="J34" s="7">
        <f>I34-E34</f>
        <v/>
      </c>
      <c r="K34" s="15" t="inlineStr">
        <is>
          <t>✓</t>
        </is>
      </c>
      <c r="L34" s="15" t="inlineStr"/>
      <c r="M34" s="15" t="inlineStr">
        <is>
          <t>✓ app 002</t>
        </is>
      </c>
      <c r="N34" s="15" t="inlineStr">
        <is>
          <t>Aperto GL</t>
        </is>
      </c>
      <c r="O34" s="15" t="inlineStr">
        <is>
          <t>✓</t>
        </is>
      </c>
      <c r="P34" s="15" t="inlineStr"/>
      <c r="Q34" s="15" t="inlineStr">
        <is>
          <t>22 GC / 8 PMC</t>
        </is>
      </c>
      <c r="R34" s="6" t="n">
        <v>2098887</v>
      </c>
      <c r="S34" s="5" t="inlineStr">
        <is>
          <t>grand-total</t>
        </is>
      </c>
    </row>
    <row r="35">
      <c r="A35" s="14" t="inlineStr">
        <is>
          <t>Canyon Villa</t>
        </is>
      </c>
      <c r="B35" s="15" t="n">
        <v>2025</v>
      </c>
      <c r="C35" s="5" t="inlineStr">
        <is>
          <t>GC GL fallback</t>
        </is>
      </c>
      <c r="D35" s="6" t="n">
        <v>1262654</v>
      </c>
      <c r="E35" s="6" t="n">
        <v>148445</v>
      </c>
      <c r="F35" s="8">
        <f>IF(D35=0,0,E35/D35)</f>
        <v/>
      </c>
      <c r="G35" s="6" t="n">
        <v>33781</v>
      </c>
      <c r="H35" s="6" t="n">
        <v>64822</v>
      </c>
      <c r="I35" s="6" t="n">
        <v>1361257</v>
      </c>
      <c r="J35" s="7">
        <f>I35-E35</f>
        <v/>
      </c>
      <c r="K35" s="15" t="inlineStr">
        <is>
          <t>✓</t>
        </is>
      </c>
      <c r="L35" s="15" t="inlineStr"/>
      <c r="M35" s="15" t="inlineStr">
        <is>
          <t>Project not started</t>
        </is>
      </c>
      <c r="N35" s="15" t="inlineStr"/>
      <c r="O35" s="15" t="inlineStr">
        <is>
          <t>✓</t>
        </is>
      </c>
      <c r="P35" s="15" t="inlineStr">
        <is>
          <t>✓</t>
        </is>
      </c>
      <c r="Q35" s="15" t="inlineStr">
        <is>
          <t>30 GC / 7 PMC</t>
        </is>
      </c>
      <c r="S35" s="18" t="inlineStr">
        <is>
          <t>REVIEW</t>
        </is>
      </c>
    </row>
    <row r="36">
      <c r="A36" s="14" t="inlineStr">
        <is>
          <t>Chaparral</t>
        </is>
      </c>
      <c r="B36" s="15" t="n">
        <v>2025</v>
      </c>
      <c r="C36" s="5" t="inlineStr">
        <is>
          <t>GC pay app</t>
        </is>
      </c>
      <c r="D36" s="6" t="n">
        <v>2241450</v>
      </c>
      <c r="E36" s="6" t="n">
        <v>1791338</v>
      </c>
      <c r="F36" s="8">
        <f>IF(D36=0,0,E36/D36)</f>
        <v/>
      </c>
      <c r="G36" s="6" t="n">
        <v>87488</v>
      </c>
      <c r="H36" s="6" t="n">
        <v>116447</v>
      </c>
      <c r="I36" s="6" t="n">
        <v>2445384</v>
      </c>
      <c r="J36" s="7">
        <f>I36-E36</f>
        <v/>
      </c>
      <c r="K36" s="15" t="inlineStr">
        <is>
          <t>✓</t>
        </is>
      </c>
      <c r="L36" s="15" t="inlineStr">
        <is>
          <t>✓</t>
        </is>
      </c>
      <c r="M36" s="15" t="inlineStr">
        <is>
          <t>✓ app 003</t>
        </is>
      </c>
      <c r="N36" s="15" t="inlineStr">
        <is>
          <t>Aperto GL</t>
        </is>
      </c>
      <c r="O36" s="15" t="inlineStr">
        <is>
          <t>✓</t>
        </is>
      </c>
      <c r="P36" s="15" t="inlineStr">
        <is>
          <t>✓</t>
        </is>
      </c>
      <c r="Q36" s="15" t="inlineStr">
        <is>
          <t>30 GC / 6 PMC</t>
        </is>
      </c>
      <c r="R36" s="6" t="n">
        <v>2445384</v>
      </c>
      <c r="S36" s="5" t="inlineStr">
        <is>
          <t>grand-total</t>
        </is>
      </c>
    </row>
    <row r="37">
      <c r="A37" s="14" t="inlineStr">
        <is>
          <t>Crestmark</t>
        </is>
      </c>
      <c r="B37" s="15" t="n">
        <v>2025</v>
      </c>
      <c r="C37" s="5" t="inlineStr">
        <is>
          <t>GC pay app</t>
        </is>
      </c>
      <c r="D37" s="6" t="n">
        <v>1755200</v>
      </c>
      <c r="E37" s="6" t="n">
        <v>576902</v>
      </c>
      <c r="F37" s="8">
        <f>IF(D37=0,0,E37/D37)</f>
        <v/>
      </c>
      <c r="G37" s="6" t="n">
        <v>87760</v>
      </c>
      <c r="H37" s="6" t="n">
        <v>92148</v>
      </c>
      <c r="I37" s="6" t="n">
        <v>1935108</v>
      </c>
      <c r="J37" s="7">
        <f>I37-E37</f>
        <v/>
      </c>
      <c r="K37" s="15" t="inlineStr">
        <is>
          <t>✓</t>
        </is>
      </c>
      <c r="L37" s="15" t="inlineStr">
        <is>
          <t>✓</t>
        </is>
      </c>
      <c r="M37" s="15" t="inlineStr">
        <is>
          <t>✓ app 002</t>
        </is>
      </c>
      <c r="N37" s="15" t="inlineStr">
        <is>
          <t>Entrata GL</t>
        </is>
      </c>
      <c r="O37" s="15" t="inlineStr">
        <is>
          <t>✓</t>
        </is>
      </c>
      <c r="P37" s="15" t="inlineStr">
        <is>
          <t>✓</t>
        </is>
      </c>
      <c r="Q37" s="15" t="inlineStr">
        <is>
          <t>19 GC / 25 PMC</t>
        </is>
      </c>
      <c r="R37" s="6" t="n">
        <v>2043054</v>
      </c>
      <c r="S37" s="5" t="inlineStr">
        <is>
          <t>grand-total</t>
        </is>
      </c>
    </row>
    <row r="38">
      <c r="A38" s="14" t="inlineStr">
        <is>
          <t>Cypress Bend</t>
        </is>
      </c>
      <c r="B38" s="15" t="n">
        <v>2025</v>
      </c>
      <c r="C38" s="5" t="inlineStr">
        <is>
          <t>GC pay app</t>
        </is>
      </c>
      <c r="D38" s="6" t="n">
        <v>623390</v>
      </c>
      <c r="E38" s="6" t="n">
        <v>459041</v>
      </c>
      <c r="F38" s="8">
        <f>IF(D38=0,0,E38/D38)</f>
        <v/>
      </c>
      <c r="G38" s="6" t="n">
        <v>77339</v>
      </c>
      <c r="H38" s="6" t="n">
        <v>42724</v>
      </c>
      <c r="I38" s="6" t="n">
        <v>743453</v>
      </c>
      <c r="J38" s="7">
        <f>I38-E38</f>
        <v/>
      </c>
      <c r="K38" s="15" t="inlineStr">
        <is>
          <t>✓</t>
        </is>
      </c>
      <c r="L38" s="15" t="inlineStr">
        <is>
          <t>✓</t>
        </is>
      </c>
      <c r="M38" s="15" t="inlineStr">
        <is>
          <t>✓ app 003</t>
        </is>
      </c>
      <c r="N38" s="15" t="inlineStr">
        <is>
          <t>Entrata GL</t>
        </is>
      </c>
      <c r="O38" s="15" t="inlineStr">
        <is>
          <t>✓</t>
        </is>
      </c>
      <c r="P38" s="15" t="inlineStr">
        <is>
          <t>✓</t>
        </is>
      </c>
      <c r="Q38" s="15" t="inlineStr">
        <is>
          <t>22 GC / 13 PMC</t>
        </is>
      </c>
      <c r="R38" s="6" t="n">
        <v>1404648</v>
      </c>
      <c r="S38" s="5" t="inlineStr">
        <is>
          <t>grand-total</t>
        </is>
      </c>
    </row>
    <row r="39">
      <c r="A39" s="14" t="inlineStr">
        <is>
          <t>Cypress Bend Village</t>
        </is>
      </c>
      <c r="B39" s="15" t="n">
        <v>2025</v>
      </c>
      <c r="C39" s="5" t="inlineStr">
        <is>
          <t>GC pay app</t>
        </is>
      </c>
      <c r="D39" s="6" t="n">
        <v>932415</v>
      </c>
      <c r="E39" s="6" t="n">
        <v>736833</v>
      </c>
      <c r="F39" s="8">
        <f>IF(D39=0,0,E39/D39)</f>
        <v/>
      </c>
      <c r="G39" s="6" t="n">
        <v>103516</v>
      </c>
      <c r="H39" s="6" t="n">
        <v>57309</v>
      </c>
      <c r="I39" s="6" t="n">
        <v>1093241</v>
      </c>
      <c r="J39" s="7">
        <f>I39-E39</f>
        <v/>
      </c>
      <c r="K39" s="15" t="inlineStr">
        <is>
          <t>✓</t>
        </is>
      </c>
      <c r="L39" s="15" t="inlineStr"/>
      <c r="M39" s="15" t="inlineStr">
        <is>
          <t>✓ app 003</t>
        </is>
      </c>
      <c r="N39" s="15" t="inlineStr">
        <is>
          <t>Entrata GL</t>
        </is>
      </c>
      <c r="O39" s="15" t="inlineStr">
        <is>
          <t>✓</t>
        </is>
      </c>
      <c r="P39" s="15" t="inlineStr">
        <is>
          <t>✓</t>
        </is>
      </c>
      <c r="Q39" s="15" t="inlineStr">
        <is>
          <t>30 GC / 10 PMC</t>
        </is>
      </c>
      <c r="R39" s="6" t="n">
        <v>2546102</v>
      </c>
      <c r="S39" s="5" t="inlineStr">
        <is>
          <t>grand-total</t>
        </is>
      </c>
    </row>
    <row r="40">
      <c r="A40" s="14" t="inlineStr">
        <is>
          <t>David Ave</t>
        </is>
      </c>
      <c r="B40" s="15" t="n">
        <v>2025</v>
      </c>
      <c r="C40" s="5" t="inlineStr">
        <is>
          <t>GC pay app</t>
        </is>
      </c>
      <c r="D40" s="6" t="n">
        <v>864956</v>
      </c>
      <c r="E40" s="6" t="n">
        <v>530429</v>
      </c>
      <c r="F40" s="8">
        <f>IF(D40=0,0,E40/D40)</f>
        <v/>
      </c>
      <c r="G40" s="6" t="n">
        <v>45096</v>
      </c>
      <c r="H40" s="6" t="n">
        <v>47350</v>
      </c>
      <c r="I40" s="6" t="n">
        <v>957402</v>
      </c>
      <c r="J40" s="7">
        <f>I40-E40</f>
        <v/>
      </c>
      <c r="K40" s="15" t="inlineStr">
        <is>
          <t>✓</t>
        </is>
      </c>
      <c r="L40" s="15" t="inlineStr">
        <is>
          <t>✓</t>
        </is>
      </c>
      <c r="M40" s="15" t="inlineStr">
        <is>
          <t>✓ app 002</t>
        </is>
      </c>
      <c r="N40" s="15" t="inlineStr">
        <is>
          <t>Aperto GL</t>
        </is>
      </c>
      <c r="O40" s="15" t="inlineStr">
        <is>
          <t>✓</t>
        </is>
      </c>
      <c r="P40" s="15" t="inlineStr">
        <is>
          <t>✓</t>
        </is>
      </c>
      <c r="Q40" s="15" t="inlineStr">
        <is>
          <t>30 GC / 10 PMC</t>
        </is>
      </c>
      <c r="R40" s="6" t="n">
        <v>1989091</v>
      </c>
      <c r="S40" s="5" t="inlineStr">
        <is>
          <t>grand-total</t>
        </is>
      </c>
    </row>
    <row r="41">
      <c r="A41" s="14" t="inlineStr">
        <is>
          <t>Elliot Baymeadows</t>
        </is>
      </c>
      <c r="B41" s="15" t="n">
        <v>2025</v>
      </c>
      <c r="C41" s="5" t="inlineStr">
        <is>
          <t>GC pay app</t>
        </is>
      </c>
      <c r="D41" s="6" t="n">
        <v>2868800</v>
      </c>
      <c r="E41" s="6" t="n">
        <v>1351023</v>
      </c>
      <c r="F41" s="8">
        <f>IF(D41=0,0,E41/D41)</f>
        <v/>
      </c>
      <c r="G41" s="6" t="n">
        <v>0</v>
      </c>
      <c r="H41" s="6" t="n">
        <v>143440</v>
      </c>
      <c r="I41" s="6" t="n">
        <v>3012240</v>
      </c>
      <c r="J41" s="7">
        <f>I41-E41</f>
        <v/>
      </c>
      <c r="K41" s="15" t="inlineStr">
        <is>
          <t>✓</t>
        </is>
      </c>
      <c r="L41" s="15" t="inlineStr">
        <is>
          <t>✓</t>
        </is>
      </c>
      <c r="M41" s="15" t="inlineStr">
        <is>
          <t>✓ app 003</t>
        </is>
      </c>
      <c r="N41" s="15" t="inlineStr">
        <is>
          <t>Entrata GL</t>
        </is>
      </c>
      <c r="O41" s="15" t="inlineStr">
        <is>
          <t>✓</t>
        </is>
      </c>
      <c r="P41" s="15" t="inlineStr">
        <is>
          <t>✓</t>
        </is>
      </c>
      <c r="Q41" s="15" t="inlineStr">
        <is>
          <t>27 GC / 16 PMC</t>
        </is>
      </c>
      <c r="R41" s="6" t="n">
        <v>7058480</v>
      </c>
      <c r="S41" s="5" t="inlineStr">
        <is>
          <t>line-item sum</t>
        </is>
      </c>
    </row>
    <row r="42">
      <c r="A42" s="14" t="inlineStr">
        <is>
          <t>Foster Creek</t>
        </is>
      </c>
      <c r="B42" s="15" t="n">
        <v>2025</v>
      </c>
      <c r="C42" s="5" t="inlineStr">
        <is>
          <t>GC pay app</t>
        </is>
      </c>
      <c r="D42" s="6" t="n">
        <v>1118497</v>
      </c>
      <c r="E42" s="6" t="n">
        <v>624115</v>
      </c>
      <c r="F42" s="8">
        <f>IF(D42=0,0,E42/D42)</f>
        <v/>
      </c>
      <c r="G42" s="6" t="n">
        <v>48067</v>
      </c>
      <c r="H42" s="6" t="n">
        <v>50470</v>
      </c>
      <c r="I42" s="6" t="n">
        <v>1217034</v>
      </c>
      <c r="J42" s="7">
        <f>I42-E42</f>
        <v/>
      </c>
      <c r="K42" s="15" t="inlineStr">
        <is>
          <t>✓</t>
        </is>
      </c>
      <c r="L42" s="15" t="inlineStr">
        <is>
          <t>✓</t>
        </is>
      </c>
      <c r="M42" s="15" t="inlineStr">
        <is>
          <t>✓ app 2</t>
        </is>
      </c>
      <c r="N42" s="15" t="inlineStr">
        <is>
          <t>Entrata GL</t>
        </is>
      </c>
      <c r="O42" s="15" t="inlineStr">
        <is>
          <t>✓</t>
        </is>
      </c>
      <c r="P42" s="15" t="inlineStr">
        <is>
          <t>✓</t>
        </is>
      </c>
      <c r="Q42" s="15" t="inlineStr">
        <is>
          <t>23 GC / 13 PMC</t>
        </is>
      </c>
      <c r="R42" s="6" t="n">
        <v>1880944</v>
      </c>
      <c r="S42" s="5" t="inlineStr">
        <is>
          <t>line-item sum</t>
        </is>
      </c>
    </row>
    <row r="43">
      <c r="A43" s="14" t="inlineStr">
        <is>
          <t>Foxdale Village</t>
        </is>
      </c>
      <c r="B43" s="15" t="n">
        <v>2025</v>
      </c>
      <c r="C43" s="5" t="inlineStr">
        <is>
          <t>GC pay app</t>
        </is>
      </c>
      <c r="D43" s="6" t="n">
        <v>3326446</v>
      </c>
      <c r="E43" s="6" t="n">
        <v>2588390</v>
      </c>
      <c r="F43" s="8">
        <f>IF(D43=0,0,E43/D43)</f>
        <v/>
      </c>
      <c r="G43" s="6" t="n">
        <v>351235</v>
      </c>
      <c r="H43" s="6" t="n">
        <v>183884</v>
      </c>
      <c r="I43" s="6" t="n">
        <v>3861564</v>
      </c>
      <c r="J43" s="7">
        <f>I43-E43</f>
        <v/>
      </c>
      <c r="K43" s="15" t="inlineStr">
        <is>
          <t>✓</t>
        </is>
      </c>
      <c r="L43" s="15" t="inlineStr">
        <is>
          <t>✓</t>
        </is>
      </c>
      <c r="M43" s="15" t="inlineStr">
        <is>
          <t>✓ app 004</t>
        </is>
      </c>
      <c r="N43" s="15" t="inlineStr">
        <is>
          <t>Aperto GL</t>
        </is>
      </c>
      <c r="O43" s="15" t="inlineStr">
        <is>
          <t>✓</t>
        </is>
      </c>
      <c r="P43" s="15" t="inlineStr">
        <is>
          <t>✓</t>
        </is>
      </c>
      <c r="Q43" s="15" t="inlineStr">
        <is>
          <t>44 GC / 5 PMC</t>
        </is>
      </c>
      <c r="R43" s="6" t="n">
        <v>9345445</v>
      </c>
      <c r="S43" s="5" t="inlineStr">
        <is>
          <t>grand-total</t>
        </is>
      </c>
    </row>
    <row r="44">
      <c r="A44" s="14" t="inlineStr">
        <is>
          <t>Latitude at the Commons</t>
        </is>
      </c>
      <c r="B44" s="15" t="n">
        <v>2025</v>
      </c>
      <c r="C44" s="5" t="inlineStr">
        <is>
          <t>GC pay app</t>
        </is>
      </c>
      <c r="D44" s="6" t="n">
        <v>735739</v>
      </c>
      <c r="E44" s="6" t="n">
        <v>240995</v>
      </c>
      <c r="F44" s="8">
        <f>IF(D44=0,0,E44/D44)</f>
        <v/>
      </c>
      <c r="G44" s="6" t="n">
        <v>271880</v>
      </c>
      <c r="H44" s="6" t="n">
        <v>50381</v>
      </c>
      <c r="I44" s="6" t="n">
        <v>1058000</v>
      </c>
      <c r="J44" s="7">
        <f>I44-E44</f>
        <v/>
      </c>
      <c r="K44" s="15" t="inlineStr">
        <is>
          <t>✓</t>
        </is>
      </c>
      <c r="L44" s="15" t="inlineStr"/>
      <c r="M44" s="15" t="inlineStr">
        <is>
          <t>✓ app 001</t>
        </is>
      </c>
      <c r="N44" s="15" t="inlineStr">
        <is>
          <t>Entrata GL</t>
        </is>
      </c>
      <c r="O44" s="15" t="inlineStr">
        <is>
          <t>✓</t>
        </is>
      </c>
      <c r="P44" s="15" t="inlineStr"/>
      <c r="Q44" s="15" t="inlineStr">
        <is>
          <t>22 GC / 13 PMC</t>
        </is>
      </c>
      <c r="R44" s="6" t="n">
        <v>2072383</v>
      </c>
      <c r="S44" s="5" t="inlineStr">
        <is>
          <t>grand-total</t>
        </is>
      </c>
    </row>
    <row r="45">
      <c r="A45" s="14" t="inlineStr">
        <is>
          <t>Oak Park Monrovia</t>
        </is>
      </c>
      <c r="B45" s="15" t="n">
        <v>2025</v>
      </c>
      <c r="C45" s="5" t="inlineStr">
        <is>
          <t>GC pay app</t>
        </is>
      </c>
      <c r="D45" s="6" t="n">
        <v>1297450</v>
      </c>
      <c r="E45" s="6" t="n">
        <v>352080</v>
      </c>
      <c r="F45" s="8">
        <f>IF(D45=0,0,E45/D45)</f>
        <v/>
      </c>
      <c r="G45" s="6" t="n">
        <v>90693</v>
      </c>
      <c r="H45" s="6" t="n">
        <v>69407</v>
      </c>
      <c r="I45" s="6" t="n">
        <v>1457550</v>
      </c>
      <c r="J45" s="7">
        <f>I45-E45</f>
        <v/>
      </c>
      <c r="K45" s="15" t="inlineStr">
        <is>
          <t>✓</t>
        </is>
      </c>
      <c r="L45" s="15" t="inlineStr">
        <is>
          <t>✓</t>
        </is>
      </c>
      <c r="M45" s="15" t="inlineStr">
        <is>
          <t>✓ app 001</t>
        </is>
      </c>
      <c r="N45" s="15" t="inlineStr"/>
      <c r="O45" s="15" t="inlineStr">
        <is>
          <t>✓</t>
        </is>
      </c>
      <c r="P45" s="15" t="inlineStr">
        <is>
          <t>✓</t>
        </is>
      </c>
      <c r="Q45" s="15" t="inlineStr">
        <is>
          <t>18 GC / 8 PMC</t>
        </is>
      </c>
      <c r="R45" s="6" t="n">
        <v>2670267</v>
      </c>
      <c r="S45" s="5" t="inlineStr">
        <is>
          <t>grand-total</t>
        </is>
      </c>
    </row>
    <row r="46">
      <c r="A46" s="14" t="inlineStr">
        <is>
          <t>Orchard Glen</t>
        </is>
      </c>
      <c r="B46" s="15" t="n">
        <v>2025</v>
      </c>
      <c r="C46" s="5" t="inlineStr">
        <is>
          <t>GC pay app</t>
        </is>
      </c>
      <c r="D46" s="6" t="n">
        <v>3179250</v>
      </c>
      <c r="E46" s="6" t="n">
        <v>2583879</v>
      </c>
      <c r="F46" s="8">
        <f>IF(D46=0,0,E46/D46)</f>
        <v/>
      </c>
      <c r="G46" s="6" t="n">
        <v>166381</v>
      </c>
      <c r="H46" s="6" t="n">
        <v>174700</v>
      </c>
      <c r="I46" s="6" t="n">
        <v>3520331</v>
      </c>
      <c r="J46" s="7">
        <f>I46-E46</f>
        <v/>
      </c>
      <c r="K46" s="15" t="inlineStr">
        <is>
          <t>✓</t>
        </is>
      </c>
      <c r="L46" s="15" t="inlineStr">
        <is>
          <t>✓</t>
        </is>
      </c>
      <c r="M46" s="15" t="inlineStr">
        <is>
          <t>✓ app 003</t>
        </is>
      </c>
      <c r="N46" s="15" t="inlineStr">
        <is>
          <t>Aperto GL</t>
        </is>
      </c>
      <c r="O46" s="15" t="inlineStr">
        <is>
          <t>✓</t>
        </is>
      </c>
      <c r="P46" s="15" t="inlineStr">
        <is>
          <t>✓</t>
        </is>
      </c>
      <c r="Q46" s="15" t="inlineStr">
        <is>
          <t>33 GC / 13 PMC</t>
        </is>
      </c>
      <c r="R46" s="6" t="n">
        <v>5096557</v>
      </c>
      <c r="S46" s="5" t="inlineStr">
        <is>
          <t>grand-total</t>
        </is>
      </c>
    </row>
    <row r="47">
      <c r="A47" s="14" t="inlineStr">
        <is>
          <t>Paddock Club</t>
        </is>
      </c>
      <c r="B47" s="15" t="n">
        <v>2025</v>
      </c>
      <c r="C47" s="5" t="inlineStr">
        <is>
          <t>GC pay app</t>
        </is>
      </c>
      <c r="D47" s="6" t="n">
        <v>1565089</v>
      </c>
      <c r="E47" s="6" t="n">
        <v>1670625</v>
      </c>
      <c r="F47" s="8">
        <f>IF(D47=0,0,E47/D47)</f>
        <v/>
      </c>
      <c r="G47" s="6" t="n">
        <v>282911</v>
      </c>
      <c r="H47" s="6" t="n">
        <v>92400</v>
      </c>
      <c r="I47" s="6" t="n">
        <v>1940400</v>
      </c>
      <c r="J47" s="7">
        <f>I47-E47</f>
        <v/>
      </c>
      <c r="K47" s="15" t="inlineStr">
        <is>
          <t>✓</t>
        </is>
      </c>
      <c r="L47" s="15" t="inlineStr">
        <is>
          <t>✓</t>
        </is>
      </c>
      <c r="M47" s="15" t="inlineStr">
        <is>
          <t>✓ app 003</t>
        </is>
      </c>
      <c r="N47" s="15" t="inlineStr">
        <is>
          <t>Entrata GL</t>
        </is>
      </c>
      <c r="O47" s="15" t="inlineStr">
        <is>
          <t>✓</t>
        </is>
      </c>
      <c r="P47" s="15" t="inlineStr"/>
      <c r="Q47" s="15" t="inlineStr">
        <is>
          <t>26 GC / 18 PMC</t>
        </is>
      </c>
      <c r="R47" s="6" t="n">
        <v>1940400</v>
      </c>
      <c r="S47" s="5" t="inlineStr">
        <is>
          <t>grand-total</t>
        </is>
      </c>
    </row>
    <row r="48">
      <c r="A48" s="14" t="inlineStr">
        <is>
          <t>Rancho Cordova</t>
        </is>
      </c>
      <c r="B48" s="15" t="n">
        <v>2025</v>
      </c>
      <c r="C48" s="5" t="inlineStr">
        <is>
          <t>GC pay app</t>
        </is>
      </c>
      <c r="D48" s="6" t="n">
        <v>622145</v>
      </c>
      <c r="E48" s="6" t="n">
        <v>576066</v>
      </c>
      <c r="F48" s="8">
        <f>IF(D48=0,0,E48/D48)</f>
        <v/>
      </c>
      <c r="G48" s="6" t="n">
        <v>31107</v>
      </c>
      <c r="H48" s="6" t="n">
        <v>32663</v>
      </c>
      <c r="I48" s="6" t="n">
        <v>685915</v>
      </c>
      <c r="J48" s="7">
        <f>I48-E48</f>
        <v/>
      </c>
      <c r="K48" s="15" t="inlineStr">
        <is>
          <t>✓</t>
        </is>
      </c>
      <c r="L48" s="15" t="inlineStr">
        <is>
          <t>✓</t>
        </is>
      </c>
      <c r="M48" s="15" t="inlineStr">
        <is>
          <t>✓ app 002</t>
        </is>
      </c>
      <c r="N48" s="15" t="inlineStr">
        <is>
          <t>Aperto GL</t>
        </is>
      </c>
      <c r="O48" s="15" t="inlineStr">
        <is>
          <t>✓</t>
        </is>
      </c>
      <c r="P48" s="15" t="inlineStr">
        <is>
          <t>✓</t>
        </is>
      </c>
      <c r="Q48" s="15" t="inlineStr">
        <is>
          <t>24 GC / 5 PMC</t>
        </is>
      </c>
      <c r="R48" s="6" t="n">
        <v>1731465</v>
      </c>
      <c r="S48" s="5" t="inlineStr">
        <is>
          <t>line-item sum</t>
        </is>
      </c>
    </row>
    <row r="49">
      <c r="A49" s="14" t="inlineStr">
        <is>
          <t>Regency &amp; Lexington</t>
        </is>
      </c>
      <c r="B49" s="15" t="n">
        <v>2025</v>
      </c>
      <c r="C49" s="5" t="inlineStr">
        <is>
          <t>GC pay app</t>
        </is>
      </c>
      <c r="D49" s="6" t="n">
        <v>1996796</v>
      </c>
      <c r="E49" s="6" t="n">
        <v>1430810</v>
      </c>
      <c r="F49" s="8">
        <f>IF(D49=0,0,E49/D49)</f>
        <v/>
      </c>
      <c r="G49" s="6" t="n">
        <v>215411</v>
      </c>
      <c r="H49" s="6" t="n">
        <v>118476</v>
      </c>
      <c r="I49" s="6" t="n">
        <v>2330684</v>
      </c>
      <c r="J49" s="7">
        <f>I49-E49</f>
        <v/>
      </c>
      <c r="K49" s="15" t="inlineStr">
        <is>
          <t>✓</t>
        </is>
      </c>
      <c r="L49" s="15" t="inlineStr">
        <is>
          <t>✓</t>
        </is>
      </c>
      <c r="M49" s="15" t="inlineStr">
        <is>
          <t>✓ app 003</t>
        </is>
      </c>
      <c r="N49" s="15" t="inlineStr">
        <is>
          <t>Aperto GL</t>
        </is>
      </c>
      <c r="O49" s="15" t="inlineStr">
        <is>
          <t>✓</t>
        </is>
      </c>
      <c r="P49" s="15" t="inlineStr">
        <is>
          <t>✓</t>
        </is>
      </c>
      <c r="Q49" s="15" t="inlineStr">
        <is>
          <t>68 GC / 23 PMC</t>
        </is>
      </c>
      <c r="S49" s="18" t="inlineStr">
        <is>
          <t>NO-ANCHOR</t>
        </is>
      </c>
    </row>
    <row r="50">
      <c r="A50" s="14" t="inlineStr">
        <is>
          <t>Renaissance</t>
        </is>
      </c>
      <c r="B50" s="15" t="n">
        <v>2025</v>
      </c>
      <c r="C50" s="5" t="inlineStr">
        <is>
          <t>GC GL fallback</t>
        </is>
      </c>
      <c r="D50" s="6" t="n">
        <v>1909884</v>
      </c>
      <c r="E50" s="6" t="n">
        <v>21302</v>
      </c>
      <c r="F50" s="8">
        <f>IF(D50=0,0,E50/D50)</f>
        <v/>
      </c>
      <c r="G50" s="6" t="n">
        <v>95494</v>
      </c>
      <c r="H50" s="6" t="n">
        <v>100269</v>
      </c>
      <c r="I50" s="6" t="n">
        <v>2105647</v>
      </c>
      <c r="J50" s="7">
        <f>I50-E50</f>
        <v/>
      </c>
      <c r="K50" s="15" t="inlineStr">
        <is>
          <t>✓</t>
        </is>
      </c>
      <c r="L50" s="15" t="inlineStr"/>
      <c r="M50" s="15" t="inlineStr">
        <is>
          <t>Project not started</t>
        </is>
      </c>
      <c r="N50" s="15" t="inlineStr">
        <is>
          <t>CapEX GL</t>
        </is>
      </c>
      <c r="O50" s="15" t="inlineStr">
        <is>
          <t>✓</t>
        </is>
      </c>
      <c r="P50" s="15" t="inlineStr"/>
      <c r="Q50" s="15" t="inlineStr">
        <is>
          <t>18 GC / 10 PMC</t>
        </is>
      </c>
      <c r="R50" s="6" t="n">
        <v>2276997</v>
      </c>
      <c r="S50" s="5" t="inlineStr">
        <is>
          <t>grand-total</t>
        </is>
      </c>
    </row>
    <row r="51">
      <c r="A51" s="14" t="inlineStr">
        <is>
          <t>Rosemont</t>
        </is>
      </c>
      <c r="B51" s="15" t="n">
        <v>2025</v>
      </c>
      <c r="C51" s="5" t="inlineStr">
        <is>
          <t>GC pay app</t>
        </is>
      </c>
      <c r="D51" s="6" t="n">
        <v>2757064</v>
      </c>
      <c r="E51" s="6" t="n">
        <v>1874580</v>
      </c>
      <c r="F51" s="8">
        <f>IF(D51=0,0,E51/D51)</f>
        <v/>
      </c>
      <c r="G51" s="6" t="n">
        <v>137853</v>
      </c>
      <c r="H51" s="6" t="n">
        <v>144746</v>
      </c>
      <c r="I51" s="6" t="n">
        <v>3039663</v>
      </c>
      <c r="J51" s="7">
        <f>I51-E51</f>
        <v/>
      </c>
      <c r="K51" s="15" t="inlineStr">
        <is>
          <t>✓</t>
        </is>
      </c>
      <c r="L51" s="15" t="inlineStr">
        <is>
          <t>✓</t>
        </is>
      </c>
      <c r="M51" s="15" t="inlineStr">
        <is>
          <t>✓ app 007</t>
        </is>
      </c>
      <c r="N51" s="15" t="inlineStr"/>
      <c r="O51" s="15" t="inlineStr"/>
      <c r="P51" s="15" t="inlineStr"/>
      <c r="Q51" s="15" t="inlineStr">
        <is>
          <t>40 GC / 21 PMC</t>
        </is>
      </c>
      <c r="R51" s="6" t="n">
        <v>5862468</v>
      </c>
      <c r="S51" s="5" t="inlineStr">
        <is>
          <t>grand-total</t>
        </is>
      </c>
    </row>
    <row r="52">
      <c r="A52" s="14" t="inlineStr">
        <is>
          <t>Swiss Gables</t>
        </is>
      </c>
      <c r="B52" s="15" t="n">
        <v>2025</v>
      </c>
      <c r="C52" s="5" t="inlineStr">
        <is>
          <t>GC pay app</t>
        </is>
      </c>
      <c r="D52" s="6" t="n">
        <v>1065004</v>
      </c>
      <c r="E52" s="6" t="n">
        <v>682042</v>
      </c>
      <c r="F52" s="8">
        <f>IF(D52=0,0,E52/D52)</f>
        <v/>
      </c>
      <c r="G52" s="6" t="n">
        <v>0</v>
      </c>
      <c r="H52" s="6" t="n">
        <v>53250</v>
      </c>
      <c r="I52" s="6" t="n">
        <v>1118254</v>
      </c>
      <c r="J52" s="7">
        <f>I52-E52</f>
        <v/>
      </c>
      <c r="K52" s="15" t="inlineStr">
        <is>
          <t>✓</t>
        </is>
      </c>
      <c r="L52" s="15" t="inlineStr">
        <is>
          <t>✓</t>
        </is>
      </c>
      <c r="M52" s="15" t="inlineStr">
        <is>
          <t>✓ app 003</t>
        </is>
      </c>
      <c r="N52" s="15" t="inlineStr">
        <is>
          <t>Entrata GL</t>
        </is>
      </c>
      <c r="O52" s="15" t="inlineStr">
        <is>
          <t>✓</t>
        </is>
      </c>
      <c r="P52" s="15" t="inlineStr">
        <is>
          <t>✓</t>
        </is>
      </c>
      <c r="Q52" s="15" t="inlineStr">
        <is>
          <t>24 GC / 13 PMC</t>
        </is>
      </c>
      <c r="R52" s="6" t="n">
        <v>1297804</v>
      </c>
      <c r="S52" s="5" t="inlineStr">
        <is>
          <t>Adam 7/21 stated total · line detail Δ26,996</t>
        </is>
      </c>
    </row>
    <row r="53">
      <c r="A53" s="14" t="inlineStr">
        <is>
          <t>The Ardent</t>
        </is>
      </c>
      <c r="B53" s="15" t="n">
        <v>2025</v>
      </c>
      <c r="C53" s="5" t="inlineStr">
        <is>
          <t>GC pay app</t>
        </is>
      </c>
      <c r="D53" s="6" t="n">
        <v>2699800</v>
      </c>
      <c r="E53" s="6" t="n">
        <v>763142</v>
      </c>
      <c r="F53" s="8">
        <f>IF(D53=0,0,E53/D53)</f>
        <v/>
      </c>
      <c r="G53" s="6" t="n">
        <v>133740</v>
      </c>
      <c r="H53" s="6" t="n">
        <v>140427</v>
      </c>
      <c r="I53" s="6" t="n">
        <v>2973967</v>
      </c>
      <c r="J53" s="7">
        <f>I53-E53</f>
        <v/>
      </c>
      <c r="K53" s="15" t="inlineStr">
        <is>
          <t>✓</t>
        </is>
      </c>
      <c r="L53" s="15" t="inlineStr"/>
      <c r="M53" s="15" t="inlineStr">
        <is>
          <t>✓ app 001</t>
        </is>
      </c>
      <c r="N53" s="15" t="inlineStr">
        <is>
          <t>Entrata GL</t>
        </is>
      </c>
      <c r="O53" s="15" t="inlineStr">
        <is>
          <t>✓</t>
        </is>
      </c>
      <c r="P53" s="15" t="inlineStr"/>
      <c r="Q53" s="15" t="inlineStr">
        <is>
          <t>44 GC / 4 PMC</t>
        </is>
      </c>
      <c r="R53" s="6" t="n">
        <v>11923686</v>
      </c>
      <c r="S53" s="5" t="inlineStr">
        <is>
          <t>grand-total</t>
        </is>
      </c>
    </row>
    <row r="54">
      <c r="A54" s="14" t="inlineStr">
        <is>
          <t>The Fairways</t>
        </is>
      </c>
      <c r="B54" s="15" t="n">
        <v>2025</v>
      </c>
      <c r="C54" s="5" t="inlineStr">
        <is>
          <t>GC pay app</t>
        </is>
      </c>
      <c r="D54" s="6" t="n">
        <v>1141973</v>
      </c>
      <c r="E54" s="6" t="n">
        <v>1164821</v>
      </c>
      <c r="F54" s="8">
        <f>IF(D54=0,0,E54/D54)</f>
        <v/>
      </c>
      <c r="G54" s="6" t="n">
        <v>178027</v>
      </c>
      <c r="H54" s="6" t="n">
        <v>66000</v>
      </c>
      <c r="I54" s="6" t="n">
        <v>1386000</v>
      </c>
      <c r="J54" s="7">
        <f>I54-E54</f>
        <v/>
      </c>
      <c r="K54" s="15" t="inlineStr">
        <is>
          <t>✓</t>
        </is>
      </c>
      <c r="L54" s="15" t="inlineStr">
        <is>
          <t>✓</t>
        </is>
      </c>
      <c r="M54" s="15" t="inlineStr">
        <is>
          <t>✓ app 003</t>
        </is>
      </c>
      <c r="N54" s="15" t="inlineStr">
        <is>
          <t>Entrata GL</t>
        </is>
      </c>
      <c r="O54" s="15" t="inlineStr">
        <is>
          <t>✓</t>
        </is>
      </c>
      <c r="P54" s="15" t="inlineStr">
        <is>
          <t>✓</t>
        </is>
      </c>
      <c r="Q54" s="15" t="inlineStr">
        <is>
          <t>30 GC / 9 PMC</t>
        </is>
      </c>
      <c r="R54" s="6" t="n">
        <v>1386000</v>
      </c>
      <c r="S54" s="5" t="inlineStr">
        <is>
          <t>grand-total</t>
        </is>
      </c>
    </row>
    <row r="55">
      <c r="A55" s="14" t="inlineStr">
        <is>
          <t>The Lakes</t>
        </is>
      </c>
      <c r="B55" s="15" t="n">
        <v>2025</v>
      </c>
      <c r="C55" s="5" t="inlineStr">
        <is>
          <t>GC pay app</t>
        </is>
      </c>
      <c r="D55" s="6" t="n">
        <v>2098546</v>
      </c>
      <c r="E55" s="6" t="n">
        <v>983631</v>
      </c>
      <c r="F55" s="8">
        <f>IF(D55=0,0,E55/D55)</f>
        <v/>
      </c>
      <c r="G55" s="6" t="n">
        <v>104927</v>
      </c>
      <c r="H55" s="6" t="n">
        <v>119624</v>
      </c>
      <c r="I55" s="6" t="n">
        <v>2323097</v>
      </c>
      <c r="J55" s="7">
        <f>I55-E55</f>
        <v/>
      </c>
      <c r="K55" s="15" t="inlineStr">
        <is>
          <t>✓</t>
        </is>
      </c>
      <c r="L55" s="15" t="inlineStr"/>
      <c r="M55" s="15" t="inlineStr">
        <is>
          <t>✓ app 003</t>
        </is>
      </c>
      <c r="N55" s="15" t="inlineStr">
        <is>
          <t>Entrata GL</t>
        </is>
      </c>
      <c r="O55" s="15" t="inlineStr">
        <is>
          <t>✓</t>
        </is>
      </c>
      <c r="P55" s="15" t="inlineStr"/>
      <c r="Q55" s="15" t="inlineStr">
        <is>
          <t>29 GC / 7 PMC</t>
        </is>
      </c>
      <c r="R55" s="6" t="n">
        <v>2504539</v>
      </c>
      <c r="S55" s="5" t="inlineStr">
        <is>
          <t>Capital Plan Total · Δ141,630 in plan total col</t>
        </is>
      </c>
    </row>
    <row r="56">
      <c r="A56" s="14" t="inlineStr">
        <is>
          <t>The Vibe</t>
        </is>
      </c>
      <c r="B56" s="15" t="n">
        <v>2025</v>
      </c>
      <c r="C56" s="5" t="inlineStr">
        <is>
          <t>GC pay app</t>
        </is>
      </c>
      <c r="D56" s="6" t="n">
        <v>1336934</v>
      </c>
      <c r="E56" s="6" t="n">
        <v>1000100</v>
      </c>
      <c r="F56" s="8">
        <f>IF(D56=0,0,E56/D56)</f>
        <v/>
      </c>
      <c r="G56" s="6" t="n">
        <v>229733</v>
      </c>
      <c r="H56" s="6" t="n">
        <v>78333</v>
      </c>
      <c r="I56" s="6" t="n">
        <v>1645000</v>
      </c>
      <c r="J56" s="7">
        <f>I56-E56</f>
        <v/>
      </c>
      <c r="K56" s="15" t="inlineStr">
        <is>
          <t>✓</t>
        </is>
      </c>
      <c r="L56" s="15" t="inlineStr">
        <is>
          <t>✓</t>
        </is>
      </c>
      <c r="M56" s="15" t="inlineStr">
        <is>
          <t>✓ app 003</t>
        </is>
      </c>
      <c r="N56" s="15" t="inlineStr">
        <is>
          <t>Entrata GL</t>
        </is>
      </c>
      <c r="O56" s="15" t="inlineStr">
        <is>
          <t>✓</t>
        </is>
      </c>
      <c r="P56" s="15" t="inlineStr">
        <is>
          <t>✓</t>
        </is>
      </c>
      <c r="Q56" s="15" t="inlineStr">
        <is>
          <t>38 GC / 7 PMC</t>
        </is>
      </c>
      <c r="R56" s="6" t="n">
        <v>2055985</v>
      </c>
      <c r="S56" s="5" t="inlineStr">
        <is>
          <t>grand-total</t>
        </is>
      </c>
    </row>
    <row r="57">
      <c r="A57" s="14" t="inlineStr">
        <is>
          <t>Valera Riverside</t>
        </is>
      </c>
      <c r="B57" s="15" t="n">
        <v>2025</v>
      </c>
      <c r="C57" s="5" t="inlineStr">
        <is>
          <t>GC GL fallback</t>
        </is>
      </c>
      <c r="D57" s="6" t="n">
        <v>144480</v>
      </c>
      <c r="E57" s="6" t="n">
        <v>17916</v>
      </c>
      <c r="F57" s="8">
        <f>IF(D57=0,0,E57/D57)</f>
        <v/>
      </c>
      <c r="G57" s="6" t="n">
        <v>7224</v>
      </c>
      <c r="H57" s="6" t="n">
        <v>7585</v>
      </c>
      <c r="I57" s="6" t="n">
        <v>159289</v>
      </c>
      <c r="J57" s="7">
        <f>I57-E57</f>
        <v/>
      </c>
      <c r="K57" s="15" t="inlineStr">
        <is>
          <t>✓</t>
        </is>
      </c>
      <c r="L57" s="15" t="inlineStr"/>
      <c r="M57" s="15" t="inlineStr">
        <is>
          <t>Project not started</t>
        </is>
      </c>
      <c r="N57" s="15" t="inlineStr">
        <is>
          <t>Entrata GL</t>
        </is>
      </c>
      <c r="O57" s="15" t="inlineStr">
        <is>
          <t>✓</t>
        </is>
      </c>
      <c r="P57" s="15" t="inlineStr"/>
      <c r="Q57" s="15" t="inlineStr">
        <is>
          <t>5 GC / 5 PMC</t>
        </is>
      </c>
      <c r="R57" s="6" t="n">
        <v>866789</v>
      </c>
      <c r="S57" s="5" t="inlineStr">
        <is>
          <t>grand-total</t>
        </is>
      </c>
    </row>
    <row r="58">
      <c r="A58" s="14" t="inlineStr">
        <is>
          <t>Windward</t>
        </is>
      </c>
      <c r="B58" s="15" t="n">
        <v>2025</v>
      </c>
      <c r="C58" s="5" t="inlineStr">
        <is>
          <t>GC pay app</t>
        </is>
      </c>
      <c r="D58" s="6" t="n">
        <v>1790312</v>
      </c>
      <c r="E58" s="6" t="n">
        <v>361463</v>
      </c>
      <c r="F58" s="8">
        <f>IF(D58=0,0,E58/D58)</f>
        <v/>
      </c>
      <c r="G58" s="6" t="n">
        <v>89516</v>
      </c>
      <c r="H58" s="6" t="n">
        <v>93991</v>
      </c>
      <c r="I58" s="6" t="n">
        <v>1973819</v>
      </c>
      <c r="J58" s="7">
        <f>I58-E58</f>
        <v/>
      </c>
      <c r="K58" s="15" t="inlineStr">
        <is>
          <t>✓</t>
        </is>
      </c>
      <c r="L58" s="15" t="inlineStr"/>
      <c r="M58" s="15" t="inlineStr">
        <is>
          <t>✓ app 003</t>
        </is>
      </c>
      <c r="N58" s="15" t="inlineStr">
        <is>
          <t>Entrata GL</t>
        </is>
      </c>
      <c r="O58" s="15" t="inlineStr">
        <is>
          <t>✓</t>
        </is>
      </c>
      <c r="P58" s="15" t="inlineStr"/>
      <c r="Q58" s="15" t="inlineStr">
        <is>
          <t>12 GC / 13 PMC</t>
        </is>
      </c>
      <c r="R58" s="6" t="n">
        <v>2190078</v>
      </c>
      <c r="S58" s="5" t="inlineStr">
        <is>
          <t>grand-total</t>
        </is>
      </c>
    </row>
    <row r="59">
      <c r="A59" s="14" t="inlineStr">
        <is>
          <t>Almaden 1930</t>
        </is>
      </c>
      <c r="B59" s="15" t="n">
        <v>2026</v>
      </c>
      <c r="C59" s="5" t="inlineStr">
        <is>
          <t>GC pay app</t>
        </is>
      </c>
      <c r="D59" s="6" t="n">
        <v>1386000</v>
      </c>
      <c r="E59" s="6" t="n">
        <v>255233</v>
      </c>
      <c r="F59" s="8">
        <f>IF(D59=0,0,E59/D59)</f>
        <v/>
      </c>
      <c r="G59" s="6" t="n">
        <v>87089</v>
      </c>
      <c r="H59" s="6" t="n">
        <v>73654</v>
      </c>
      <c r="I59" s="6" t="n">
        <v>1546744</v>
      </c>
      <c r="J59" s="7">
        <f>I59-E59</f>
        <v/>
      </c>
      <c r="K59" s="15" t="inlineStr">
        <is>
          <t>✓</t>
        </is>
      </c>
      <c r="L59" s="15" t="inlineStr"/>
      <c r="M59" s="15" t="inlineStr">
        <is>
          <t>✓ app 001</t>
        </is>
      </c>
      <c r="N59" s="15" t="inlineStr">
        <is>
          <t>Aperto GL</t>
        </is>
      </c>
      <c r="O59" s="15" t="inlineStr">
        <is>
          <t>✓</t>
        </is>
      </c>
      <c r="P59" s="15" t="inlineStr"/>
      <c r="Q59" s="15" t="inlineStr">
        <is>
          <t>38 GC / 2 PMC</t>
        </is>
      </c>
      <c r="R59" s="6" t="n">
        <v>1541214</v>
      </c>
      <c r="S59" s="5" t="inlineStr">
        <is>
          <t>Yr-1 as 10-yr (Adam 7/21)</t>
        </is>
      </c>
    </row>
    <row r="60">
      <c r="A60" s="14" t="inlineStr">
        <is>
          <t>Ardmore Springs</t>
        </is>
      </c>
      <c r="B60" s="15" t="n">
        <v>2026</v>
      </c>
      <c r="C60" s="5" t="inlineStr">
        <is>
          <t>GC pay app</t>
        </is>
      </c>
      <c r="D60" s="6" t="n">
        <v>1120251</v>
      </c>
      <c r="E60" s="6" t="n">
        <v>330651</v>
      </c>
      <c r="F60" s="8">
        <f>IF(D60=0,0,E60/D60)</f>
        <v/>
      </c>
      <c r="G60" s="6" t="n">
        <v>56013</v>
      </c>
      <c r="H60" s="6" t="n">
        <v>58813</v>
      </c>
      <c r="I60" s="6" t="n">
        <v>1235077</v>
      </c>
      <c r="J60" s="7">
        <f>I60-E60</f>
        <v/>
      </c>
      <c r="K60" s="15" t="inlineStr">
        <is>
          <t>✓</t>
        </is>
      </c>
      <c r="L60" s="15" t="inlineStr"/>
      <c r="M60" s="15" t="inlineStr">
        <is>
          <t>✓ app 001</t>
        </is>
      </c>
      <c r="N60" s="15" t="inlineStr">
        <is>
          <t>Entrata GL</t>
        </is>
      </c>
      <c r="O60" s="15" t="inlineStr">
        <is>
          <t>✓</t>
        </is>
      </c>
      <c r="P60" s="15" t="inlineStr"/>
      <c r="Q60" s="15" t="inlineStr">
        <is>
          <t>23 GC / 12 PMC</t>
        </is>
      </c>
      <c r="R60" s="6" t="n">
        <v>1235077</v>
      </c>
      <c r="S60" s="5" t="inlineStr">
        <is>
          <t>Yr-1 as 10-yr (Adam 7/21)</t>
        </is>
      </c>
    </row>
    <row r="61">
      <c r="A61" s="14" t="inlineStr">
        <is>
          <t>Bentley Parke</t>
        </is>
      </c>
      <c r="B61" s="15" t="n">
        <v>2026</v>
      </c>
      <c r="C61" s="5" t="inlineStr">
        <is>
          <t>GC pay app</t>
        </is>
      </c>
      <c r="D61" s="6" t="n">
        <v>1175156</v>
      </c>
      <c r="E61" s="6" t="n">
        <v>287463</v>
      </c>
      <c r="F61" s="8">
        <f>IF(D61=0,0,E61/D61)</f>
        <v/>
      </c>
      <c r="G61" s="6" t="n">
        <v>58758</v>
      </c>
      <c r="H61" s="6" t="n">
        <v>61696</v>
      </c>
      <c r="I61" s="6" t="n">
        <v>1295609</v>
      </c>
      <c r="J61" s="7">
        <f>I61-E61</f>
        <v/>
      </c>
      <c r="K61" s="15" t="inlineStr">
        <is>
          <t>✓</t>
        </is>
      </c>
      <c r="L61" s="15" t="inlineStr"/>
      <c r="M61" s="15" t="inlineStr">
        <is>
          <t>✓ app 001</t>
        </is>
      </c>
      <c r="N61" s="15" t="inlineStr">
        <is>
          <t>Aperto GL</t>
        </is>
      </c>
      <c r="O61" s="15" t="inlineStr">
        <is>
          <t>✓</t>
        </is>
      </c>
      <c r="P61" s="15" t="inlineStr"/>
      <c r="Q61" s="15" t="inlineStr">
        <is>
          <t>25 GC / 7 PMC</t>
        </is>
      </c>
      <c r="R61" s="6" t="n">
        <v>1411529</v>
      </c>
      <c r="S61" s="5" t="inlineStr">
        <is>
          <t>Capital Plan Total</t>
        </is>
      </c>
    </row>
    <row r="62">
      <c r="A62" s="14" t="inlineStr">
        <is>
          <t>Cherry Creek</t>
        </is>
      </c>
      <c r="B62" s="15" t="n">
        <v>2026</v>
      </c>
      <c r="C62" s="5" t="inlineStr">
        <is>
          <t>GC none ($0)</t>
        </is>
      </c>
      <c r="D62" s="6" t="n">
        <v>983425</v>
      </c>
      <c r="E62" s="6" t="n">
        <v>1000</v>
      </c>
      <c r="F62" s="8">
        <f>IF(D62=0,0,E62/D62)</f>
        <v/>
      </c>
      <c r="G62" s="6" t="n">
        <v>49171</v>
      </c>
      <c r="H62" s="6" t="n">
        <v>51630</v>
      </c>
      <c r="I62" s="6" t="n">
        <v>1084226</v>
      </c>
      <c r="J62" s="7">
        <f>I62-E62</f>
        <v/>
      </c>
      <c r="K62" s="15" t="inlineStr">
        <is>
          <t>✓</t>
        </is>
      </c>
      <c r="L62" s="15" t="inlineStr"/>
      <c r="M62" s="15" t="inlineStr">
        <is>
          <t>Project not started</t>
        </is>
      </c>
      <c r="N62" s="15" t="inlineStr">
        <is>
          <t>Aperto GL</t>
        </is>
      </c>
      <c r="O62" s="15" t="inlineStr">
        <is>
          <t>✓</t>
        </is>
      </c>
      <c r="P62" s="15" t="inlineStr"/>
      <c r="Q62" s="15" t="inlineStr">
        <is>
          <t>26 GC / 9 PMC</t>
        </is>
      </c>
      <c r="R62" s="6" t="n">
        <v>1084226</v>
      </c>
      <c r="S62" s="5" t="inlineStr">
        <is>
          <t>Capital Plan Total</t>
        </is>
      </c>
    </row>
    <row r="63">
      <c r="A63" s="14" t="inlineStr">
        <is>
          <t>Clipper Cove</t>
        </is>
      </c>
      <c r="B63" s="15" t="n">
        <v>2026</v>
      </c>
      <c r="C63" s="5" t="inlineStr">
        <is>
          <t>GC pay app</t>
        </is>
      </c>
      <c r="D63" s="6" t="n">
        <v>4754286</v>
      </c>
      <c r="E63" s="6" t="n">
        <v>1148359</v>
      </c>
      <c r="F63" s="8">
        <f>IF(D63=0,0,E63/D63)</f>
        <v/>
      </c>
      <c r="G63" s="6" t="n">
        <v>237714</v>
      </c>
      <c r="H63" s="6" t="n">
        <v>249600</v>
      </c>
      <c r="I63" s="6" t="n">
        <v>5241600</v>
      </c>
      <c r="J63" s="7">
        <f>I63-E63</f>
        <v/>
      </c>
      <c r="K63" s="15" t="inlineStr">
        <is>
          <t>✓</t>
        </is>
      </c>
      <c r="L63" s="15" t="inlineStr"/>
      <c r="M63" s="15" t="inlineStr">
        <is>
          <t>✓ app 001</t>
        </is>
      </c>
      <c r="N63" s="15" t="inlineStr">
        <is>
          <t>Entrata GL</t>
        </is>
      </c>
      <c r="O63" s="15" t="inlineStr">
        <is>
          <t>✓</t>
        </is>
      </c>
      <c r="P63" s="15" t="inlineStr"/>
      <c r="Q63" s="15" t="inlineStr">
        <is>
          <t>40 GC / 8 PMC</t>
        </is>
      </c>
      <c r="R63" s="6" t="n">
        <v>5241600</v>
      </c>
      <c r="S63" s="5" t="inlineStr">
        <is>
          <t>Capital Plan Total</t>
        </is>
      </c>
    </row>
    <row r="64">
      <c r="A64" s="14" t="inlineStr">
        <is>
          <t>Cypress Ridge</t>
        </is>
      </c>
      <c r="B64" s="15" t="n">
        <v>2026</v>
      </c>
      <c r="C64" s="5" t="inlineStr">
        <is>
          <t>GC pay app</t>
        </is>
      </c>
      <c r="D64" s="6" t="n">
        <v>772016</v>
      </c>
      <c r="E64" s="6" t="n">
        <v>241689</v>
      </c>
      <c r="F64" s="8">
        <f>IF(D64=0,0,E64/D64)</f>
        <v/>
      </c>
      <c r="G64" s="6" t="n">
        <v>38601</v>
      </c>
      <c r="H64" s="6" t="n">
        <v>40531</v>
      </c>
      <c r="I64" s="6" t="n">
        <v>851148</v>
      </c>
      <c r="J64" s="7">
        <f>I64-E64</f>
        <v/>
      </c>
      <c r="K64" s="15" t="inlineStr">
        <is>
          <t>✓</t>
        </is>
      </c>
      <c r="L64" s="15" t="inlineStr"/>
      <c r="M64" s="15" t="inlineStr">
        <is>
          <t>✓ app 003</t>
        </is>
      </c>
      <c r="N64" s="15" t="inlineStr">
        <is>
          <t>CapEX GL</t>
        </is>
      </c>
      <c r="O64" s="15" t="inlineStr">
        <is>
          <t>✓</t>
        </is>
      </c>
      <c r="P64" s="15" t="inlineStr"/>
      <c r="Q64" s="15" t="inlineStr">
        <is>
          <t>22 GC / 10 PMC</t>
        </is>
      </c>
      <c r="R64" s="6" t="n">
        <v>851148</v>
      </c>
      <c r="S64" s="5" t="inlineStr">
        <is>
          <t>Capital Plan Total</t>
        </is>
      </c>
    </row>
    <row r="65">
      <c r="A65" s="14" t="inlineStr">
        <is>
          <t>Oslo</t>
        </is>
      </c>
      <c r="B65" s="15" t="n">
        <v>2026</v>
      </c>
      <c r="C65" s="5" t="inlineStr">
        <is>
          <t>GC none ($0)</t>
        </is>
      </c>
      <c r="D65" s="6" t="n">
        <v>115000</v>
      </c>
      <c r="E65" s="6" t="n">
        <v>119427</v>
      </c>
      <c r="F65" s="8">
        <f>IF(D65=0,0,E65/D65)</f>
        <v/>
      </c>
      <c r="G65" s="6" t="n">
        <v>4750</v>
      </c>
      <c r="H65" s="6" t="n">
        <v>4988</v>
      </c>
      <c r="I65" s="6" t="n">
        <v>124738</v>
      </c>
      <c r="J65" s="7">
        <f>I65-E65</f>
        <v/>
      </c>
      <c r="K65" s="15" t="inlineStr">
        <is>
          <t>✓</t>
        </is>
      </c>
      <c r="L65" s="15" t="inlineStr"/>
      <c r="M65" s="15" t="inlineStr">
        <is>
          <t>Project not started</t>
        </is>
      </c>
      <c r="N65" s="15" t="inlineStr">
        <is>
          <t>Entrata GL</t>
        </is>
      </c>
      <c r="O65" s="15" t="inlineStr">
        <is>
          <t>✓</t>
        </is>
      </c>
      <c r="P65" s="15" t="inlineStr"/>
      <c r="Q65" s="16" t="inlineStr">
        <is>
          <t>2 GC / 4 PMC / 1 unmarked</t>
        </is>
      </c>
      <c r="R65" s="6" t="n">
        <v>740194</v>
      </c>
      <c r="S65" s="5" t="inlineStr">
        <is>
          <t>grand-total</t>
        </is>
      </c>
    </row>
    <row r="66">
      <c r="A66" s="14" t="inlineStr">
        <is>
          <t>San Regis</t>
        </is>
      </c>
      <c r="B66" s="15" t="n">
        <v>2026</v>
      </c>
      <c r="C66" s="5" t="inlineStr">
        <is>
          <t>GC none ($0)</t>
        </is>
      </c>
      <c r="D66" s="6" t="n">
        <v>4549500</v>
      </c>
      <c r="E66" s="6" t="n">
        <v>0</v>
      </c>
      <c r="F66" s="8">
        <f>IF(D66=0,0,E66/D66)</f>
        <v/>
      </c>
      <c r="G66" s="6" t="n">
        <v>227475</v>
      </c>
      <c r="H66" s="6" t="n">
        <v>238849</v>
      </c>
      <c r="I66" s="6" t="n">
        <v>5015824</v>
      </c>
      <c r="J66" s="7">
        <f>I66-E66</f>
        <v/>
      </c>
      <c r="K66" s="15" t="inlineStr">
        <is>
          <t>✓</t>
        </is>
      </c>
      <c r="L66" s="15" t="inlineStr"/>
      <c r="M66" s="15" t="inlineStr">
        <is>
          <t>Project not started</t>
        </is>
      </c>
      <c r="N66" s="15" t="inlineStr">
        <is>
          <t>Aperto GL</t>
        </is>
      </c>
      <c r="O66" s="15" t="inlineStr">
        <is>
          <t>✓</t>
        </is>
      </c>
      <c r="P66" s="15" t="inlineStr"/>
      <c r="Q66" s="15" t="inlineStr">
        <is>
          <t>28 GC / 8 PMC</t>
        </is>
      </c>
      <c r="R66" s="6" t="n">
        <v>5015824</v>
      </c>
      <c r="S66" s="5" t="inlineStr">
        <is>
          <t>Capital Plan Total</t>
        </is>
      </c>
    </row>
    <row r="67">
      <c r="A67" s="14" t="inlineStr">
        <is>
          <t>Tribute Verdae</t>
        </is>
      </c>
      <c r="B67" s="15" t="n">
        <v>2026</v>
      </c>
      <c r="C67" s="5" t="inlineStr">
        <is>
          <t>GC pay app</t>
        </is>
      </c>
      <c r="D67" s="6" t="n">
        <v>1032700</v>
      </c>
      <c r="E67" s="6" t="n">
        <v>218594</v>
      </c>
      <c r="F67" s="8">
        <f>IF(D67=0,0,E67/D67)</f>
        <v/>
      </c>
      <c r="G67" s="6" t="n">
        <v>0</v>
      </c>
      <c r="H67" s="6" t="n">
        <v>51635</v>
      </c>
      <c r="I67" s="6" t="n">
        <v>1084335</v>
      </c>
      <c r="J67" s="7">
        <f>I67-E67</f>
        <v/>
      </c>
      <c r="K67" s="15" t="inlineStr">
        <is>
          <t>✓</t>
        </is>
      </c>
      <c r="L67" s="15" t="inlineStr"/>
      <c r="M67" s="15" t="inlineStr">
        <is>
          <t>✓ app 001</t>
        </is>
      </c>
      <c r="N67" s="15" t="inlineStr">
        <is>
          <t>Entrata GL</t>
        </is>
      </c>
      <c r="O67" s="15" t="inlineStr">
        <is>
          <t>✓</t>
        </is>
      </c>
      <c r="P67" s="15" t="inlineStr"/>
      <c r="Q67" s="15" t="inlineStr">
        <is>
          <t>24 GC / 5 PMC</t>
        </is>
      </c>
      <c r="R67" s="6" t="n">
        <v>1234700</v>
      </c>
      <c r="S67" s="5" t="inlineStr">
        <is>
          <t>grand-total</t>
        </is>
      </c>
    </row>
    <row r="68">
      <c r="A68" s="14" t="inlineStr">
        <is>
          <t>Walnut Square</t>
        </is>
      </c>
      <c r="B68" s="15" t="n">
        <v>2026</v>
      </c>
      <c r="C68" s="5" t="inlineStr">
        <is>
          <t>GC pay app</t>
        </is>
      </c>
      <c r="D68" s="6" t="n">
        <v>887775</v>
      </c>
      <c r="E68" s="6" t="n">
        <v>109702</v>
      </c>
      <c r="F68" s="8">
        <f>IF(D68=0,0,E68/D68)</f>
        <v/>
      </c>
      <c r="G68" s="6" t="n">
        <v>44389</v>
      </c>
      <c r="H68" s="6" t="n">
        <v>46608</v>
      </c>
      <c r="I68" s="6" t="n">
        <v>978772</v>
      </c>
      <c r="J68" s="7">
        <f>I68-E68</f>
        <v/>
      </c>
      <c r="K68" s="15" t="inlineStr">
        <is>
          <t>✓</t>
        </is>
      </c>
      <c r="L68" s="15" t="inlineStr"/>
      <c r="M68" s="15" t="inlineStr">
        <is>
          <t>✓ app 001</t>
        </is>
      </c>
      <c r="N68" s="15" t="inlineStr">
        <is>
          <t>CapEX GL</t>
        </is>
      </c>
      <c r="O68" s="15" t="inlineStr">
        <is>
          <t>✓</t>
        </is>
      </c>
      <c r="P68" s="15" t="inlineStr"/>
      <c r="Q68" s="15" t="inlineStr">
        <is>
          <t>25 GC / 1 PMC</t>
        </is>
      </c>
      <c r="R68" s="6" t="n">
        <v>978772</v>
      </c>
      <c r="S68" s="5" t="inlineStr">
        <is>
          <t>grand-total</t>
        </is>
      </c>
    </row>
    <row r="69">
      <c r="A69" s="14" t="inlineStr">
        <is>
          <t>Waterford</t>
        </is>
      </c>
      <c r="B69" s="15" t="n">
        <v>2026</v>
      </c>
      <c r="C69" s="5" t="inlineStr">
        <is>
          <t>GC pay app</t>
        </is>
      </c>
      <c r="D69" s="6" t="n">
        <v>1339580</v>
      </c>
      <c r="E69" s="6" t="n">
        <v>273564</v>
      </c>
      <c r="F69" s="8">
        <f>IF(D69=0,0,E69/D69)</f>
        <v/>
      </c>
      <c r="G69" s="6" t="n">
        <v>66979</v>
      </c>
      <c r="H69" s="6" t="n">
        <v>70328</v>
      </c>
      <c r="I69" s="6" t="n">
        <v>1476887</v>
      </c>
      <c r="J69" s="7">
        <f>I69-E69</f>
        <v/>
      </c>
      <c r="K69" s="15" t="inlineStr">
        <is>
          <t>✓</t>
        </is>
      </c>
      <c r="L69" s="15" t="inlineStr"/>
      <c r="M69" s="15" t="inlineStr">
        <is>
          <t>✓ app 001</t>
        </is>
      </c>
      <c r="N69" s="15" t="inlineStr">
        <is>
          <t>Entrata GL</t>
        </is>
      </c>
      <c r="O69" s="15" t="inlineStr">
        <is>
          <t>✓</t>
        </is>
      </c>
      <c r="P69" s="15" t="inlineStr"/>
      <c r="Q69" s="15" t="inlineStr">
        <is>
          <t>34 GC / 8 PMC</t>
        </is>
      </c>
      <c r="R69" s="6" t="n">
        <v>1476887</v>
      </c>
      <c r="S69" s="5" t="inlineStr">
        <is>
          <t>Capital Plan Total</t>
        </is>
      </c>
    </row>
    <row r="70">
      <c r="A70" s="14" t="inlineStr">
        <is>
          <t>Willow Lakes</t>
        </is>
      </c>
      <c r="B70" s="15" t="n">
        <v>2026</v>
      </c>
      <c r="C70" s="5" t="inlineStr">
        <is>
          <t>GC pay app</t>
        </is>
      </c>
      <c r="D70" s="6" t="n">
        <v>1039016</v>
      </c>
      <c r="E70" s="6" t="n">
        <v>814867</v>
      </c>
      <c r="F70" s="8">
        <f>IF(D70=0,0,E70/D70)</f>
        <v/>
      </c>
      <c r="G70" s="6" t="n">
        <v>51163</v>
      </c>
      <c r="H70" s="6" t="n">
        <v>54509</v>
      </c>
      <c r="I70" s="6" t="n">
        <v>1144688</v>
      </c>
      <c r="J70" s="7">
        <f>I70-E70</f>
        <v/>
      </c>
      <c r="K70" s="15" t="inlineStr">
        <is>
          <t>✓</t>
        </is>
      </c>
      <c r="L70" s="15" t="inlineStr"/>
      <c r="M70" s="15" t="inlineStr">
        <is>
          <t>✓ app 003</t>
        </is>
      </c>
      <c r="N70" s="15" t="inlineStr">
        <is>
          <t>Entrata GL</t>
        </is>
      </c>
      <c r="O70" s="15" t="inlineStr">
        <is>
          <t>✓</t>
        </is>
      </c>
      <c r="P70" s="15" t="inlineStr"/>
      <c r="Q70" s="15" t="inlineStr">
        <is>
          <t>32 GC / 9 PMC</t>
        </is>
      </c>
      <c r="R70" s="6" t="n">
        <v>1994151</v>
      </c>
      <c r="S70" s="5" t="inlineStr">
        <is>
          <t>line-item sum</t>
        </is>
      </c>
    </row>
    <row r="71">
      <c r="A71" s="14" t="inlineStr">
        <is>
          <t>Colonnade</t>
        </is>
      </c>
      <c r="B71" s="15" t="inlineStr"/>
      <c r="C71" s="5" t="inlineStr">
        <is>
          <t>GC @ budget</t>
        </is>
      </c>
      <c r="D71" s="6" t="n">
        <v>1577229</v>
      </c>
      <c r="E71" s="6" t="n">
        <v>1329400</v>
      </c>
      <c r="F71" s="8">
        <f>IF(D71=0,0,E71/D71)</f>
        <v/>
      </c>
      <c r="G71" s="6" t="n">
        <v>78861</v>
      </c>
      <c r="H71" s="6" t="n">
        <v>82805</v>
      </c>
      <c r="I71" s="6" t="n">
        <v>1738895</v>
      </c>
      <c r="J71" s="7">
        <f>I71-E71</f>
        <v/>
      </c>
      <c r="K71" s="15" t="inlineStr">
        <is>
          <t>✓</t>
        </is>
      </c>
      <c r="L71" s="15" t="inlineStr"/>
      <c r="M71" s="15" t="inlineStr">
        <is>
          <t>Project not started</t>
        </is>
      </c>
      <c r="N71" s="15" t="inlineStr"/>
      <c r="O71" s="15" t="inlineStr"/>
      <c r="P71" s="15" t="inlineStr"/>
      <c r="Q71" s="15" t="inlineStr">
        <is>
          <t>16 GC / 13 PMC</t>
        </is>
      </c>
      <c r="S71" s="2" t="inlineStr">
        <is>
          <t>current-yr only</t>
        </is>
      </c>
    </row>
    <row r="72">
      <c r="A72" s="14" t="inlineStr">
        <is>
          <t>The Retreat</t>
        </is>
      </c>
      <c r="B72" s="15" t="inlineStr"/>
      <c r="C72" s="5" t="inlineStr">
        <is>
          <t>GC @ budget</t>
        </is>
      </c>
      <c r="D72" s="6" t="n">
        <v>1402200</v>
      </c>
      <c r="E72" s="6" t="n">
        <v>451156</v>
      </c>
      <c r="F72" s="8">
        <f>IF(D72=0,0,E72/D72)</f>
        <v/>
      </c>
      <c r="G72" s="6" t="n">
        <v>0</v>
      </c>
      <c r="H72" s="6" t="n">
        <v>0</v>
      </c>
      <c r="I72" s="6" t="n">
        <v>1402200</v>
      </c>
      <c r="J72" s="7">
        <f>I72-E72</f>
        <v/>
      </c>
      <c r="K72" s="15" t="inlineStr">
        <is>
          <t>✓</t>
        </is>
      </c>
      <c r="L72" s="15" t="inlineStr"/>
      <c r="M72" s="15" t="inlineStr">
        <is>
          <t>✓ app 003</t>
        </is>
      </c>
      <c r="N72" s="15" t="inlineStr">
        <is>
          <t>Entrata GL</t>
        </is>
      </c>
      <c r="O72" s="15" t="inlineStr"/>
      <c r="P72" s="15" t="inlineStr"/>
      <c r="Q72" s="15" t="inlineStr">
        <is>
          <t>13 GC / 11 PMC</t>
        </is>
      </c>
      <c r="S72" s="2" t="inlineStr">
        <is>
          <t>current-yr only</t>
        </is>
      </c>
    </row>
    <row r="73">
      <c r="A73" s="19" t="inlineStr">
        <is>
          <t>TOTAL</t>
        </is>
      </c>
      <c r="D73" s="20" t="n">
        <v>126788452</v>
      </c>
      <c r="E73" s="20" t="n">
        <v>79480897</v>
      </c>
      <c r="F73" s="21">
        <f>IF(D73=0,0,E73/D73)</f>
        <v/>
      </c>
      <c r="G73" s="20" t="n">
        <v>12452273</v>
      </c>
      <c r="H73" s="20" t="n">
        <v>5301186</v>
      </c>
      <c r="I73" s="20" t="n">
        <v>144541911</v>
      </c>
      <c r="J73" s="22">
        <f>I73-E73</f>
        <v/>
      </c>
    </row>
  </sheetData>
  <autoFilter ref="A4:S72"/>
  <hyperlinks>
    <hyperlink xmlns:r="http://schemas.openxmlformats.org/officeDocument/2006/relationships" ref="A5" r:id="rId1"/>
    <hyperlink xmlns:r="http://schemas.openxmlformats.org/officeDocument/2006/relationships" ref="A6" r:id="rId2"/>
    <hyperlink xmlns:r="http://schemas.openxmlformats.org/officeDocument/2006/relationships" ref="A7" r:id="rId3"/>
    <hyperlink xmlns:r="http://schemas.openxmlformats.org/officeDocument/2006/relationships" ref="A8" r:id="rId4"/>
    <hyperlink xmlns:r="http://schemas.openxmlformats.org/officeDocument/2006/relationships" ref="A9" r:id="rId5"/>
    <hyperlink xmlns:r="http://schemas.openxmlformats.org/officeDocument/2006/relationships" ref="A10" r:id="rId6"/>
    <hyperlink xmlns:r="http://schemas.openxmlformats.org/officeDocument/2006/relationships" ref="A11" r:id="rId7"/>
    <hyperlink xmlns:r="http://schemas.openxmlformats.org/officeDocument/2006/relationships" ref="A12" r:id="rId8"/>
    <hyperlink xmlns:r="http://schemas.openxmlformats.org/officeDocument/2006/relationships" ref="A13" r:id="rId9"/>
    <hyperlink xmlns:r="http://schemas.openxmlformats.org/officeDocument/2006/relationships" ref="A14" r:id="rId10"/>
    <hyperlink xmlns:r="http://schemas.openxmlformats.org/officeDocument/2006/relationships" ref="A15" r:id="rId11"/>
    <hyperlink xmlns:r="http://schemas.openxmlformats.org/officeDocument/2006/relationships" ref="A16" r:id="rId12"/>
    <hyperlink xmlns:r="http://schemas.openxmlformats.org/officeDocument/2006/relationships" ref="A17" r:id="rId13"/>
    <hyperlink xmlns:r="http://schemas.openxmlformats.org/officeDocument/2006/relationships" ref="A18" r:id="rId14"/>
    <hyperlink xmlns:r="http://schemas.openxmlformats.org/officeDocument/2006/relationships" ref="A19" r:id="rId15"/>
    <hyperlink xmlns:r="http://schemas.openxmlformats.org/officeDocument/2006/relationships" ref="A20" r:id="rId16"/>
    <hyperlink xmlns:r="http://schemas.openxmlformats.org/officeDocument/2006/relationships" ref="A21" r:id="rId17"/>
    <hyperlink xmlns:r="http://schemas.openxmlformats.org/officeDocument/2006/relationships" ref="A22" r:id="rId18"/>
    <hyperlink xmlns:r="http://schemas.openxmlformats.org/officeDocument/2006/relationships" ref="A23" r:id="rId19"/>
    <hyperlink xmlns:r="http://schemas.openxmlformats.org/officeDocument/2006/relationships" ref="A24" r:id="rId20"/>
    <hyperlink xmlns:r="http://schemas.openxmlformats.org/officeDocument/2006/relationships" ref="A25" r:id="rId21"/>
    <hyperlink xmlns:r="http://schemas.openxmlformats.org/officeDocument/2006/relationships" ref="A26" r:id="rId22"/>
    <hyperlink xmlns:r="http://schemas.openxmlformats.org/officeDocument/2006/relationships" ref="A27" r:id="rId23"/>
    <hyperlink xmlns:r="http://schemas.openxmlformats.org/officeDocument/2006/relationships" ref="A28" r:id="rId24"/>
    <hyperlink xmlns:r="http://schemas.openxmlformats.org/officeDocument/2006/relationships" ref="A29" r:id="rId25"/>
    <hyperlink xmlns:r="http://schemas.openxmlformats.org/officeDocument/2006/relationships" ref="A30" r:id="rId26"/>
    <hyperlink xmlns:r="http://schemas.openxmlformats.org/officeDocument/2006/relationships" ref="A31" r:id="rId27"/>
    <hyperlink xmlns:r="http://schemas.openxmlformats.org/officeDocument/2006/relationships" ref="A32" r:id="rId28"/>
    <hyperlink xmlns:r="http://schemas.openxmlformats.org/officeDocument/2006/relationships" ref="A33" r:id="rId29"/>
    <hyperlink xmlns:r="http://schemas.openxmlformats.org/officeDocument/2006/relationships" ref="A34" r:id="rId30"/>
    <hyperlink xmlns:r="http://schemas.openxmlformats.org/officeDocument/2006/relationships" ref="A35" r:id="rId31"/>
    <hyperlink xmlns:r="http://schemas.openxmlformats.org/officeDocument/2006/relationships" ref="A36" r:id="rId32"/>
    <hyperlink xmlns:r="http://schemas.openxmlformats.org/officeDocument/2006/relationships" ref="A37" r:id="rId33"/>
    <hyperlink xmlns:r="http://schemas.openxmlformats.org/officeDocument/2006/relationships" ref="A38" r:id="rId34"/>
    <hyperlink xmlns:r="http://schemas.openxmlformats.org/officeDocument/2006/relationships" ref="A39" r:id="rId35"/>
    <hyperlink xmlns:r="http://schemas.openxmlformats.org/officeDocument/2006/relationships" ref="A40" r:id="rId36"/>
    <hyperlink xmlns:r="http://schemas.openxmlformats.org/officeDocument/2006/relationships" ref="A41" r:id="rId37"/>
    <hyperlink xmlns:r="http://schemas.openxmlformats.org/officeDocument/2006/relationships" ref="A42" r:id="rId38"/>
    <hyperlink xmlns:r="http://schemas.openxmlformats.org/officeDocument/2006/relationships" ref="A43" r:id="rId39"/>
    <hyperlink xmlns:r="http://schemas.openxmlformats.org/officeDocument/2006/relationships" ref="A44" r:id="rId40"/>
    <hyperlink xmlns:r="http://schemas.openxmlformats.org/officeDocument/2006/relationships" ref="A45" r:id="rId41"/>
    <hyperlink xmlns:r="http://schemas.openxmlformats.org/officeDocument/2006/relationships" ref="A46" r:id="rId42"/>
    <hyperlink xmlns:r="http://schemas.openxmlformats.org/officeDocument/2006/relationships" ref="A47" r:id="rId43"/>
    <hyperlink xmlns:r="http://schemas.openxmlformats.org/officeDocument/2006/relationships" ref="A48" r:id="rId44"/>
    <hyperlink xmlns:r="http://schemas.openxmlformats.org/officeDocument/2006/relationships" ref="A49" r:id="rId45"/>
    <hyperlink xmlns:r="http://schemas.openxmlformats.org/officeDocument/2006/relationships" ref="A50" r:id="rId46"/>
    <hyperlink xmlns:r="http://schemas.openxmlformats.org/officeDocument/2006/relationships" ref="A51" r:id="rId47"/>
    <hyperlink xmlns:r="http://schemas.openxmlformats.org/officeDocument/2006/relationships" ref="A52" r:id="rId48"/>
    <hyperlink xmlns:r="http://schemas.openxmlformats.org/officeDocument/2006/relationships" ref="A53" r:id="rId49"/>
    <hyperlink xmlns:r="http://schemas.openxmlformats.org/officeDocument/2006/relationships" ref="A54" r:id="rId50"/>
    <hyperlink xmlns:r="http://schemas.openxmlformats.org/officeDocument/2006/relationships" ref="A55" r:id="rId51"/>
    <hyperlink xmlns:r="http://schemas.openxmlformats.org/officeDocument/2006/relationships" ref="A56" r:id="rId52"/>
    <hyperlink xmlns:r="http://schemas.openxmlformats.org/officeDocument/2006/relationships" ref="A57" r:id="rId53"/>
    <hyperlink xmlns:r="http://schemas.openxmlformats.org/officeDocument/2006/relationships" ref="A58" r:id="rId54"/>
    <hyperlink xmlns:r="http://schemas.openxmlformats.org/officeDocument/2006/relationships" ref="A59" r:id="rId55"/>
    <hyperlink xmlns:r="http://schemas.openxmlformats.org/officeDocument/2006/relationships" ref="A60" r:id="rId56"/>
    <hyperlink xmlns:r="http://schemas.openxmlformats.org/officeDocument/2006/relationships" ref="A61" r:id="rId57"/>
    <hyperlink xmlns:r="http://schemas.openxmlformats.org/officeDocument/2006/relationships" ref="A62" r:id="rId58"/>
    <hyperlink xmlns:r="http://schemas.openxmlformats.org/officeDocument/2006/relationships" ref="A63" r:id="rId59"/>
    <hyperlink xmlns:r="http://schemas.openxmlformats.org/officeDocument/2006/relationships" ref="A64" r:id="rId60"/>
    <hyperlink xmlns:r="http://schemas.openxmlformats.org/officeDocument/2006/relationships" ref="A65" r:id="rId61"/>
    <hyperlink xmlns:r="http://schemas.openxmlformats.org/officeDocument/2006/relationships" ref="A66" r:id="rId62"/>
    <hyperlink xmlns:r="http://schemas.openxmlformats.org/officeDocument/2006/relationships" ref="A67" r:id="rId63"/>
    <hyperlink xmlns:r="http://schemas.openxmlformats.org/officeDocument/2006/relationships" ref="A68" r:id="rId64"/>
    <hyperlink xmlns:r="http://schemas.openxmlformats.org/officeDocument/2006/relationships" ref="A69" r:id="rId65"/>
    <hyperlink xmlns:r="http://schemas.openxmlformats.org/officeDocument/2006/relationships" ref="A70" r:id="rId66"/>
    <hyperlink xmlns:r="http://schemas.openxmlformats.org/officeDocument/2006/relationships" ref="A71" r:id="rId67"/>
    <hyperlink xmlns:r="http://schemas.openxmlformats.org/officeDocument/2006/relationships" ref="A72" r:id="rId68"/>
  </hyperlinks>
  <pageMargins left="0.75" right="0.75" top="1" bottom="1" header="0.5" footer="0.5"/>
</worksheet>
</file>

<file path=xl/worksheets/sheet20.xml><?xml version="1.0" encoding="utf-8"?>
<worksheet xmlns="http://schemas.openxmlformats.org/spreadsheetml/2006/main">
  <sheetPr>
    <outlinePr summaryBelow="1" summaryRight="1"/>
    <pageSetUpPr/>
  </sheetPr>
  <dimension ref="A1:Y18"/>
  <sheetViews>
    <sheetView workbookViewId="0">
      <pane xSplit="6" ySplit="4" topLeftCell="G5" activePane="bottomRight" state="frozen"/>
      <selection pane="topRight"/>
      <selection pane="bottomLeft"/>
      <selection pane="bottomRight" activeCell="A1" sqref="A1"/>
    </sheetView>
  </sheetViews>
  <sheetFormatPr baseColWidth="8" defaultRowHeight="15"/>
  <cols>
    <col hidden="1" width="5" customWidth="1" min="1" max="1"/>
    <col width="9" customWidth="1" min="2" max="2"/>
    <col hidden="1" outlineLevel="1" width="26" customWidth="1" min="3" max="3"/>
    <col hidden="1" outlineLevel="1" width="40" customWidth="1" min="4" max="4"/>
    <col width="8" customWidth="1" min="5" max="5"/>
    <col width="10" customWidth="1" min="6" max="6"/>
    <col width="12" customWidth="1" min="7" max="7"/>
    <col width="11" customWidth="1" min="8" max="8"/>
    <col width="11" customWidth="1" min="9" max="9"/>
    <col width="8" customWidth="1" min="10" max="10"/>
    <col hidden="1" outlineLevel="1" width="11" customWidth="1" min="11" max="11"/>
    <col hidden="1" outlineLevel="1" width="11" customWidth="1" min="12" max="12"/>
    <col hidden="1" outlineLevel="1" width="11" customWidth="1" min="13" max="13"/>
    <col hidden="1" outlineLevel="1" width="11" customWidth="1" min="14" max="14"/>
    <col hidden="1" outlineLevel="1" width="11" customWidth="1" min="15" max="15"/>
    <col hidden="1" outlineLevel="1" width="11" customWidth="1" min="16" max="16"/>
    <col hidden="1" outlineLevel="1" width="11" customWidth="1" min="17" max="17"/>
    <col hidden="1" outlineLevel="1" width="11" customWidth="1" min="18" max="18"/>
    <col width="13" customWidth="1" min="19" max="19"/>
    <col width="12" customWidth="1" min="20" max="20"/>
    <col width="13" customWidth="1" min="21" max="21"/>
    <col width="9" customWidth="1" min="22" max="22"/>
    <col width="14" customWidth="1" min="23" max="23"/>
    <col width="2" customWidth="1" min="24" max="24"/>
    <col hidden="1" width="22" customWidth="1" min="25" max="25"/>
  </cols>
  <sheetData>
    <row r="1">
      <c r="A1" s="23" t="inlineStr">
        <is>
          <t>Cityscape — 10-Year Capital Plan</t>
        </is>
      </c>
    </row>
    <row r="2">
      <c r="A2" s="2" t="inlineStr">
        <is>
          <t>Acquired 2024. ORIGINAL PLAN COMPLETE — current-year view only per Adam; out-year columns intentionally blank (see Banner for the 2026 budget).</t>
        </is>
      </c>
    </row>
    <row r="3">
      <c r="B3" s="24" t="inlineStr">
        <is>
          <t>← Back</t>
        </is>
      </c>
    </row>
    <row r="4">
      <c r="A4" s="25" t="inlineStr">
        <is>
          <t>Row</t>
        </is>
      </c>
      <c r="B4" s="25" t="inlineStr">
        <is>
          <t>GL</t>
        </is>
      </c>
      <c r="C4" s="25" t="inlineStr">
        <is>
          <t>GL Name</t>
        </is>
      </c>
      <c r="D4" s="25" t="inlineStr">
        <is>
          <t>Scope of Work</t>
        </is>
      </c>
      <c r="E4" s="25" t="inlineStr">
        <is>
          <t>Owner</t>
        </is>
      </c>
      <c r="F4" s="25" t="inlineStr">
        <is>
          <t>Type</t>
        </is>
      </c>
      <c r="G4" s="25" t="inlineStr">
        <is>
          <t>Yr 1 Budget</t>
        </is>
      </c>
      <c r="H4" s="25" t="inlineStr">
        <is>
          <t>Spend</t>
        </is>
      </c>
      <c r="I4" s="25" t="inlineStr">
        <is>
          <t>Remaining</t>
        </is>
      </c>
      <c r="J4" s="25" t="inlineStr">
        <is>
          <t>% Spent</t>
        </is>
      </c>
      <c r="K4" s="25" t="inlineStr">
        <is>
          <t>Yr 2 Budget</t>
        </is>
      </c>
      <c r="L4" s="25" t="inlineStr">
        <is>
          <t>Yr 2 Spend</t>
        </is>
      </c>
      <c r="M4" s="25" t="inlineStr">
        <is>
          <t>Yr 3 Budget</t>
        </is>
      </c>
      <c r="N4" s="25" t="inlineStr">
        <is>
          <t>Yr 3 Spend</t>
        </is>
      </c>
      <c r="O4" s="25" t="inlineStr">
        <is>
          <t>Yr 4 Budget</t>
        </is>
      </c>
      <c r="P4" s="25" t="inlineStr">
        <is>
          <t>Yr 4 Spend</t>
        </is>
      </c>
      <c r="Q4" s="25" t="inlineStr">
        <is>
          <t>Yr 5 Budget</t>
        </is>
      </c>
      <c r="R4" s="25" t="inlineStr">
        <is>
          <t>Yr 5 Spend</t>
        </is>
      </c>
      <c r="S4" s="25" t="inlineStr">
        <is>
          <t>10 yr Budget</t>
        </is>
      </c>
      <c r="T4" s="25" t="inlineStr">
        <is>
          <t>10 yr Spend</t>
        </is>
      </c>
      <c r="U4" s="25" t="inlineStr">
        <is>
          <t>10 yr Remaining</t>
        </is>
      </c>
      <c r="V4" s="25" t="inlineStr">
        <is>
          <t>10 yr % Spent</t>
        </is>
      </c>
      <c r="W4" s="25" t="inlineStr">
        <is>
          <t>Actual Project % Complete</t>
        </is>
      </c>
      <c r="X4" s="25" t="inlineStr"/>
      <c r="Y4" s="25" t="inlineStr">
        <is>
          <t>Basis</t>
        </is>
      </c>
    </row>
    <row r="5">
      <c r="A5" t="n">
        <v>141</v>
      </c>
      <c r="B5" t="n">
        <v>83515</v>
      </c>
      <c r="C5" t="inlineStr">
        <is>
          <t>Green Initiatives</t>
        </is>
      </c>
      <c r="D5" t="inlineStr">
        <is>
          <t>Green Program</t>
        </is>
      </c>
      <c r="E5" s="10" t="inlineStr">
        <is>
          <t>GC</t>
        </is>
      </c>
      <c r="F5" t="inlineStr">
        <is>
          <t>Project</t>
        </is>
      </c>
      <c r="G5" s="7" t="n">
        <v>100000</v>
      </c>
      <c r="H5" s="7" t="n">
        <v>100000</v>
      </c>
      <c r="I5" s="7">
        <f>G5-H5</f>
        <v/>
      </c>
      <c r="J5" s="8">
        <f>IF(G5=0,0,H5/G5)</f>
        <v/>
      </c>
      <c r="W5" s="8" t="n"/>
      <c r="Y5" t="inlineStr">
        <is>
          <t>GC assumed 100% @ budget</t>
        </is>
      </c>
    </row>
    <row r="6">
      <c r="A6" t="n">
        <v>112</v>
      </c>
      <c r="B6" t="n">
        <v>84239</v>
      </c>
      <c r="C6" t="inlineStr">
        <is>
          <t>Fire Stops</t>
        </is>
      </c>
      <c r="D6" t="inlineStr">
        <is>
          <t>LowPro (Pair covers 4 burner range)- For range top microwaves</t>
        </is>
      </c>
      <c r="E6" s="5" t="inlineStr">
        <is>
          <t>PMC</t>
        </is>
      </c>
      <c r="F6" t="inlineStr">
        <is>
          <t>Project</t>
        </is>
      </c>
      <c r="G6" s="7" t="n">
        <v>28634</v>
      </c>
      <c r="H6" s="7" t="n">
        <v>44122</v>
      </c>
      <c r="I6" s="7">
        <f>G6-H6</f>
        <v/>
      </c>
      <c r="J6" s="8">
        <f>IF(G6=0,0,H6/G6)</f>
        <v/>
      </c>
      <c r="W6" s="8" t="n"/>
      <c r="Y6" t="inlineStr">
        <is>
          <t>GL PMC</t>
        </is>
      </c>
    </row>
    <row r="7">
      <c r="A7" t="n">
        <v>21</v>
      </c>
      <c r="B7" t="n">
        <v>84102</v>
      </c>
      <c r="C7" t="inlineStr">
        <is>
          <t>Concrete pavement</t>
        </is>
      </c>
      <c r="D7" t="inlineStr">
        <is>
          <t>Remove and replace 10,000 LF of failing expansion joint material</t>
        </is>
      </c>
      <c r="E7" s="10" t="inlineStr">
        <is>
          <t>GC</t>
        </is>
      </c>
      <c r="F7" t="inlineStr">
        <is>
          <t>Project</t>
        </is>
      </c>
      <c r="G7" s="7" t="n">
        <v>20000</v>
      </c>
      <c r="H7" s="7" t="n">
        <v>20000</v>
      </c>
      <c r="I7" s="7">
        <f>G7-H7</f>
        <v/>
      </c>
      <c r="J7" s="8">
        <f>IF(G7=0,0,H7/G7)</f>
        <v/>
      </c>
      <c r="W7" s="8" t="n"/>
      <c r="Y7" t="inlineStr">
        <is>
          <t>GC assumed 100% @ budget</t>
        </is>
      </c>
    </row>
    <row r="8">
      <c r="A8" t="n">
        <v>16</v>
      </c>
      <c r="B8" t="n">
        <v>84303</v>
      </c>
      <c r="C8" t="inlineStr">
        <is>
          <t>Landscape Cleanup and Enhancements</t>
        </is>
      </c>
      <c r="D8" t="inlineStr">
        <is>
          <t>Initial property tree trim, landscape cleanup, entry and tour path enhancements, etc</t>
        </is>
      </c>
      <c r="E8" s="10" t="inlineStr">
        <is>
          <t>GC</t>
        </is>
      </c>
      <c r="F8" t="inlineStr">
        <is>
          <t>Project</t>
        </is>
      </c>
      <c r="G8" s="7" t="n">
        <v>15000</v>
      </c>
      <c r="H8" s="7" t="n">
        <v>15000</v>
      </c>
      <c r="I8" s="7">
        <f>G8-H8</f>
        <v/>
      </c>
      <c r="J8" s="8">
        <f>IF(G8=0,0,H8/G8)</f>
        <v/>
      </c>
      <c r="W8" s="8" t="n"/>
      <c r="Y8" t="inlineStr">
        <is>
          <t>GC assumed 100% @ budget</t>
        </is>
      </c>
    </row>
    <row r="9">
      <c r="A9" t="n">
        <v>120</v>
      </c>
      <c r="B9" t="n">
        <v>84116</v>
      </c>
      <c r="C9" t="inlineStr">
        <is>
          <t>Clubhouse / Office Remodel</t>
        </is>
      </c>
      <c r="D9" t="inlineStr">
        <is>
          <t>Add controlled access for clubhouse for rentals</t>
        </is>
      </c>
      <c r="E9" s="10" t="inlineStr">
        <is>
          <t>GC</t>
        </is>
      </c>
      <c r="F9" t="inlineStr">
        <is>
          <t>Project</t>
        </is>
      </c>
      <c r="G9" s="7" t="n">
        <v>5000</v>
      </c>
      <c r="H9" s="7" t="n">
        <v>5000</v>
      </c>
      <c r="I9" s="7">
        <f>G9-H9</f>
        <v/>
      </c>
      <c r="J9" s="8">
        <f>IF(G9=0,0,H9/G9)</f>
        <v/>
      </c>
      <c r="W9" s="8" t="n"/>
      <c r="Y9" t="inlineStr">
        <is>
          <t>GC assumed 100% @ budget</t>
        </is>
      </c>
    </row>
    <row r="10">
      <c r="A10" t="n">
        <v>122</v>
      </c>
      <c r="B10" t="n">
        <v>84190</v>
      </c>
      <c r="C10" t="inlineStr">
        <is>
          <t>Fitness Center Remodel</t>
        </is>
      </c>
      <c r="D10" t="inlineStr">
        <is>
          <t>Add lighting around perimeter soffit</t>
        </is>
      </c>
      <c r="E10" s="10" t="inlineStr">
        <is>
          <t>GC</t>
        </is>
      </c>
      <c r="F10" t="inlineStr">
        <is>
          <t>Project</t>
        </is>
      </c>
      <c r="G10" s="7" t="n">
        <v>3000</v>
      </c>
      <c r="H10" s="7" t="n">
        <v>3000</v>
      </c>
      <c r="I10" s="7">
        <f>G10-H10</f>
        <v/>
      </c>
      <c r="J10" s="8">
        <f>IF(G10=0,0,H10/G10)</f>
        <v/>
      </c>
      <c r="W10" s="8" t="n"/>
      <c r="Y10" t="inlineStr">
        <is>
          <t>GC assumed 100% @ budget</t>
        </is>
      </c>
    </row>
    <row r="11">
      <c r="A11" t="n">
        <v>238</v>
      </c>
      <c r="C11" t="inlineStr">
        <is>
          <t>Standardized Calc:</t>
        </is>
      </c>
      <c r="D11" t="inlineStr"/>
      <c r="E11" s="5" t="inlineStr"/>
      <c r="F11" t="inlineStr"/>
      <c r="G11" s="7" t="n">
        <v>14</v>
      </c>
      <c r="H11" s="7" t="n">
        <v>0</v>
      </c>
      <c r="I11" s="7">
        <f>G11-H11</f>
        <v/>
      </c>
      <c r="J11" s="8">
        <f>IF(G11=0,0,H11/G11)</f>
        <v/>
      </c>
      <c r="W11" s="8" t="n"/>
      <c r="Y11" t="inlineStr"/>
    </row>
    <row r="13">
      <c r="D13" s="19" t="inlineStr">
        <is>
          <t>Projects Subtotal (excl. Contingency &amp; CM Fee)</t>
        </is>
      </c>
      <c r="G13" s="22" t="n">
        <v>171648</v>
      </c>
      <c r="S13" s="19" t="n"/>
    </row>
    <row r="14">
      <c r="D14" s="5" t="inlineStr">
        <is>
          <t>CM Fee</t>
        </is>
      </c>
      <c r="G14" s="7" t="n">
        <v>9440</v>
      </c>
      <c r="H14" s="7" t="n">
        <v>9440</v>
      </c>
    </row>
    <row r="15">
      <c r="D15" s="5" t="inlineStr">
        <is>
          <t>Contingency</t>
        </is>
      </c>
      <c r="G15" s="7" t="n">
        <v>17163</v>
      </c>
      <c r="H15" s="7" t="n">
        <v>17163</v>
      </c>
    </row>
    <row r="16">
      <c r="D16" s="19" t="inlineStr">
        <is>
          <t>Capital Plan Total (ex-BTL)</t>
        </is>
      </c>
      <c r="G16" s="22" t="n">
        <v>198252</v>
      </c>
      <c r="S16" s="19" t="n"/>
    </row>
    <row r="17">
      <c r="D17" s="2" t="inlineStr">
        <is>
          <t>Unplanned CapEx Yr 1 (out-of-plan)</t>
        </is>
      </c>
      <c r="H17" s="7" t="n">
        <v>10733</v>
      </c>
    </row>
    <row r="18">
      <c r="D18" s="26" t="inlineStr">
        <is>
          <t>BTL (dropped per Adam): $0</t>
        </is>
      </c>
    </row>
  </sheetData>
  <autoFilter ref="A4:Y11"/>
  <hyperlinks>
    <hyperlink xmlns:r="http://schemas.openxmlformats.org/officeDocument/2006/relationships" ref="B3" r:id="rId1"/>
  </hyperlinks>
  <pageMargins left="0.75" right="0.75" top="1" bottom="1" header="0.5" footer="0.5"/>
</worksheet>
</file>

<file path=xl/worksheets/sheet21.xml><?xml version="1.0" encoding="utf-8"?>
<worksheet xmlns="http://schemas.openxmlformats.org/spreadsheetml/2006/main">
  <sheetPr>
    <outlinePr summaryBelow="1" summaryRight="1"/>
    <pageSetUpPr/>
  </sheetPr>
  <dimension ref="A1:Y59"/>
  <sheetViews>
    <sheetView workbookViewId="0">
      <pane xSplit="6" ySplit="4" topLeftCell="G5" activePane="bottomRight" state="frozen"/>
      <selection pane="topRight"/>
      <selection pane="bottomLeft"/>
      <selection pane="bottomRight" activeCell="A1" sqref="A1"/>
    </sheetView>
  </sheetViews>
  <sheetFormatPr baseColWidth="8" defaultRowHeight="15"/>
  <cols>
    <col hidden="1" width="5" customWidth="1" min="1" max="1"/>
    <col width="9" customWidth="1" min="2" max="2"/>
    <col hidden="1" outlineLevel="1" width="26" customWidth="1" min="3" max="3"/>
    <col hidden="1" outlineLevel="1" width="40" customWidth="1" min="4" max="4"/>
    <col width="8" customWidth="1" min="5" max="5"/>
    <col width="10" customWidth="1" min="6" max="6"/>
    <col width="12" customWidth="1" min="7" max="7"/>
    <col width="11" customWidth="1" min="8" max="8"/>
    <col width="11" customWidth="1" min="9" max="9"/>
    <col width="8" customWidth="1" min="10" max="10"/>
    <col hidden="1" outlineLevel="1" width="11" customWidth="1" min="11" max="11"/>
    <col hidden="1" outlineLevel="1" width="11" customWidth="1" min="12" max="12"/>
    <col hidden="1" outlineLevel="1" width="11" customWidth="1" min="13" max="13"/>
    <col hidden="1" outlineLevel="1" width="11" customWidth="1" min="14" max="14"/>
    <col hidden="1" outlineLevel="1" width="11" customWidth="1" min="15" max="15"/>
    <col hidden="1" outlineLevel="1" width="11" customWidth="1" min="16" max="16"/>
    <col hidden="1" outlineLevel="1" width="11" customWidth="1" min="17" max="17"/>
    <col hidden="1" outlineLevel="1" width="11" customWidth="1" min="18" max="18"/>
    <col width="13" customWidth="1" min="19" max="19"/>
    <col width="12" customWidth="1" min="20" max="20"/>
    <col width="13" customWidth="1" min="21" max="21"/>
    <col width="9" customWidth="1" min="22" max="22"/>
    <col width="14" customWidth="1" min="23" max="23"/>
    <col width="2" customWidth="1" min="24" max="24"/>
    <col hidden="1" width="22" customWidth="1" min="25" max="25"/>
  </cols>
  <sheetData>
    <row r="1">
      <c r="A1" s="23" t="inlineStr">
        <is>
          <t>Discovery Park — 10-Year Capital Plan</t>
        </is>
      </c>
    </row>
    <row r="2">
      <c r="A2" s="2" t="inlineStr">
        <is>
          <t>Acquired 2024. ORIGINAL PLAN COMPLETE — current-year view only per Adam; out-year columns intentionally blank (see Banner for the 2026 budget).</t>
        </is>
      </c>
    </row>
    <row r="3">
      <c r="B3" s="24" t="inlineStr">
        <is>
          <t>← Back</t>
        </is>
      </c>
    </row>
    <row r="4">
      <c r="A4" s="25" t="inlineStr">
        <is>
          <t>Row</t>
        </is>
      </c>
      <c r="B4" s="25" t="inlineStr">
        <is>
          <t>GL</t>
        </is>
      </c>
      <c r="C4" s="25" t="inlineStr">
        <is>
          <t>GL Name</t>
        </is>
      </c>
      <c r="D4" s="25" t="inlineStr">
        <is>
          <t>Scope of Work</t>
        </is>
      </c>
      <c r="E4" s="25" t="inlineStr">
        <is>
          <t>Owner</t>
        </is>
      </c>
      <c r="F4" s="25" t="inlineStr">
        <is>
          <t>Type</t>
        </is>
      </c>
      <c r="G4" s="25" t="inlineStr">
        <is>
          <t>Yr 1 Budget</t>
        </is>
      </c>
      <c r="H4" s="25" t="inlineStr">
        <is>
          <t>Spend</t>
        </is>
      </c>
      <c r="I4" s="25" t="inlineStr">
        <is>
          <t>Remaining</t>
        </is>
      </c>
      <c r="J4" s="25" t="inlineStr">
        <is>
          <t>% Spent</t>
        </is>
      </c>
      <c r="K4" s="25" t="inlineStr">
        <is>
          <t>Yr 2 Budget</t>
        </is>
      </c>
      <c r="L4" s="25" t="inlineStr">
        <is>
          <t>Yr 2 Spend</t>
        </is>
      </c>
      <c r="M4" s="25" t="inlineStr">
        <is>
          <t>Yr 3 Budget</t>
        </is>
      </c>
      <c r="N4" s="25" t="inlineStr">
        <is>
          <t>Yr 3 Spend</t>
        </is>
      </c>
      <c r="O4" s="25" t="inlineStr">
        <is>
          <t>Yr 4 Budget</t>
        </is>
      </c>
      <c r="P4" s="25" t="inlineStr">
        <is>
          <t>Yr 4 Spend</t>
        </is>
      </c>
      <c r="Q4" s="25" t="inlineStr">
        <is>
          <t>Yr 5 Budget</t>
        </is>
      </c>
      <c r="R4" s="25" t="inlineStr">
        <is>
          <t>Yr 5 Spend</t>
        </is>
      </c>
      <c r="S4" s="25" t="inlineStr">
        <is>
          <t>10 yr Budget</t>
        </is>
      </c>
      <c r="T4" s="25" t="inlineStr">
        <is>
          <t>10 yr Spend</t>
        </is>
      </c>
      <c r="U4" s="25" t="inlineStr">
        <is>
          <t>10 yr Remaining</t>
        </is>
      </c>
      <c r="V4" s="25" t="inlineStr">
        <is>
          <t>10 yr % Spent</t>
        </is>
      </c>
      <c r="W4" s="25" t="inlineStr">
        <is>
          <t>Actual Project % Complete</t>
        </is>
      </c>
      <c r="X4" s="25" t="inlineStr"/>
      <c r="Y4" s="25" t="inlineStr">
        <is>
          <t>Basis</t>
        </is>
      </c>
    </row>
    <row r="5">
      <c r="A5" t="n">
        <v>22</v>
      </c>
      <c r="B5" t="inlineStr">
        <is>
          <t>0200 - Site Utilities &amp; Improvements</t>
        </is>
      </c>
      <c r="C5" t="inlineStr">
        <is>
          <t>Carports</t>
        </is>
      </c>
      <c r="D5" t="inlineStr">
        <is>
          <t>Look at adding, garages are sold out so there is a need</t>
        </is>
      </c>
      <c r="E5" s="10" t="inlineStr">
        <is>
          <t>GC</t>
        </is>
      </c>
      <c r="F5" t="inlineStr">
        <is>
          <t>Project</t>
        </is>
      </c>
      <c r="G5" s="7" t="n">
        <v>152000</v>
      </c>
      <c r="H5" s="7" t="n">
        <v>152000</v>
      </c>
      <c r="I5" s="7">
        <f>G5-H5</f>
        <v/>
      </c>
      <c r="J5" s="8">
        <f>IF(G5=0,0,H5/G5)</f>
        <v/>
      </c>
      <c r="W5" s="8" t="n"/>
      <c r="Y5" t="inlineStr">
        <is>
          <t>GC assumed 100% @ budget</t>
        </is>
      </c>
    </row>
    <row r="6">
      <c r="A6" t="n">
        <v>11</v>
      </c>
      <c r="B6" t="inlineStr">
        <is>
          <t>0200 - Site Utilities &amp; Improvements</t>
        </is>
      </c>
      <c r="C6" t="inlineStr">
        <is>
          <t>Concrete Pavement</t>
        </is>
      </c>
      <c r="D6" t="inlineStr">
        <is>
          <t>From PCA- Replace the large area of prior-repaired concrete pavement near the southwest corner of Building 1 due to sign</t>
        </is>
      </c>
      <c r="E6" s="10" t="inlineStr">
        <is>
          <t>GC</t>
        </is>
      </c>
      <c r="F6" t="inlineStr">
        <is>
          <t>Project</t>
        </is>
      </c>
      <c r="G6" s="7" t="n">
        <v>43750</v>
      </c>
      <c r="H6" s="7" t="n">
        <v>43750</v>
      </c>
      <c r="I6" s="7">
        <f>G6-H6</f>
        <v/>
      </c>
      <c r="J6" s="8">
        <f>IF(G6=0,0,H6/G6)</f>
        <v/>
      </c>
      <c r="W6" s="8" t="n"/>
      <c r="Y6" t="inlineStr">
        <is>
          <t>GC assumed 100% @ budget</t>
        </is>
      </c>
    </row>
    <row r="7">
      <c r="A7" t="n">
        <v>129</v>
      </c>
      <c r="B7" t="inlineStr">
        <is>
          <t>1100- Specialties, Equipment &amp; Furnishings</t>
        </is>
      </c>
      <c r="C7" t="inlineStr">
        <is>
          <t>Pool Furniture</t>
        </is>
      </c>
      <c r="D7" t="inlineStr">
        <is>
          <t>New side tables, new lounge seating or at least replace cushions on existing wicker seating.
1-2 new cabanas or more cha</t>
        </is>
      </c>
      <c r="E7" s="10" t="inlineStr">
        <is>
          <t>GC</t>
        </is>
      </c>
      <c r="F7" t="inlineStr">
        <is>
          <t>Project</t>
        </is>
      </c>
      <c r="G7" s="7" t="n">
        <v>40000</v>
      </c>
      <c r="H7" s="7" t="n">
        <v>40000</v>
      </c>
      <c r="I7" s="7">
        <f>G7-H7</f>
        <v/>
      </c>
      <c r="J7" s="8">
        <f>IF(G7=0,0,H7/G7)</f>
        <v/>
      </c>
      <c r="W7" s="8" t="n"/>
      <c r="Y7" t="inlineStr">
        <is>
          <t>GC assumed 100% @ budget</t>
        </is>
      </c>
    </row>
    <row r="8">
      <c r="A8" t="n">
        <v>161</v>
      </c>
      <c r="B8" t="inlineStr">
        <is>
          <t>1600 - Electrical</t>
        </is>
      </c>
      <c r="C8" t="inlineStr">
        <is>
          <t>Fire and Sprinklers</t>
        </is>
      </c>
      <c r="D8" t="inlineStr">
        <is>
          <t>Add anti freeze to hallway and patio sprinkler systems</t>
        </is>
      </c>
      <c r="E8" s="10" t="inlineStr">
        <is>
          <t>GC</t>
        </is>
      </c>
      <c r="F8" t="inlineStr">
        <is>
          <t>Project</t>
        </is>
      </c>
      <c r="G8" s="7" t="n">
        <v>40000</v>
      </c>
      <c r="H8" s="7" t="n">
        <v>40000</v>
      </c>
      <c r="I8" s="7">
        <f>G8-H8</f>
        <v/>
      </c>
      <c r="J8" s="8">
        <f>IF(G8=0,0,H8/G8)</f>
        <v/>
      </c>
      <c r="W8" s="8" t="n"/>
      <c r="Y8" t="inlineStr">
        <is>
          <t>GC assumed 100% @ budget</t>
        </is>
      </c>
    </row>
    <row r="9">
      <c r="A9" t="n">
        <v>20</v>
      </c>
      <c r="B9" t="inlineStr">
        <is>
          <t>0200 - Site Utilities &amp; Improvements</t>
        </is>
      </c>
      <c r="C9" t="inlineStr">
        <is>
          <t>Resurface swimming pool</t>
        </is>
      </c>
      <c r="D9" t="inlineStr">
        <is>
          <t>Resurface Pool</t>
        </is>
      </c>
      <c r="E9" s="10" t="inlineStr">
        <is>
          <t>GC</t>
        </is>
      </c>
      <c r="F9" t="inlineStr">
        <is>
          <t>Project</t>
        </is>
      </c>
      <c r="G9" s="7" t="n">
        <v>35000</v>
      </c>
      <c r="H9" s="7" t="n">
        <v>35000</v>
      </c>
      <c r="I9" s="7">
        <f>G9-H9</f>
        <v/>
      </c>
      <c r="J9" s="8">
        <f>IF(G9=0,0,H9/G9)</f>
        <v/>
      </c>
      <c r="W9" s="8" t="n"/>
      <c r="Y9" t="inlineStr">
        <is>
          <t>GC assumed 100% @ budget</t>
        </is>
      </c>
    </row>
    <row r="10">
      <c r="A10" t="n">
        <v>112</v>
      </c>
      <c r="B10" t="inlineStr">
        <is>
          <t>0900 - FF&amp;E in Units</t>
        </is>
      </c>
      <c r="C10" t="inlineStr">
        <is>
          <t>Fire Stops</t>
        </is>
      </c>
      <c r="D10" t="inlineStr">
        <is>
          <t>LowPro (Pair covers 4 burner range)- For range top microwaves</t>
        </is>
      </c>
      <c r="E10" s="10" t="inlineStr">
        <is>
          <t>GC</t>
        </is>
      </c>
      <c r="F10" t="inlineStr">
        <is>
          <t>Project</t>
        </is>
      </c>
      <c r="G10" s="7" t="n">
        <v>30069</v>
      </c>
      <c r="H10" s="7" t="n">
        <v>30069</v>
      </c>
      <c r="I10" s="7">
        <f>G10-H10</f>
        <v/>
      </c>
      <c r="J10" s="8">
        <f>IF(G10=0,0,H10/G10)</f>
        <v/>
      </c>
      <c r="W10" s="8" t="n"/>
      <c r="Y10" t="inlineStr">
        <is>
          <t>GC assumed 100% @ budget</t>
        </is>
      </c>
    </row>
    <row r="11">
      <c r="A11" t="n">
        <v>127</v>
      </c>
      <c r="B11" t="inlineStr">
        <is>
          <t>1100- Specialties, Equipment &amp; Furnishings</t>
        </is>
      </c>
      <c r="C11" t="inlineStr">
        <is>
          <t>Fitness Equipment</t>
        </is>
      </c>
      <c r="D11" t="inlineStr">
        <is>
          <t>Allowance for supplemental equipment and replacements for cycling room and gym</t>
        </is>
      </c>
      <c r="E11" s="10" t="inlineStr">
        <is>
          <t>GC</t>
        </is>
      </c>
      <c r="F11" t="inlineStr">
        <is>
          <t>Project</t>
        </is>
      </c>
      <c r="G11" s="7" t="n">
        <v>30000</v>
      </c>
      <c r="H11" s="7" t="n">
        <v>30000</v>
      </c>
      <c r="I11" s="7">
        <f>G11-H11</f>
        <v/>
      </c>
      <c r="J11" s="8">
        <f>IF(G11=0,0,H11/G11)</f>
        <v/>
      </c>
      <c r="W11" s="8" t="n"/>
      <c r="Y11" t="inlineStr">
        <is>
          <t>GC assumed 100% @ budget</t>
        </is>
      </c>
    </row>
    <row r="12">
      <c r="A12" t="n">
        <v>140</v>
      </c>
      <c r="B12" t="inlineStr">
        <is>
          <t>1100- Specialties, Equipment &amp; Furnishings</t>
        </is>
      </c>
      <c r="C12" t="inlineStr">
        <is>
          <t>Rubber Mats for Breezeway transitions fo</t>
        </is>
      </c>
      <c r="D12" t="inlineStr"/>
      <c r="E12" s="10" t="inlineStr">
        <is>
          <t>GC</t>
        </is>
      </c>
      <c r="F12" t="inlineStr">
        <is>
          <t>Project</t>
        </is>
      </c>
      <c r="G12" s="7" t="n">
        <v>25000</v>
      </c>
      <c r="H12" s="7" t="n">
        <v>25000</v>
      </c>
      <c r="I12" s="7">
        <f>G12-H12</f>
        <v/>
      </c>
      <c r="J12" s="8">
        <f>IF(G12=0,0,H12/G12)</f>
        <v/>
      </c>
      <c r="W12" s="8" t="n"/>
      <c r="Y12" t="inlineStr">
        <is>
          <t>GC assumed 100% @ budget</t>
        </is>
      </c>
    </row>
    <row r="13">
      <c r="A13" t="n">
        <v>19</v>
      </c>
      <c r="B13" t="inlineStr">
        <is>
          <t>0200 - Site Utilities &amp; Improvements</t>
        </is>
      </c>
      <c r="C13" t="inlineStr">
        <is>
          <t>Landscape irrigation</t>
        </is>
      </c>
      <c r="D13" t="inlineStr">
        <is>
          <t>inspect and repair Irrigation</t>
        </is>
      </c>
      <c r="E13" s="10" t="inlineStr">
        <is>
          <t>GC</t>
        </is>
      </c>
      <c r="F13" t="inlineStr">
        <is>
          <t>Project</t>
        </is>
      </c>
      <c r="G13" s="7" t="n">
        <v>22600</v>
      </c>
      <c r="H13" s="7" t="n">
        <v>22600</v>
      </c>
      <c r="I13" s="7">
        <f>G13-H13</f>
        <v/>
      </c>
      <c r="J13" s="8">
        <f>IF(G13=0,0,H13/G13)</f>
        <v/>
      </c>
      <c r="W13" s="8" t="n"/>
      <c r="Y13" t="inlineStr">
        <is>
          <t>GC assumed 100% @ budget</t>
        </is>
      </c>
    </row>
    <row r="14">
      <c r="A14" t="n">
        <v>13</v>
      </c>
      <c r="B14" t="inlineStr">
        <is>
          <t>0200 - Site Utilities &amp; Improvements</t>
        </is>
      </c>
      <c r="C14" t="inlineStr">
        <is>
          <t>Concrete Pavement</t>
        </is>
      </c>
      <c r="D14" t="inlineStr">
        <is>
          <t>From PCA- Allowance to replace the deteriorated sealant in the concrete pavement joints</t>
        </is>
      </c>
      <c r="E14" s="10" t="inlineStr">
        <is>
          <t>GC</t>
        </is>
      </c>
      <c r="F14" t="inlineStr">
        <is>
          <t>Project</t>
        </is>
      </c>
      <c r="G14" s="7" t="n">
        <v>21700</v>
      </c>
      <c r="H14" s="7" t="n">
        <v>21700</v>
      </c>
      <c r="I14" s="7">
        <f>G14-H14</f>
        <v/>
      </c>
      <c r="J14" s="8">
        <f>IF(G14=0,0,H14/G14)</f>
        <v/>
      </c>
      <c r="W14" s="8" t="n"/>
      <c r="Y14" t="inlineStr">
        <is>
          <t>GC assumed 100% @ budget</t>
        </is>
      </c>
    </row>
    <row r="15">
      <c r="A15" t="n">
        <v>45</v>
      </c>
      <c r="B15" t="inlineStr">
        <is>
          <t>0200 - Site Utilities &amp; Improvements</t>
        </is>
      </c>
      <c r="C15" t="inlineStr">
        <is>
          <t>Dryer Vents</t>
        </is>
      </c>
      <c r="D15" t="inlineStr">
        <is>
          <t>Clean, fix any flapper valves</t>
        </is>
      </c>
      <c r="E15" s="10" t="inlineStr">
        <is>
          <t>GC</t>
        </is>
      </c>
      <c r="F15" t="inlineStr">
        <is>
          <t>Project</t>
        </is>
      </c>
      <c r="G15" s="7" t="n">
        <v>21225</v>
      </c>
      <c r="H15" s="7" t="n">
        <v>21225</v>
      </c>
      <c r="I15" s="7">
        <f>G15-H15</f>
        <v/>
      </c>
      <c r="J15" s="8">
        <f>IF(G15=0,0,H15/G15)</f>
        <v/>
      </c>
      <c r="W15" s="8" t="n"/>
      <c r="Y15" t="inlineStr">
        <is>
          <t>GC assumed 100% @ budget</t>
        </is>
      </c>
    </row>
    <row r="16">
      <c r="A16" t="n">
        <v>44</v>
      </c>
      <c r="B16" t="inlineStr">
        <is>
          <t>0200 - Site Utilities &amp; Improvements</t>
        </is>
      </c>
      <c r="C16" t="inlineStr">
        <is>
          <t>Soffit beam supports appear to be separa</t>
        </is>
      </c>
      <c r="D16" t="inlineStr"/>
      <c r="E16" s="10" t="inlineStr">
        <is>
          <t>GC</t>
        </is>
      </c>
      <c r="F16" t="inlineStr">
        <is>
          <t>Project</t>
        </is>
      </c>
      <c r="G16" s="7" t="n">
        <v>20000</v>
      </c>
      <c r="H16" s="7" t="n">
        <v>20000</v>
      </c>
      <c r="I16" s="7">
        <f>G16-H16</f>
        <v/>
      </c>
      <c r="J16" s="8">
        <f>IF(G16=0,0,H16/G16)</f>
        <v/>
      </c>
      <c r="W16" s="8" t="n"/>
      <c r="Y16" t="inlineStr">
        <is>
          <t>GC assumed 100% @ budget</t>
        </is>
      </c>
    </row>
    <row r="17">
      <c r="A17" t="n">
        <v>121</v>
      </c>
      <c r="B17" t="inlineStr">
        <is>
          <t>1100- Specialties, Equipment &amp; Furnishings</t>
        </is>
      </c>
      <c r="C17" t="inlineStr">
        <is>
          <t>Signage- Monument</t>
        </is>
      </c>
      <c r="D17" t="inlineStr">
        <is>
          <t>Look at adding monument sign</t>
        </is>
      </c>
      <c r="E17" s="10" t="inlineStr">
        <is>
          <t>GC</t>
        </is>
      </c>
      <c r="F17" t="inlineStr">
        <is>
          <t>Project</t>
        </is>
      </c>
      <c r="G17" s="7" t="n">
        <v>20000</v>
      </c>
      <c r="H17" s="7" t="n">
        <v>20000</v>
      </c>
      <c r="I17" s="7">
        <f>G17-H17</f>
        <v/>
      </c>
      <c r="J17" s="8">
        <f>IF(G17=0,0,H17/G17)</f>
        <v/>
      </c>
      <c r="W17" s="8" t="n"/>
      <c r="Y17" t="inlineStr">
        <is>
          <t>GC assumed 100% @ budget</t>
        </is>
      </c>
    </row>
    <row r="18">
      <c r="A18" t="n">
        <v>154</v>
      </c>
      <c r="B18" t="inlineStr">
        <is>
          <t>1500- HVAC</t>
        </is>
      </c>
      <c r="C18" t="inlineStr">
        <is>
          <t>Repair HVAC in fitness center</t>
        </is>
      </c>
      <c r="D18" t="inlineStr"/>
      <c r="E18" s="10" t="inlineStr">
        <is>
          <t>GC</t>
        </is>
      </c>
      <c r="F18" t="inlineStr">
        <is>
          <t>Project</t>
        </is>
      </c>
      <c r="G18" s="7" t="n">
        <v>20000</v>
      </c>
      <c r="H18" s="7" t="n">
        <v>20000</v>
      </c>
      <c r="I18" s="7">
        <f>G18-H18</f>
        <v/>
      </c>
      <c r="J18" s="8">
        <f>IF(G18=0,0,H18/G18)</f>
        <v/>
      </c>
      <c r="W18" s="8" t="n"/>
      <c r="Y18" t="inlineStr">
        <is>
          <t>GC assumed 100% @ budget</t>
        </is>
      </c>
    </row>
    <row r="19">
      <c r="A19" t="n">
        <v>160</v>
      </c>
      <c r="B19" t="inlineStr">
        <is>
          <t>1600 - Electrical</t>
        </is>
      </c>
      <c r="C19" t="inlineStr">
        <is>
          <t>Electrical distribution</t>
        </is>
      </c>
      <c r="D19" t="inlineStr">
        <is>
          <t>Electric for car ports- Remove if we don’t add car ports</t>
        </is>
      </c>
      <c r="E19" s="10" t="inlineStr">
        <is>
          <t>GC</t>
        </is>
      </c>
      <c r="F19" t="inlineStr">
        <is>
          <t>Project</t>
        </is>
      </c>
      <c r="G19" s="7" t="n">
        <v>20000</v>
      </c>
      <c r="H19" s="7" t="n">
        <v>20000</v>
      </c>
      <c r="I19" s="7">
        <f>G19-H19</f>
        <v/>
      </c>
      <c r="J19" s="8">
        <f>IF(G19=0,0,H19/G19)</f>
        <v/>
      </c>
      <c r="W19" s="8" t="n"/>
      <c r="Y19" t="inlineStr">
        <is>
          <t>GC assumed 100% @ budget</t>
        </is>
      </c>
    </row>
    <row r="20">
      <c r="A20" t="n">
        <v>123</v>
      </c>
      <c r="B20" t="inlineStr">
        <is>
          <t>1100- Specialties, Equipment &amp; Furnishings</t>
        </is>
      </c>
      <c r="C20" t="inlineStr">
        <is>
          <t>Clubhouse / Office Furniture</t>
        </is>
      </c>
      <c r="D20" t="inlineStr">
        <is>
          <t>Misc items, new pool table?</t>
        </is>
      </c>
      <c r="E20" s="10" t="inlineStr">
        <is>
          <t>GC</t>
        </is>
      </c>
      <c r="F20" t="inlineStr">
        <is>
          <t>Project</t>
        </is>
      </c>
      <c r="G20" s="7" t="n">
        <v>18000</v>
      </c>
      <c r="H20" s="7" t="n">
        <v>18000</v>
      </c>
      <c r="I20" s="7">
        <f>G20-H20</f>
        <v/>
      </c>
      <c r="J20" s="8">
        <f>IF(G20=0,0,H20/G20)</f>
        <v/>
      </c>
      <c r="W20" s="8" t="n"/>
      <c r="Y20" t="inlineStr">
        <is>
          <t>GC assumed 100% @ budget</t>
        </is>
      </c>
    </row>
    <row r="21">
      <c r="A21" t="n">
        <v>24</v>
      </c>
      <c r="B21" t="inlineStr">
        <is>
          <t>0200 - Site Utilities &amp; Improvements</t>
        </is>
      </c>
      <c r="C21" t="inlineStr">
        <is>
          <t>Pet yards</t>
        </is>
      </c>
      <c r="D21" t="inlineStr">
        <is>
          <t>paint pet yard fencing</t>
        </is>
      </c>
      <c r="E21" s="10" t="inlineStr">
        <is>
          <t>GC</t>
        </is>
      </c>
      <c r="F21" t="inlineStr">
        <is>
          <t>Project</t>
        </is>
      </c>
      <c r="G21" s="7" t="n">
        <v>15000</v>
      </c>
      <c r="H21" s="7" t="n">
        <v>15000</v>
      </c>
      <c r="I21" s="7">
        <f>G21-H21</f>
        <v/>
      </c>
      <c r="J21" s="8">
        <f>IF(G21=0,0,H21/G21)</f>
        <v/>
      </c>
      <c r="W21" s="8" t="n"/>
      <c r="Y21" t="inlineStr">
        <is>
          <t>GC assumed 100% @ budget</t>
        </is>
      </c>
    </row>
    <row r="22">
      <c r="A22" t="n">
        <v>54</v>
      </c>
      <c r="B22" t="inlineStr">
        <is>
          <t>0400 - Structure</t>
        </is>
      </c>
      <c r="C22" t="inlineStr">
        <is>
          <t>Roof deck</t>
        </is>
      </c>
      <c r="D22" t="inlineStr">
        <is>
          <t>Secure Decking while doing roof tune-up</t>
        </is>
      </c>
      <c r="E22" s="10" t="inlineStr">
        <is>
          <t>GC</t>
        </is>
      </c>
      <c r="F22" t="inlineStr">
        <is>
          <t>Project</t>
        </is>
      </c>
      <c r="G22" s="7" t="n">
        <v>15000</v>
      </c>
      <c r="H22" s="7" t="n">
        <v>15000</v>
      </c>
      <c r="I22" s="7">
        <f>G22-H22</f>
        <v/>
      </c>
      <c r="J22" s="8">
        <f>IF(G22=0,0,H22/G22)</f>
        <v/>
      </c>
      <c r="W22" s="8" t="n"/>
      <c r="Y22" t="inlineStr">
        <is>
          <t>GC assumed 100% @ budget</t>
        </is>
      </c>
    </row>
    <row r="23">
      <c r="A23" t="n">
        <v>67</v>
      </c>
      <c r="B23" t="inlineStr">
        <is>
          <t>0700 - Roofing</t>
        </is>
      </c>
      <c r="C23" t="inlineStr">
        <is>
          <t>Asphalt composite shingle roofing</t>
        </is>
      </c>
      <c r="D23" t="inlineStr">
        <is>
          <t>Roof inspection and minor repairs</t>
        </is>
      </c>
      <c r="E23" s="10" t="inlineStr">
        <is>
          <t>GC</t>
        </is>
      </c>
      <c r="F23" t="inlineStr">
        <is>
          <t>Project</t>
        </is>
      </c>
      <c r="G23" s="7" t="n">
        <v>15000</v>
      </c>
      <c r="H23" s="7" t="n">
        <v>15000</v>
      </c>
      <c r="I23" s="7">
        <f>G23-H23</f>
        <v/>
      </c>
      <c r="J23" s="8">
        <f>IF(G23=0,0,H23/G23)</f>
        <v/>
      </c>
      <c r="W23" s="8" t="n"/>
      <c r="Y23" t="inlineStr">
        <is>
          <t>GC assumed 100% @ budget</t>
        </is>
      </c>
    </row>
    <row r="24">
      <c r="A24" t="n">
        <v>119</v>
      </c>
      <c r="B24" t="inlineStr">
        <is>
          <t>1100- Specialties, Equipment &amp; Furnishings</t>
        </is>
      </c>
      <c r="C24" t="inlineStr">
        <is>
          <t>Signage - Building identification</t>
        </is>
      </c>
      <c r="D24" t="inlineStr">
        <is>
          <t>Need better signage at leasing office, new garage number signs to replace current faded ones, new window shade branded d</t>
        </is>
      </c>
      <c r="E24" s="10" t="inlineStr">
        <is>
          <t>GC</t>
        </is>
      </c>
      <c r="F24" t="inlineStr">
        <is>
          <t>Project</t>
        </is>
      </c>
      <c r="G24" s="7" t="n">
        <v>15000</v>
      </c>
      <c r="H24" s="7" t="n">
        <v>15000</v>
      </c>
      <c r="I24" s="7">
        <f>G24-H24</f>
        <v/>
      </c>
      <c r="J24" s="8">
        <f>IF(G24=0,0,H24/G24)</f>
        <v/>
      </c>
      <c r="W24" s="8" t="n"/>
      <c r="Y24" t="inlineStr">
        <is>
          <t>GC assumed 100% @ budget</t>
        </is>
      </c>
    </row>
    <row r="25">
      <c r="A25" t="n">
        <v>133</v>
      </c>
      <c r="B25" t="inlineStr">
        <is>
          <t>1100- Specialties, Equipment &amp; Furnishings</t>
        </is>
      </c>
      <c r="C25" t="inlineStr">
        <is>
          <t>Dog Park</t>
        </is>
      </c>
      <c r="D25" t="inlineStr">
        <is>
          <t>Water/Wash Station with concrete pad ($6k)
Shade sail or pergola
Look at adding additional Dog Park across road</t>
        </is>
      </c>
      <c r="E25" s="10" t="inlineStr">
        <is>
          <t>GC</t>
        </is>
      </c>
      <c r="F25" t="inlineStr">
        <is>
          <t>Project</t>
        </is>
      </c>
      <c r="G25" s="7" t="n">
        <v>15000</v>
      </c>
      <c r="H25" s="7" t="n">
        <v>15000</v>
      </c>
      <c r="I25" s="7">
        <f>G25-H25</f>
        <v/>
      </c>
      <c r="J25" s="8">
        <f>IF(G25=0,0,H25/G25)</f>
        <v/>
      </c>
      <c r="W25" s="8" t="n"/>
      <c r="Y25" t="inlineStr">
        <is>
          <t>GC assumed 100% @ budget</t>
        </is>
      </c>
    </row>
    <row r="26">
      <c r="A26" t="n">
        <v>162</v>
      </c>
      <c r="B26" t="inlineStr">
        <is>
          <t>1600 - Electrical</t>
        </is>
      </c>
      <c r="C26" t="inlineStr">
        <is>
          <t>Common area light fixtures</t>
        </is>
      </c>
      <c r="D26" t="inlineStr">
        <is>
          <t>Lighting for carports</t>
        </is>
      </c>
      <c r="E26" s="10" t="inlineStr">
        <is>
          <t>GC</t>
        </is>
      </c>
      <c r="F26" t="inlineStr">
        <is>
          <t>Project</t>
        </is>
      </c>
      <c r="G26" s="7" t="n">
        <v>15000</v>
      </c>
      <c r="H26" s="7" t="n">
        <v>15000</v>
      </c>
      <c r="I26" s="7">
        <f>G26-H26</f>
        <v/>
      </c>
      <c r="J26" s="8">
        <f>IF(G26=0,0,H26/G26)</f>
        <v/>
      </c>
      <c r="W26" s="8" t="n"/>
      <c r="Y26" t="inlineStr">
        <is>
          <t>GC assumed 100% @ budget</t>
        </is>
      </c>
    </row>
    <row r="27">
      <c r="A27" t="n">
        <v>113</v>
      </c>
      <c r="B27" t="inlineStr">
        <is>
          <t>0900 - FF&amp;E in Units</t>
        </is>
      </c>
      <c r="C27" t="inlineStr">
        <is>
          <t>Fire protection</t>
        </is>
      </c>
      <c r="D27" t="inlineStr">
        <is>
          <t>Fix heads with overspray- allowance</t>
        </is>
      </c>
      <c r="E27" s="10" t="inlineStr">
        <is>
          <t>GC</t>
        </is>
      </c>
      <c r="F27" t="inlineStr">
        <is>
          <t>Project</t>
        </is>
      </c>
      <c r="G27" s="7" t="n">
        <v>10000</v>
      </c>
      <c r="H27" s="7" t="n">
        <v>10000</v>
      </c>
      <c r="I27" s="7">
        <f>G27-H27</f>
        <v/>
      </c>
      <c r="J27" s="8">
        <f>IF(G27=0,0,H27/G27)</f>
        <v/>
      </c>
      <c r="W27" s="8" t="n"/>
      <c r="Y27" t="inlineStr">
        <is>
          <t>GC assumed 100% @ budget</t>
        </is>
      </c>
    </row>
    <row r="28">
      <c r="A28" t="n">
        <v>122</v>
      </c>
      <c r="B28" t="inlineStr">
        <is>
          <t>1100- Specialties, Equipment &amp; Furnishings</t>
        </is>
      </c>
      <c r="C28" t="inlineStr">
        <is>
          <t>Clubhouse / Office Remodel</t>
        </is>
      </c>
      <c r="D28" t="inlineStr">
        <is>
          <t>Placeholder for minor items</t>
        </is>
      </c>
      <c r="E28" s="10" t="inlineStr">
        <is>
          <t>GC</t>
        </is>
      </c>
      <c r="F28" t="inlineStr">
        <is>
          <t>Project</t>
        </is>
      </c>
      <c r="G28" s="7" t="n">
        <v>10000</v>
      </c>
      <c r="H28" s="7" t="n">
        <v>10000</v>
      </c>
      <c r="I28" s="7">
        <f>G28-H28</f>
        <v/>
      </c>
      <c r="J28" s="8">
        <f>IF(G28=0,0,H28/G28)</f>
        <v/>
      </c>
      <c r="W28" s="8" t="n"/>
      <c r="Y28" t="inlineStr">
        <is>
          <t>GC assumed 100% @ budget</t>
        </is>
      </c>
    </row>
    <row r="29">
      <c r="A29" t="n">
        <v>37</v>
      </c>
      <c r="B29" t="inlineStr">
        <is>
          <t>0200 - Site Utilities &amp; Improvements</t>
        </is>
      </c>
      <c r="C29" t="inlineStr">
        <is>
          <t>Dog Park Fence</t>
        </is>
      </c>
      <c r="D29" t="inlineStr">
        <is>
          <t>Repair and repaint fence, replace or fix broken gate hinge and bring latches down to FHAA compliant height</t>
        </is>
      </c>
      <c r="E29" s="10" t="inlineStr">
        <is>
          <t>GC</t>
        </is>
      </c>
      <c r="F29" t="inlineStr">
        <is>
          <t>Project</t>
        </is>
      </c>
      <c r="G29" s="7" t="n">
        <v>9500</v>
      </c>
      <c r="H29" s="7" t="n">
        <v>9500</v>
      </c>
      <c r="I29" s="7">
        <f>G29-H29</f>
        <v/>
      </c>
      <c r="J29" s="8">
        <f>IF(G29=0,0,H29/G29)</f>
        <v/>
      </c>
      <c r="W29" s="8" t="n"/>
      <c r="Y29" t="inlineStr">
        <is>
          <t>GC assumed 100% @ budget</t>
        </is>
      </c>
    </row>
    <row r="30">
      <c r="A30" t="n">
        <v>46</v>
      </c>
      <c r="B30" t="inlineStr">
        <is>
          <t>0200 - Site Utilities &amp; Improvements</t>
        </is>
      </c>
      <c r="C30" t="inlineStr">
        <is>
          <t>Garages</t>
        </is>
      </c>
      <c r="D30" t="inlineStr">
        <is>
          <t>Replace at least 6 dented garage doors (G115 is the worst)</t>
        </is>
      </c>
      <c r="E30" s="10" t="inlineStr">
        <is>
          <t>GC</t>
        </is>
      </c>
      <c r="F30" t="inlineStr">
        <is>
          <t>Project</t>
        </is>
      </c>
      <c r="G30" s="7" t="n">
        <v>8800</v>
      </c>
      <c r="H30" s="7" t="n">
        <v>8800</v>
      </c>
      <c r="I30" s="7">
        <f>G30-H30</f>
        <v/>
      </c>
      <c r="J30" s="8">
        <f>IF(G30=0,0,H30/G30)</f>
        <v/>
      </c>
      <c r="W30" s="8" t="n"/>
      <c r="Y30" t="inlineStr">
        <is>
          <t>GC assumed 100% @ budget</t>
        </is>
      </c>
    </row>
    <row r="31">
      <c r="A31" t="n">
        <v>80</v>
      </c>
      <c r="B31" t="inlineStr">
        <is>
          <t>0800 - Exterior Wall</t>
        </is>
      </c>
      <c r="C31" t="inlineStr">
        <is>
          <t>Repair / replace wood trim</t>
        </is>
      </c>
      <c r="D31" t="inlineStr">
        <is>
          <t>minor trim replacement</t>
        </is>
      </c>
      <c r="E31" s="10" t="inlineStr">
        <is>
          <t>GC</t>
        </is>
      </c>
      <c r="F31" t="inlineStr">
        <is>
          <t>Project</t>
        </is>
      </c>
      <c r="G31" s="7" t="n">
        <v>8000</v>
      </c>
      <c r="H31" s="7" t="n">
        <v>8000</v>
      </c>
      <c r="I31" s="7">
        <f>G31-H31</f>
        <v/>
      </c>
      <c r="J31" s="8">
        <f>IF(G31=0,0,H31/G31)</f>
        <v/>
      </c>
      <c r="W31" s="8" t="n"/>
      <c r="Y31" t="inlineStr">
        <is>
          <t>GC assumed 100% @ budget</t>
        </is>
      </c>
    </row>
    <row r="32">
      <c r="A32" t="n">
        <v>124</v>
      </c>
      <c r="B32" t="inlineStr">
        <is>
          <t>1100- Specialties, Equipment &amp; Furnishings</t>
        </is>
      </c>
      <c r="C32" t="inlineStr">
        <is>
          <t>Indoor Basketball Area Repairs</t>
        </is>
      </c>
      <c r="D32" t="inlineStr">
        <is>
          <t xml:space="preserve">Restripe basketball court
Fix leak in roof and repair damage at ceiling
Repair wall chips behind hoop
Fix chipped paint </t>
        </is>
      </c>
      <c r="E32" s="10" t="inlineStr">
        <is>
          <t>GC</t>
        </is>
      </c>
      <c r="F32" t="inlineStr">
        <is>
          <t>Project</t>
        </is>
      </c>
      <c r="G32" s="7" t="n">
        <v>8000</v>
      </c>
      <c r="H32" s="7" t="n">
        <v>8000</v>
      </c>
      <c r="I32" s="7">
        <f>G32-H32</f>
        <v/>
      </c>
      <c r="J32" s="8">
        <f>IF(G32=0,0,H32/G32)</f>
        <v/>
      </c>
      <c r="W32" s="8" t="n"/>
      <c r="Y32" t="inlineStr">
        <is>
          <t>GC assumed 100% @ budget</t>
        </is>
      </c>
    </row>
    <row r="33">
      <c r="A33" t="n">
        <v>10</v>
      </c>
      <c r="B33" t="inlineStr">
        <is>
          <t>0200 - Site Utilities &amp; Improvements</t>
        </is>
      </c>
      <c r="C33" t="inlineStr">
        <is>
          <t>Storm sewer piping</t>
        </is>
      </c>
      <c r="D33" t="inlineStr">
        <is>
          <t>add stone around storm drains</t>
        </is>
      </c>
      <c r="E33" s="10" t="inlineStr">
        <is>
          <t>GC</t>
        </is>
      </c>
      <c r="F33" t="inlineStr">
        <is>
          <t>Project</t>
        </is>
      </c>
      <c r="G33" s="7" t="n">
        <v>7500</v>
      </c>
      <c r="H33" s="7" t="n">
        <v>7500</v>
      </c>
      <c r="I33" s="7">
        <f>G33-H33</f>
        <v/>
      </c>
      <c r="J33" s="8">
        <f>IF(G33=0,0,H33/G33)</f>
        <v/>
      </c>
      <c r="W33" s="8" t="n"/>
      <c r="Y33" t="inlineStr">
        <is>
          <t>GC assumed 100% @ budget</t>
        </is>
      </c>
    </row>
    <row r="34">
      <c r="A34" t="n">
        <v>78</v>
      </c>
      <c r="B34" t="inlineStr">
        <is>
          <t>0800 - Exterior Wall</t>
        </is>
      </c>
      <c r="C34" t="inlineStr">
        <is>
          <t>Repair / replace cement fiber siding</t>
        </is>
      </c>
      <c r="D34" t="inlineStr"/>
      <c r="E34" s="10" t="inlineStr">
        <is>
          <t>GC</t>
        </is>
      </c>
      <c r="F34" t="inlineStr">
        <is>
          <t>Project</t>
        </is>
      </c>
      <c r="G34" s="7" t="n">
        <v>7500</v>
      </c>
      <c r="H34" s="7" t="n">
        <v>7500</v>
      </c>
      <c r="I34" s="7">
        <f>G34-H34</f>
        <v/>
      </c>
      <c r="J34" s="8">
        <f>IF(G34=0,0,H34/G34)</f>
        <v/>
      </c>
      <c r="W34" s="8" t="n"/>
      <c r="Y34" t="inlineStr">
        <is>
          <t>GC assumed 100% @ budget</t>
        </is>
      </c>
    </row>
    <row r="35">
      <c r="A35" t="n">
        <v>21</v>
      </c>
      <c r="B35" t="inlineStr">
        <is>
          <t>0200 - Site Utilities &amp; Improvements</t>
        </is>
      </c>
      <c r="C35" t="inlineStr">
        <is>
          <t>Repair / replace swimming pool pumps</t>
        </is>
      </c>
      <c r="D35" t="inlineStr">
        <is>
          <t>anti entrapment devices</t>
        </is>
      </c>
      <c r="E35" s="10" t="inlineStr">
        <is>
          <t>GC</t>
        </is>
      </c>
      <c r="F35" t="inlineStr">
        <is>
          <t>Project</t>
        </is>
      </c>
      <c r="G35" s="7" t="n">
        <v>6800</v>
      </c>
      <c r="H35" s="7" t="n">
        <v>6800</v>
      </c>
      <c r="I35" s="7">
        <f>G35-H35</f>
        <v/>
      </c>
      <c r="J35" s="8">
        <f>IF(G35=0,0,H35/G35)</f>
        <v/>
      </c>
      <c r="W35" s="8" t="n"/>
      <c r="Y35" t="inlineStr">
        <is>
          <t>GC assumed 100% @ budget</t>
        </is>
      </c>
    </row>
    <row r="36">
      <c r="A36" t="n">
        <v>136</v>
      </c>
      <c r="B36" t="inlineStr">
        <is>
          <t>1100- Specialties, Equipment &amp; Furnishings</t>
        </is>
      </c>
      <c r="C36" t="inlineStr">
        <is>
          <t>Access Control System</t>
        </is>
      </c>
      <c r="D36" t="inlineStr">
        <is>
          <t>Need to add access control at 2 doors from pool to business center and to restrooms</t>
        </is>
      </c>
      <c r="E36" s="10" t="inlineStr">
        <is>
          <t>GC</t>
        </is>
      </c>
      <c r="F36" t="inlineStr">
        <is>
          <t>Project</t>
        </is>
      </c>
      <c r="G36" s="7" t="n">
        <v>6000</v>
      </c>
      <c r="H36" s="7" t="n">
        <v>6000</v>
      </c>
      <c r="I36" s="7">
        <f>G36-H36</f>
        <v/>
      </c>
      <c r="J36" s="8">
        <f>IF(G36=0,0,H36/G36)</f>
        <v/>
      </c>
      <c r="W36" s="8" t="n"/>
      <c r="Y36" t="inlineStr">
        <is>
          <t>GC assumed 100% @ budget</t>
        </is>
      </c>
    </row>
    <row r="37">
      <c r="A37" t="n">
        <v>18</v>
      </c>
      <c r="B37" t="inlineStr">
        <is>
          <t>0200 - Site Utilities &amp; Improvements</t>
        </is>
      </c>
      <c r="C37" t="inlineStr">
        <is>
          <t>Accessibility</t>
        </is>
      </c>
      <c r="D37" t="inlineStr">
        <is>
          <t>From PCA- Ramps are provided on the first floor of the buildings to address changes in the slab elevations. Handrails ar</t>
        </is>
      </c>
      <c r="E37" s="10" t="inlineStr">
        <is>
          <t>GC</t>
        </is>
      </c>
      <c r="F37" t="inlineStr">
        <is>
          <t>Project</t>
        </is>
      </c>
      <c r="G37" s="7" t="n">
        <v>5000</v>
      </c>
      <c r="H37" s="7" t="n">
        <v>5000</v>
      </c>
      <c r="I37" s="7">
        <f>G37-H37</f>
        <v/>
      </c>
      <c r="J37" s="8">
        <f>IF(G37=0,0,H37/G37)</f>
        <v/>
      </c>
      <c r="W37" s="8" t="n"/>
      <c r="Y37" t="inlineStr">
        <is>
          <t>GC assumed 100% @ budget</t>
        </is>
      </c>
    </row>
    <row r="38">
      <c r="A38" t="n">
        <v>75</v>
      </c>
      <c r="B38" t="inlineStr">
        <is>
          <t>0700 - Roofing</t>
        </is>
      </c>
      <c r="C38" t="inlineStr">
        <is>
          <t>Articulating Lift Rental</t>
        </is>
      </c>
      <c r="D38" t="inlineStr"/>
      <c r="E38" s="10" t="inlineStr">
        <is>
          <t>GC</t>
        </is>
      </c>
      <c r="F38" t="inlineStr">
        <is>
          <t>Project</t>
        </is>
      </c>
      <c r="G38" s="7" t="n">
        <v>5000</v>
      </c>
      <c r="H38" s="7" t="n">
        <v>5000</v>
      </c>
      <c r="I38" s="7">
        <f>G38-H38</f>
        <v/>
      </c>
      <c r="J38" s="8">
        <f>IF(G38=0,0,H38/G38)</f>
        <v/>
      </c>
      <c r="W38" s="8" t="n"/>
      <c r="Y38" t="inlineStr">
        <is>
          <t>GC assumed 100% @ budget</t>
        </is>
      </c>
    </row>
    <row r="39">
      <c r="A39" t="n">
        <v>114</v>
      </c>
      <c r="B39" t="inlineStr">
        <is>
          <t>0900 - FF&amp;E in Units</t>
        </is>
      </c>
      <c r="C39" t="inlineStr">
        <is>
          <t>Unit deferred maintenance</t>
        </is>
      </c>
      <c r="D39" t="inlineStr">
        <is>
          <t>Sub floor repairs</t>
        </is>
      </c>
      <c r="E39" s="10" t="inlineStr">
        <is>
          <t>GC</t>
        </is>
      </c>
      <c r="F39" t="inlineStr">
        <is>
          <t>Project</t>
        </is>
      </c>
      <c r="G39" s="7" t="n">
        <v>5000</v>
      </c>
      <c r="H39" s="7" t="n">
        <v>5000</v>
      </c>
      <c r="I39" s="7">
        <f>G39-H39</f>
        <v/>
      </c>
      <c r="J39" s="8">
        <f>IF(G39=0,0,H39/G39)</f>
        <v/>
      </c>
      <c r="W39" s="8" t="n"/>
      <c r="Y39" t="inlineStr">
        <is>
          <t>GC assumed 100% @ budget</t>
        </is>
      </c>
    </row>
    <row r="40">
      <c r="A40" t="n">
        <v>128</v>
      </c>
      <c r="B40" t="inlineStr">
        <is>
          <t>1100- Specialties, Equipment &amp; Furnishings</t>
        </is>
      </c>
      <c r="C40" t="inlineStr">
        <is>
          <t>Pool Area Remodel</t>
        </is>
      </c>
      <c r="D40" t="inlineStr">
        <is>
          <t>Replace bamboo screen around pool equipment room with better screen, misc repairs and pool equipment</t>
        </is>
      </c>
      <c r="E40" s="10" t="inlineStr">
        <is>
          <t>GC</t>
        </is>
      </c>
      <c r="F40" t="inlineStr">
        <is>
          <t>Project</t>
        </is>
      </c>
      <c r="G40" s="7" t="n">
        <v>5000</v>
      </c>
      <c r="H40" s="7" t="n">
        <v>5000</v>
      </c>
      <c r="I40" s="7">
        <f>G40-H40</f>
        <v/>
      </c>
      <c r="J40" s="8">
        <f>IF(G40=0,0,H40/G40)</f>
        <v/>
      </c>
      <c r="W40" s="8" t="n"/>
      <c r="Y40" t="inlineStr">
        <is>
          <t>GC assumed 100% @ budget</t>
        </is>
      </c>
    </row>
    <row r="41">
      <c r="A41" t="n">
        <v>12</v>
      </c>
      <c r="B41" t="inlineStr">
        <is>
          <t>0200 - Site Utilities &amp; Improvements</t>
        </is>
      </c>
      <c r="C41" t="inlineStr">
        <is>
          <t>Concrete Pavement</t>
        </is>
      </c>
      <c r="D41" t="inlineStr">
        <is>
          <t>From PCA- Allowance to repair all areas of random pavement cracks scattered throughout the parking areas</t>
        </is>
      </c>
      <c r="E41" s="10" t="inlineStr">
        <is>
          <t>GC</t>
        </is>
      </c>
      <c r="F41" t="inlineStr">
        <is>
          <t>Project</t>
        </is>
      </c>
      <c r="G41" s="7" t="n">
        <v>4500</v>
      </c>
      <c r="H41" s="7" t="n">
        <v>4500</v>
      </c>
      <c r="I41" s="7">
        <f>G41-H41</f>
        <v/>
      </c>
      <c r="J41" s="8">
        <f>IF(G41=0,0,H41/G41)</f>
        <v/>
      </c>
      <c r="W41" s="8" t="n"/>
      <c r="Y41" t="inlineStr">
        <is>
          <t>GC assumed 100% @ budget</t>
        </is>
      </c>
    </row>
    <row r="42">
      <c r="A42" t="n">
        <v>23</v>
      </c>
      <c r="B42" t="inlineStr">
        <is>
          <t>0200 - Site Utilities &amp; Improvements</t>
        </is>
      </c>
      <c r="C42" t="inlineStr">
        <is>
          <t>Dumpster enclosures</t>
        </is>
      </c>
      <c r="D42" t="inlineStr">
        <is>
          <t>Paint enclosure</t>
        </is>
      </c>
      <c r="E42" s="10" t="inlineStr">
        <is>
          <t>GC</t>
        </is>
      </c>
      <c r="F42" t="inlineStr">
        <is>
          <t>Project</t>
        </is>
      </c>
      <c r="G42" s="7" t="n">
        <v>4500</v>
      </c>
      <c r="H42" s="7" t="n">
        <v>4500</v>
      </c>
      <c r="I42" s="7">
        <f>G42-H42</f>
        <v/>
      </c>
      <c r="J42" s="8">
        <f>IF(G42=0,0,H42/G42)</f>
        <v/>
      </c>
      <c r="W42" s="8" t="n"/>
      <c r="Y42" t="inlineStr">
        <is>
          <t>GC assumed 100% @ budget</t>
        </is>
      </c>
    </row>
    <row r="43">
      <c r="A43" t="n">
        <v>146</v>
      </c>
      <c r="B43" t="inlineStr">
        <is>
          <t>1400 - Plumbing</t>
        </is>
      </c>
      <c r="C43" t="inlineStr">
        <is>
          <t>Water pressure regulator / back-flow pre</t>
        </is>
      </c>
      <c r="D43" t="inlineStr">
        <is>
          <t>inspect and repair PVB's</t>
        </is>
      </c>
      <c r="E43" s="10" t="inlineStr">
        <is>
          <t>GC</t>
        </is>
      </c>
      <c r="F43" t="inlineStr">
        <is>
          <t>Project</t>
        </is>
      </c>
      <c r="G43" s="7" t="n">
        <v>3500</v>
      </c>
      <c r="H43" s="7" t="n">
        <v>3500</v>
      </c>
      <c r="I43" s="7">
        <f>G43-H43</f>
        <v/>
      </c>
      <c r="J43" s="8">
        <f>IF(G43=0,0,H43/G43)</f>
        <v/>
      </c>
      <c r="W43" s="8" t="n"/>
      <c r="Y43" t="inlineStr">
        <is>
          <t>GC assumed 100% @ budget</t>
        </is>
      </c>
    </row>
    <row r="44">
      <c r="A44" t="n">
        <v>15</v>
      </c>
      <c r="B44" t="inlineStr">
        <is>
          <t>0200 - Site Utilities &amp; Improvements</t>
        </is>
      </c>
      <c r="C44" t="inlineStr">
        <is>
          <t>Sidewalk Railing</t>
        </is>
      </c>
      <c r="D44" t="inlineStr">
        <is>
          <t>From PCA- Install a guardrail along the east edge of the wide sidewalk leading to the maintenance garage where the adjac</t>
        </is>
      </c>
      <c r="E44" s="10" t="inlineStr">
        <is>
          <t>GC</t>
        </is>
      </c>
      <c r="F44" t="inlineStr">
        <is>
          <t>Project</t>
        </is>
      </c>
      <c r="G44" s="7" t="n">
        <v>3000</v>
      </c>
      <c r="H44" s="7" t="n">
        <v>3000</v>
      </c>
      <c r="I44" s="7">
        <f>G44-H44</f>
        <v/>
      </c>
      <c r="J44" s="8">
        <f>IF(G44=0,0,H44/G44)</f>
        <v/>
      </c>
      <c r="W44" s="8" t="n"/>
      <c r="Y44" t="inlineStr">
        <is>
          <t>GC assumed 100% @ budget</t>
        </is>
      </c>
    </row>
    <row r="45">
      <c r="A45" t="n">
        <v>16</v>
      </c>
      <c r="B45" t="inlineStr">
        <is>
          <t>0200 - Site Utilities &amp; Improvements</t>
        </is>
      </c>
      <c r="C45" t="inlineStr">
        <is>
          <t>Concrete Stairs</t>
        </is>
      </c>
      <c r="D45" t="inlineStr">
        <is>
          <t>From PCA- Due to the muddy, deteriorated landscape conditions at the fire sprinkler riser room of Building 1 discussed i</t>
        </is>
      </c>
      <c r="E45" s="10" t="inlineStr">
        <is>
          <t>GC</t>
        </is>
      </c>
      <c r="F45" t="inlineStr">
        <is>
          <t>Project</t>
        </is>
      </c>
      <c r="G45" s="7" t="n">
        <v>3000</v>
      </c>
      <c r="H45" s="7" t="n">
        <v>3000</v>
      </c>
      <c r="I45" s="7">
        <f>G45-H45</f>
        <v/>
      </c>
      <c r="J45" s="8">
        <f>IF(G45=0,0,H45/G45)</f>
        <v/>
      </c>
      <c r="W45" s="8" t="n"/>
      <c r="Y45" t="inlineStr">
        <is>
          <t>GC assumed 100% @ budget</t>
        </is>
      </c>
    </row>
    <row r="46">
      <c r="A46" t="n">
        <v>17</v>
      </c>
      <c r="B46" t="inlineStr">
        <is>
          <t>0200 - Site Utilities &amp; Improvements</t>
        </is>
      </c>
      <c r="C46" t="inlineStr">
        <is>
          <t>Accessibility</t>
        </is>
      </c>
      <c r="D46" t="inlineStr">
        <is>
          <t>From PCA- Install edge protection at the base of the guardrail along the west side of the pool deck for FHAA compliance</t>
        </is>
      </c>
      <c r="E46" s="10" t="inlineStr">
        <is>
          <t>GC</t>
        </is>
      </c>
      <c r="F46" t="inlineStr">
        <is>
          <t>Project</t>
        </is>
      </c>
      <c r="G46" s="7" t="n">
        <v>3000</v>
      </c>
      <c r="H46" s="7" t="n">
        <v>3000</v>
      </c>
      <c r="I46" s="7">
        <f>G46-H46</f>
        <v/>
      </c>
      <c r="J46" s="8">
        <f>IF(G46=0,0,H46/G46)</f>
        <v/>
      </c>
      <c r="W46" s="8" t="n"/>
      <c r="Y46" t="inlineStr">
        <is>
          <t>GC assumed 100% @ budget</t>
        </is>
      </c>
    </row>
    <row r="47">
      <c r="A47" t="n">
        <v>49</v>
      </c>
      <c r="B47" t="inlineStr">
        <is>
          <t>0300 - Excavation &amp; Foundations</t>
        </is>
      </c>
      <c r="C47" t="inlineStr">
        <is>
          <t>Foundation Repair</t>
        </is>
      </c>
      <c r="D47" t="inlineStr">
        <is>
          <t>Review all exposed areas and appropriately repair any foundation cracking such as the ones noted near garage G505
on Bui</t>
        </is>
      </c>
      <c r="E47" s="10" t="inlineStr">
        <is>
          <t>GC</t>
        </is>
      </c>
      <c r="F47" t="inlineStr">
        <is>
          <t>Project</t>
        </is>
      </c>
      <c r="G47" s="7" t="n">
        <v>3000</v>
      </c>
      <c r="H47" s="7" t="n">
        <v>3000</v>
      </c>
      <c r="I47" s="7">
        <f>G47-H47</f>
        <v/>
      </c>
      <c r="J47" s="8">
        <f>IF(G47=0,0,H47/G47)</f>
        <v/>
      </c>
      <c r="W47" s="8" t="n"/>
      <c r="Y47" t="inlineStr">
        <is>
          <t>GC assumed 100% @ budget</t>
        </is>
      </c>
    </row>
    <row r="48">
      <c r="A48" t="n">
        <v>126</v>
      </c>
      <c r="B48" t="inlineStr">
        <is>
          <t>1100- Specialties, Equipment &amp; Furnishings</t>
        </is>
      </c>
      <c r="C48" t="inlineStr">
        <is>
          <t>Fitness Center Remodel</t>
        </is>
      </c>
      <c r="D48" t="inlineStr">
        <is>
          <t>Allowance for minor repairs</t>
        </is>
      </c>
      <c r="E48" s="10" t="inlineStr">
        <is>
          <t>GC</t>
        </is>
      </c>
      <c r="F48" t="inlineStr">
        <is>
          <t>Project</t>
        </is>
      </c>
      <c r="G48" s="7" t="n">
        <v>3000</v>
      </c>
      <c r="H48" s="7" t="n">
        <v>3000</v>
      </c>
      <c r="I48" s="7">
        <f>G48-H48</f>
        <v/>
      </c>
      <c r="J48" s="8">
        <f>IF(G48=0,0,H48/G48)</f>
        <v/>
      </c>
      <c r="W48" s="8" t="n"/>
      <c r="Y48" t="inlineStr">
        <is>
          <t>GC assumed 100% @ budget</t>
        </is>
      </c>
    </row>
    <row r="49">
      <c r="A49" t="n">
        <v>125</v>
      </c>
      <c r="B49" t="inlineStr">
        <is>
          <t>1100- Specialties, Equipment &amp; Furnishings</t>
        </is>
      </c>
      <c r="C49" t="inlineStr">
        <is>
          <t>Indoor Basketball Area Furniture</t>
        </is>
      </c>
      <c r="D49" t="inlineStr">
        <is>
          <t>Replace 2 long benches</t>
        </is>
      </c>
      <c r="E49" s="10" t="inlineStr">
        <is>
          <t>GC</t>
        </is>
      </c>
      <c r="F49" t="inlineStr">
        <is>
          <t>Project</t>
        </is>
      </c>
      <c r="G49" s="7" t="n">
        <v>2000</v>
      </c>
      <c r="H49" s="7" t="n">
        <v>2000</v>
      </c>
      <c r="I49" s="7">
        <f>G49-H49</f>
        <v/>
      </c>
      <c r="J49" s="8">
        <f>IF(G49=0,0,H49/G49)</f>
        <v/>
      </c>
      <c r="W49" s="8" t="n"/>
      <c r="Y49" t="inlineStr">
        <is>
          <t>GC assumed 100% @ budget</t>
        </is>
      </c>
    </row>
    <row r="50">
      <c r="A50" t="n">
        <v>132</v>
      </c>
      <c r="B50" t="inlineStr">
        <is>
          <t>1100- Specialties, Equipment &amp; Furnishings</t>
        </is>
      </c>
      <c r="C50" t="inlineStr">
        <is>
          <t>Business Center &amp; Office Computers</t>
        </is>
      </c>
      <c r="D50" t="inlineStr">
        <is>
          <t>1 computer is cracked and needs to be replaced.</t>
        </is>
      </c>
      <c r="E50" s="5" t="inlineStr">
        <is>
          <t>PMC</t>
        </is>
      </c>
      <c r="F50" t="inlineStr">
        <is>
          <t>Project</t>
        </is>
      </c>
      <c r="G50" s="7" t="n">
        <v>1500</v>
      </c>
      <c r="H50" s="7" t="n">
        <v>5287</v>
      </c>
      <c r="I50" s="7">
        <f>G50-H50</f>
        <v/>
      </c>
      <c r="J50" s="8">
        <f>IF(G50=0,0,H50/G50)</f>
        <v/>
      </c>
      <c r="W50" s="8" t="n"/>
      <c r="Y50" t="inlineStr">
        <is>
          <t>GL PMC</t>
        </is>
      </c>
    </row>
    <row r="51">
      <c r="A51" t="n">
        <v>14</v>
      </c>
      <c r="B51" t="inlineStr">
        <is>
          <t>0200 - Site Utilities &amp; Improvements</t>
        </is>
      </c>
      <c r="C51" t="inlineStr">
        <is>
          <t>Sidewalk Repair</t>
        </is>
      </c>
      <c r="D51" t="inlineStr">
        <is>
          <t>From PCA- Area of heaving adjacent to the pavement curb near the southwest corner of Building 4 and deteriorated sealant</t>
        </is>
      </c>
      <c r="E51" s="10" t="inlineStr">
        <is>
          <t>GC</t>
        </is>
      </c>
      <c r="F51" t="inlineStr">
        <is>
          <t>Project</t>
        </is>
      </c>
      <c r="G51" s="7" t="n">
        <v>1000</v>
      </c>
      <c r="H51" s="7" t="n">
        <v>1000</v>
      </c>
      <c r="I51" s="7">
        <f>G51-H51</f>
        <v/>
      </c>
      <c r="J51" s="8">
        <f>IF(G51=0,0,H51/G51)</f>
        <v/>
      </c>
      <c r="W51" s="8" t="n"/>
      <c r="Y51" t="inlineStr">
        <is>
          <t>GC assumed 100% @ budget</t>
        </is>
      </c>
    </row>
    <row r="52">
      <c r="A52" t="n">
        <v>142</v>
      </c>
      <c r="B52" t="inlineStr">
        <is>
          <t>1100- Specialties, Equipment &amp; Furnishings</t>
        </is>
      </c>
      <c r="C52" t="inlineStr">
        <is>
          <t>Cigarette Urns</t>
        </is>
      </c>
      <c r="D52" t="inlineStr">
        <is>
          <t>Per Shelly, look at adding smoking urns where needed to reduce cigarette butts throughout property</t>
        </is>
      </c>
      <c r="E52" s="10" t="inlineStr">
        <is>
          <t>GC</t>
        </is>
      </c>
      <c r="F52" t="inlineStr">
        <is>
          <t>Project</t>
        </is>
      </c>
      <c r="G52" s="7" t="n">
        <v>1000</v>
      </c>
      <c r="H52" s="7" t="n">
        <v>1000</v>
      </c>
      <c r="I52" s="7">
        <f>G52-H52</f>
        <v/>
      </c>
      <c r="J52" s="8">
        <f>IF(G52=0,0,H52/G52)</f>
        <v/>
      </c>
      <c r="W52" s="8" t="n"/>
      <c r="Y52" t="inlineStr">
        <is>
          <t>GC assumed 100% @ budget</t>
        </is>
      </c>
    </row>
    <row r="54">
      <c r="D54" s="19" t="inlineStr">
        <is>
          <t>Projects Subtotal (excl. Contingency &amp; CM Fee)</t>
        </is>
      </c>
      <c r="G54" s="22" t="n">
        <v>784444</v>
      </c>
      <c r="S54" s="19" t="n"/>
    </row>
    <row r="55">
      <c r="D55" s="5" t="inlineStr">
        <is>
          <t>CM Fee</t>
        </is>
      </c>
      <c r="G55" s="7" t="n">
        <v>40222</v>
      </c>
      <c r="H55" s="7" t="n">
        <v>40222</v>
      </c>
    </row>
    <row r="56">
      <c r="D56" s="5" t="inlineStr">
        <is>
          <t>Contingency</t>
        </is>
      </c>
      <c r="G56" s="7" t="n">
        <v>20000</v>
      </c>
      <c r="H56" s="7" t="n">
        <v>20000</v>
      </c>
    </row>
    <row r="57">
      <c r="D57" s="19" t="inlineStr">
        <is>
          <t>Capital Plan Total (ex-BTL)</t>
        </is>
      </c>
      <c r="G57" s="22" t="n">
        <v>844666</v>
      </c>
      <c r="S57" s="19" t="n"/>
    </row>
    <row r="58">
      <c r="D58" s="2" t="inlineStr">
        <is>
          <t>Unplanned CapEx Yr 1 (out-of-plan)</t>
        </is>
      </c>
      <c r="H58" s="7" t="n">
        <v>0</v>
      </c>
    </row>
    <row r="59">
      <c r="D59" s="26" t="inlineStr">
        <is>
          <t>BTL (dropped per Adam): $0</t>
        </is>
      </c>
    </row>
  </sheetData>
  <autoFilter ref="A4:Y52"/>
  <hyperlinks>
    <hyperlink xmlns:r="http://schemas.openxmlformats.org/officeDocument/2006/relationships" ref="B3" r:id="rId1"/>
  </hyperlinks>
  <pageMargins left="0.75" right="0.75" top="1" bottom="1" header="0.5" footer="0.5"/>
</worksheet>
</file>

<file path=xl/worksheets/sheet22.xml><?xml version="1.0" encoding="utf-8"?>
<worksheet xmlns="http://schemas.openxmlformats.org/spreadsheetml/2006/main">
  <sheetPr>
    <outlinePr summaryBelow="1" summaryRight="1"/>
    <pageSetUpPr/>
  </sheetPr>
  <dimension ref="A1:Y68"/>
  <sheetViews>
    <sheetView workbookViewId="0">
      <pane xSplit="6" ySplit="4" topLeftCell="G5" activePane="bottomRight" state="frozen"/>
      <selection pane="topRight"/>
      <selection pane="bottomLeft"/>
      <selection pane="bottomRight" activeCell="A1" sqref="A1"/>
    </sheetView>
  </sheetViews>
  <sheetFormatPr baseColWidth="8" defaultRowHeight="15"/>
  <cols>
    <col hidden="1" width="5" customWidth="1" min="1" max="1"/>
    <col width="9" customWidth="1" min="2" max="2"/>
    <col hidden="1" outlineLevel="1" width="26" customWidth="1" min="3" max="3"/>
    <col hidden="1" outlineLevel="1" width="40" customWidth="1" min="4" max="4"/>
    <col width="8" customWidth="1" min="5" max="5"/>
    <col width="10" customWidth="1" min="6" max="6"/>
    <col width="12" customWidth="1" min="7" max="7"/>
    <col width="11" customWidth="1" min="8" max="8"/>
    <col width="11" customWidth="1" min="9" max="9"/>
    <col width="8" customWidth="1" min="10" max="10"/>
    <col hidden="1" outlineLevel="1" width="11" customWidth="1" min="11" max="11"/>
    <col hidden="1" outlineLevel="1" width="11" customWidth="1" min="12" max="12"/>
    <col hidden="1" outlineLevel="1" width="11" customWidth="1" min="13" max="13"/>
    <col hidden="1" outlineLevel="1" width="11" customWidth="1" min="14" max="14"/>
    <col hidden="1" outlineLevel="1" width="11" customWidth="1" min="15" max="15"/>
    <col hidden="1" outlineLevel="1" width="11" customWidth="1" min="16" max="16"/>
    <col hidden="1" outlineLevel="1" width="11" customWidth="1" min="17" max="17"/>
    <col hidden="1" outlineLevel="1" width="11" customWidth="1" min="18" max="18"/>
    <col width="13" customWidth="1" min="19" max="19"/>
    <col width="12" customWidth="1" min="20" max="20"/>
    <col width="13" customWidth="1" min="21" max="21"/>
    <col width="9" customWidth="1" min="22" max="22"/>
    <col width="14" customWidth="1" min="23" max="23"/>
    <col width="2" customWidth="1" min="24" max="24"/>
    <col hidden="1" width="22" customWidth="1" min="25" max="25"/>
  </cols>
  <sheetData>
    <row r="1">
      <c r="A1" s="23" t="inlineStr">
        <is>
          <t>Hampton Courts — 10-Year Capital Plan</t>
        </is>
      </c>
    </row>
    <row r="2">
      <c r="A2" s="2" t="inlineStr">
        <is>
          <t>Acquired 2024. ORIGINAL PLAN COMPLETE — current-year view only per Adam; out-year columns intentionally blank (see Banner for the 2026 budget).</t>
        </is>
      </c>
    </row>
    <row r="3">
      <c r="B3" s="24" t="inlineStr">
        <is>
          <t>← Back</t>
        </is>
      </c>
    </row>
    <row r="4">
      <c r="A4" s="25" t="inlineStr">
        <is>
          <t>Row</t>
        </is>
      </c>
      <c r="B4" s="25" t="inlineStr">
        <is>
          <t>GL</t>
        </is>
      </c>
      <c r="C4" s="25" t="inlineStr">
        <is>
          <t>GL Name</t>
        </is>
      </c>
      <c r="D4" s="25" t="inlineStr">
        <is>
          <t>Scope of Work</t>
        </is>
      </c>
      <c r="E4" s="25" t="inlineStr">
        <is>
          <t>Owner</t>
        </is>
      </c>
      <c r="F4" s="25" t="inlineStr">
        <is>
          <t>Type</t>
        </is>
      </c>
      <c r="G4" s="25" t="inlineStr">
        <is>
          <t>Yr 1 Budget</t>
        </is>
      </c>
      <c r="H4" s="25" t="inlineStr">
        <is>
          <t>Spend</t>
        </is>
      </c>
      <c r="I4" s="25" t="inlineStr">
        <is>
          <t>Remaining</t>
        </is>
      </c>
      <c r="J4" s="25" t="inlineStr">
        <is>
          <t>% Spent</t>
        </is>
      </c>
      <c r="K4" s="25" t="inlineStr">
        <is>
          <t>Yr 2 Budget</t>
        </is>
      </c>
      <c r="L4" s="25" t="inlineStr">
        <is>
          <t>Yr 2 Spend</t>
        </is>
      </c>
      <c r="M4" s="25" t="inlineStr">
        <is>
          <t>Yr 3 Budget</t>
        </is>
      </c>
      <c r="N4" s="25" t="inlineStr">
        <is>
          <t>Yr 3 Spend</t>
        </is>
      </c>
      <c r="O4" s="25" t="inlineStr">
        <is>
          <t>Yr 4 Budget</t>
        </is>
      </c>
      <c r="P4" s="25" t="inlineStr">
        <is>
          <t>Yr 4 Spend</t>
        </is>
      </c>
      <c r="Q4" s="25" t="inlineStr">
        <is>
          <t>Yr 5 Budget</t>
        </is>
      </c>
      <c r="R4" s="25" t="inlineStr">
        <is>
          <t>Yr 5 Spend</t>
        </is>
      </c>
      <c r="S4" s="25" t="inlineStr">
        <is>
          <t>10 yr Budget</t>
        </is>
      </c>
      <c r="T4" s="25" t="inlineStr">
        <is>
          <t>10 yr Spend</t>
        </is>
      </c>
      <c r="U4" s="25" t="inlineStr">
        <is>
          <t>10 yr Remaining</t>
        </is>
      </c>
      <c r="V4" s="25" t="inlineStr">
        <is>
          <t>10 yr % Spent</t>
        </is>
      </c>
      <c r="W4" s="25" t="inlineStr">
        <is>
          <t>Actual Project % Complete</t>
        </is>
      </c>
      <c r="X4" s="25" t="inlineStr"/>
      <c r="Y4" s="25" t="inlineStr">
        <is>
          <t>Basis</t>
        </is>
      </c>
    </row>
    <row r="5">
      <c r="A5" t="n">
        <v>71</v>
      </c>
      <c r="B5" t="inlineStr">
        <is>
          <t>7200-0013</t>
        </is>
      </c>
      <c r="C5" t="inlineStr">
        <is>
          <t>Paint community  - working with Keys</t>
        </is>
      </c>
      <c r="D5" t="inlineStr">
        <is>
          <t>Paint community  - working with Keys</t>
        </is>
      </c>
      <c r="E5" s="10" t="inlineStr">
        <is>
          <t>GC</t>
        </is>
      </c>
      <c r="F5" t="inlineStr">
        <is>
          <t>Project</t>
        </is>
      </c>
      <c r="G5" s="7" t="n">
        <v>340000</v>
      </c>
      <c r="H5" s="7" t="n">
        <v>340000</v>
      </c>
      <c r="I5" s="7">
        <f>G5-H5</f>
        <v/>
      </c>
      <c r="J5" s="8">
        <f>IF(G5=0,0,H5/G5)</f>
        <v/>
      </c>
      <c r="W5" s="8" t="n"/>
      <c r="Y5" t="inlineStr">
        <is>
          <t>GC assumed 100% @ budget</t>
        </is>
      </c>
    </row>
    <row r="6">
      <c r="A6" t="n">
        <v>101</v>
      </c>
      <c r="B6" t="inlineStr">
        <is>
          <t>7400-0041</t>
        </is>
      </c>
      <c r="C6" t="inlineStr">
        <is>
          <t xml:space="preserve">170 units we could add washer dryers  - </t>
        </is>
      </c>
      <c r="D6" t="inlineStr">
        <is>
          <t>170 units we could add washer dryers  - Team to order stock and install on turn, reno, WO, PM</t>
        </is>
      </c>
      <c r="E6" s="5" t="inlineStr">
        <is>
          <t>PMC</t>
        </is>
      </c>
      <c r="F6" t="inlineStr">
        <is>
          <t>Project</t>
        </is>
      </c>
      <c r="G6" s="7" t="n">
        <v>221000</v>
      </c>
      <c r="H6" s="7" t="n">
        <v>0</v>
      </c>
      <c r="I6" s="7">
        <f>G6-H6</f>
        <v/>
      </c>
      <c r="J6" s="8">
        <f>IF(G6=0,0,H6/G6)</f>
        <v/>
      </c>
      <c r="W6" s="8" t="n"/>
      <c r="Y6" t="inlineStr">
        <is>
          <t>GL PMC</t>
        </is>
      </c>
    </row>
    <row r="7">
      <c r="A7" t="n">
        <v>147</v>
      </c>
      <c r="B7" t="inlineStr">
        <is>
          <t>7200-0033</t>
        </is>
      </c>
      <c r="C7" t="inlineStr">
        <is>
          <t>PCA Item- $690,000- The maintenance supe</t>
        </is>
      </c>
      <c r="D7" t="inlineStr">
        <is>
          <t>PCA Item- $690,000- The maintenance supervisor reported that roughly 50% of the heat pump condensers are from the origin</t>
        </is>
      </c>
      <c r="E7" s="5" t="inlineStr">
        <is>
          <t>PMC</t>
        </is>
      </c>
      <c r="F7" t="inlineStr">
        <is>
          <t>Project</t>
        </is>
      </c>
      <c r="G7" s="7" t="n">
        <v>200000</v>
      </c>
      <c r="H7" s="7" t="n">
        <v>0</v>
      </c>
      <c r="I7" s="7">
        <f>G7-H7</f>
        <v/>
      </c>
      <c r="J7" s="8">
        <f>IF(G7=0,0,H7/G7)</f>
        <v/>
      </c>
      <c r="W7" s="8" t="n"/>
      <c r="Y7" t="inlineStr">
        <is>
          <t>GL PMC</t>
        </is>
      </c>
    </row>
    <row r="8">
      <c r="A8" t="n">
        <v>17</v>
      </c>
      <c r="B8" t="inlineStr">
        <is>
          <t>7200-0064</t>
        </is>
      </c>
      <c r="C8" t="inlineStr">
        <is>
          <t>Seal Coat asphalt
PCA Item- $1,725- Limi</t>
        </is>
      </c>
      <c r="D8" t="inlineStr">
        <is>
          <t>Seal Coat asphalt
PCA Item- $1,725- Limited surface linear cracking and “map” or “alligator” cracking were noted along t</t>
        </is>
      </c>
      <c r="E8" s="10" t="inlineStr">
        <is>
          <t>GC</t>
        </is>
      </c>
      <c r="F8" t="inlineStr">
        <is>
          <t>Project</t>
        </is>
      </c>
      <c r="G8" s="7" t="n">
        <v>81000</v>
      </c>
      <c r="H8" s="7" t="n">
        <v>81000</v>
      </c>
      <c r="I8" s="7">
        <f>G8-H8</f>
        <v/>
      </c>
      <c r="J8" s="8">
        <f>IF(G8=0,0,H8/G8)</f>
        <v/>
      </c>
      <c r="W8" s="8" t="n"/>
      <c r="Y8" t="inlineStr">
        <is>
          <t>GC assumed 100% @ budget</t>
        </is>
      </c>
    </row>
    <row r="9">
      <c r="A9" t="n">
        <v>140</v>
      </c>
      <c r="B9" t="inlineStr">
        <is>
          <t>7200-0007</t>
        </is>
      </c>
      <c r="C9" t="inlineStr">
        <is>
          <t>PCA Item- $276,000- The maintenance supe</t>
        </is>
      </c>
      <c r="D9" t="inlineStr">
        <is>
          <t>PCA Item- $276,000- The maintenance supervisor reported that roughly 50% of the domestic water heaters are from the orig</t>
        </is>
      </c>
      <c r="E9" s="5" t="inlineStr">
        <is>
          <t>PMC</t>
        </is>
      </c>
      <c r="F9" t="inlineStr">
        <is>
          <t>Project</t>
        </is>
      </c>
      <c r="G9" s="7" t="n">
        <v>80000</v>
      </c>
      <c r="H9" s="7" t="n">
        <v>0</v>
      </c>
      <c r="I9" s="7">
        <f>G9-H9</f>
        <v/>
      </c>
      <c r="J9" s="8">
        <f>IF(G9=0,0,H9/G9)</f>
        <v/>
      </c>
      <c r="W9" s="8" t="n"/>
      <c r="Y9" t="inlineStr">
        <is>
          <t>GL PMC</t>
        </is>
      </c>
    </row>
    <row r="10">
      <c r="A10" t="n">
        <v>117</v>
      </c>
      <c r="B10" t="inlineStr">
        <is>
          <t>7200-0027</t>
        </is>
      </c>
      <c r="C10" t="inlineStr">
        <is>
          <t>New furniture - Keys</t>
        </is>
      </c>
      <c r="D10" t="inlineStr">
        <is>
          <t>New furniture - Keys</t>
        </is>
      </c>
      <c r="E10" s="5" t="inlineStr">
        <is>
          <t>PMC</t>
        </is>
      </c>
      <c r="F10" t="inlineStr">
        <is>
          <t>Project</t>
        </is>
      </c>
      <c r="G10" s="7" t="n">
        <v>75000</v>
      </c>
      <c r="H10" s="7" t="n">
        <v>0</v>
      </c>
      <c r="I10" s="7">
        <f>G10-H10</f>
        <v/>
      </c>
      <c r="J10" s="8">
        <f>IF(G10=0,0,H10/G10)</f>
        <v/>
      </c>
      <c r="W10" s="8" t="n"/>
      <c r="Y10" t="inlineStr">
        <is>
          <t>GL PMC</t>
        </is>
      </c>
    </row>
    <row r="11">
      <c r="A11" t="n">
        <v>116</v>
      </c>
      <c r="B11" t="inlineStr">
        <is>
          <t>7200-0032</t>
        </is>
      </c>
      <c r="C11" t="inlineStr">
        <is>
          <t>New carpeting in corridor and on stairs,</t>
        </is>
      </c>
      <c r="D11" t="inlineStr">
        <is>
          <t>New carpeting in corridor and on stairs, lots of drywall repairs</t>
        </is>
      </c>
      <c r="E11" s="10" t="inlineStr">
        <is>
          <t>GC</t>
        </is>
      </c>
      <c r="F11" t="inlineStr">
        <is>
          <t>Project</t>
        </is>
      </c>
      <c r="G11" s="7" t="n">
        <v>60000</v>
      </c>
      <c r="H11" s="7" t="n">
        <v>60000</v>
      </c>
      <c r="I11" s="7">
        <f>G11-H11</f>
        <v/>
      </c>
      <c r="J11" s="8">
        <f>IF(G11=0,0,H11/G11)</f>
        <v/>
      </c>
      <c r="W11" s="8" t="n"/>
      <c r="Y11" t="inlineStr">
        <is>
          <t>GC assumed 100% @ budget</t>
        </is>
      </c>
    </row>
    <row r="12">
      <c r="A12" t="n">
        <v>121</v>
      </c>
      <c r="B12" t="inlineStr">
        <is>
          <t>7200-0061</t>
        </is>
      </c>
      <c r="C12" t="inlineStr">
        <is>
          <t>Supplement or replace furniture, add gam</t>
        </is>
      </c>
      <c r="D12" t="inlineStr">
        <is>
          <t>Supplement or replace furniture, add games - Keys</t>
        </is>
      </c>
      <c r="E12" s="5" t="inlineStr">
        <is>
          <t>PMC</t>
        </is>
      </c>
      <c r="F12" t="inlineStr">
        <is>
          <t>Project</t>
        </is>
      </c>
      <c r="G12" s="7" t="n">
        <v>60000</v>
      </c>
      <c r="H12" s="7" t="n">
        <v>0</v>
      </c>
      <c r="I12" s="7">
        <f>G12-H12</f>
        <v/>
      </c>
      <c r="J12" s="8">
        <f>IF(G12=0,0,H12/G12)</f>
        <v/>
      </c>
      <c r="W12" s="8" t="n"/>
      <c r="Y12" t="inlineStr">
        <is>
          <t>GL PMC</t>
        </is>
      </c>
    </row>
    <row r="13">
      <c r="A13" t="n">
        <v>63</v>
      </c>
      <c r="B13" t="inlineStr">
        <is>
          <t>7200-0002</t>
        </is>
      </c>
      <c r="C13" t="inlineStr">
        <is>
          <t>Clubhouse needs new roof, property recei</t>
        </is>
      </c>
      <c r="D13" t="inlineStr">
        <is>
          <t>Clubhouse needs new roof, property received bid for $40-$50k to replace</t>
        </is>
      </c>
      <c r="E13" s="10" t="inlineStr">
        <is>
          <t>GC</t>
        </is>
      </c>
      <c r="F13" t="inlineStr">
        <is>
          <t>Project</t>
        </is>
      </c>
      <c r="G13" s="7" t="n">
        <v>50000</v>
      </c>
      <c r="H13" s="7" t="n">
        <v>50000</v>
      </c>
      <c r="I13" s="7">
        <f>G13-H13</f>
        <v/>
      </c>
      <c r="J13" s="8">
        <f>IF(G13=0,0,H13/G13)</f>
        <v/>
      </c>
      <c r="W13" s="8" t="n"/>
      <c r="Y13" t="inlineStr">
        <is>
          <t>GC assumed 100% @ budget</t>
        </is>
      </c>
    </row>
    <row r="14">
      <c r="A14" t="n">
        <v>130</v>
      </c>
      <c r="B14" t="inlineStr">
        <is>
          <t>7200-0055</t>
        </is>
      </c>
      <c r="C14" t="inlineStr">
        <is>
          <t>Needed, would need to find space outside</t>
        </is>
      </c>
      <c r="D14" t="inlineStr">
        <is>
          <t>Needed, would need to find space outside or repurpose laundry room if possible  - explore options</t>
        </is>
      </c>
      <c r="E14" s="5" t="inlineStr">
        <is>
          <t>PMC</t>
        </is>
      </c>
      <c r="F14" t="inlineStr">
        <is>
          <t>Project</t>
        </is>
      </c>
      <c r="G14" s="7" t="n">
        <v>50000</v>
      </c>
      <c r="H14" s="7" t="n">
        <v>0</v>
      </c>
      <c r="I14" s="7">
        <f>G14-H14</f>
        <v/>
      </c>
      <c r="J14" s="8">
        <f>IF(G14=0,0,H14/G14)</f>
        <v/>
      </c>
      <c r="W14" s="8" t="n"/>
      <c r="Y14" t="inlineStr">
        <is>
          <t>GL PMC</t>
        </is>
      </c>
    </row>
    <row r="15">
      <c r="A15" t="n">
        <v>19</v>
      </c>
      <c r="B15" t="inlineStr">
        <is>
          <t>7200-0045</t>
        </is>
      </c>
      <c r="C15" t="inlineStr">
        <is>
          <t>Initial property tree trim around buildi</t>
        </is>
      </c>
      <c r="D15" t="inlineStr">
        <is>
          <t>Initial property tree trim around buildings, landscape cleanup, entry and tour path enhancements, etc. PCA Item- $5,000-</t>
        </is>
      </c>
      <c r="E15" s="10" t="inlineStr">
        <is>
          <t>GC</t>
        </is>
      </c>
      <c r="F15" t="inlineStr">
        <is>
          <t>Project</t>
        </is>
      </c>
      <c r="G15" s="7" t="n">
        <v>40000</v>
      </c>
      <c r="H15" s="7" t="n">
        <v>40000</v>
      </c>
      <c r="I15" s="7">
        <f>G15-H15</f>
        <v/>
      </c>
      <c r="J15" s="8">
        <f>IF(G15=0,0,H15/G15)</f>
        <v/>
      </c>
      <c r="W15" s="8" t="n"/>
      <c r="Y15" t="inlineStr">
        <is>
          <t>GC assumed 100% @ budget</t>
        </is>
      </c>
    </row>
    <row r="16">
      <c r="A16" t="n">
        <v>119</v>
      </c>
      <c r="B16" t="inlineStr">
        <is>
          <t>7200-0074</t>
        </is>
      </c>
      <c r="C16" t="inlineStr">
        <is>
          <t>New equipment to supplement existing - K</t>
        </is>
      </c>
      <c r="D16" t="inlineStr">
        <is>
          <t>New equipment to supplement existing - Keys</t>
        </is>
      </c>
      <c r="E16" s="10" t="inlineStr">
        <is>
          <t>GC</t>
        </is>
      </c>
      <c r="F16" t="inlineStr">
        <is>
          <t>Project</t>
        </is>
      </c>
      <c r="G16" s="7" t="n">
        <v>40000</v>
      </c>
      <c r="H16" s="7" t="n">
        <v>40000</v>
      </c>
      <c r="I16" s="7">
        <f>G16-H16</f>
        <v/>
      </c>
      <c r="J16" s="8">
        <f>IF(G16=0,0,H16/G16)</f>
        <v/>
      </c>
      <c r="W16" s="8" t="n"/>
      <c r="Y16" t="inlineStr">
        <is>
          <t>GC assumed 100% @ budget</t>
        </is>
      </c>
    </row>
    <row r="17">
      <c r="A17" t="n">
        <v>124</v>
      </c>
      <c r="B17" t="inlineStr">
        <is>
          <t>7200-0059</t>
        </is>
      </c>
      <c r="C17" t="inlineStr">
        <is>
          <t>Pickleball courts in decent shape, budge</t>
        </is>
      </c>
      <c r="D17" t="inlineStr">
        <is>
          <t>Pickleball courts in decent shape, budget for resurfacing and concrete repair since blue surface is loose in places with</t>
        </is>
      </c>
      <c r="E17" s="10" t="inlineStr">
        <is>
          <t>GC</t>
        </is>
      </c>
      <c r="F17" t="inlineStr">
        <is>
          <t>Project</t>
        </is>
      </c>
      <c r="G17" s="7" t="n">
        <v>40000</v>
      </c>
      <c r="H17" s="7" t="n">
        <v>40000</v>
      </c>
      <c r="I17" s="7">
        <f>G17-H17</f>
        <v/>
      </c>
      <c r="J17" s="8">
        <f>IF(G17=0,0,H17/G17)</f>
        <v/>
      </c>
      <c r="W17" s="8" t="n"/>
      <c r="Y17" t="inlineStr">
        <is>
          <t>GC assumed 100% @ budget</t>
        </is>
      </c>
    </row>
    <row r="18">
      <c r="A18" t="n">
        <v>62</v>
      </c>
      <c r="B18" t="inlineStr">
        <is>
          <t>7200-0012</t>
        </is>
      </c>
      <c r="C18" t="inlineStr">
        <is>
          <t>Seal edges of delaminated cedar</t>
        </is>
      </c>
      <c r="D18" t="inlineStr">
        <is>
          <t>Seal edges of delaminated cedar</t>
        </is>
      </c>
      <c r="E18" s="10" t="inlineStr">
        <is>
          <t>GC</t>
        </is>
      </c>
      <c r="F18" t="inlineStr">
        <is>
          <t>Project</t>
        </is>
      </c>
      <c r="G18" s="7" t="n">
        <v>36000</v>
      </c>
      <c r="H18" s="7" t="n">
        <v>36000</v>
      </c>
      <c r="I18" s="7">
        <f>G18-H18</f>
        <v/>
      </c>
      <c r="J18" s="8">
        <f>IF(G18=0,0,H18/G18)</f>
        <v/>
      </c>
      <c r="W18" s="8" t="n"/>
      <c r="Y18" t="inlineStr">
        <is>
          <t>GC assumed 100% @ budget</t>
        </is>
      </c>
    </row>
    <row r="19">
      <c r="A19" t="n">
        <v>154</v>
      </c>
      <c r="B19" t="inlineStr">
        <is>
          <t>7200-0040</t>
        </is>
      </c>
      <c r="C19" t="inlineStr">
        <is>
          <t>Replace wall packs</t>
        </is>
      </c>
      <c r="D19" t="inlineStr">
        <is>
          <t>Replace wall packs</t>
        </is>
      </c>
      <c r="E19" s="10" t="inlineStr">
        <is>
          <t>GC</t>
        </is>
      </c>
      <c r="F19" t="inlineStr">
        <is>
          <t>Project</t>
        </is>
      </c>
      <c r="G19" s="7" t="n">
        <v>36000</v>
      </c>
      <c r="H19" s="7" t="n">
        <v>36000</v>
      </c>
      <c r="I19" s="7">
        <f>G19-H19</f>
        <v/>
      </c>
      <c r="J19" s="8">
        <f>IF(G19=0,0,H19/G19)</f>
        <v/>
      </c>
      <c r="W19" s="8" t="n"/>
      <c r="Y19" t="inlineStr">
        <is>
          <t>GC assumed 100% @ budget</t>
        </is>
      </c>
    </row>
    <row r="20">
      <c r="A20" t="n">
        <v>59</v>
      </c>
      <c r="B20" t="inlineStr">
        <is>
          <t>7200-0002</t>
        </is>
      </c>
      <c r="C20" t="inlineStr">
        <is>
          <t>Roof tune up include chimney</t>
        </is>
      </c>
      <c r="D20" t="inlineStr">
        <is>
          <t>Roof tune up include chimney</t>
        </is>
      </c>
      <c r="E20" s="10" t="inlineStr">
        <is>
          <t>GC</t>
        </is>
      </c>
      <c r="F20" t="inlineStr">
        <is>
          <t>Project</t>
        </is>
      </c>
      <c r="G20" s="7" t="n">
        <v>34000</v>
      </c>
      <c r="H20" s="7" t="n">
        <v>34000</v>
      </c>
      <c r="I20" s="7">
        <f>G20-H20</f>
        <v/>
      </c>
      <c r="J20" s="8">
        <f>IF(G20=0,0,H20/G20)</f>
        <v/>
      </c>
      <c r="W20" s="8" t="n"/>
      <c r="Y20" t="inlineStr">
        <is>
          <t>GC assumed 100% @ budget</t>
        </is>
      </c>
    </row>
    <row r="21">
      <c r="A21" t="n">
        <v>105</v>
      </c>
      <c r="B21" t="inlineStr">
        <is>
          <t>7400-0038</t>
        </is>
      </c>
      <c r="C21" t="inlineStr">
        <is>
          <t>LowPro (Pair covers 4 burner range)- For</t>
        </is>
      </c>
      <c r="D21" t="inlineStr">
        <is>
          <t>LowPro (Pair covers 4 burner range)- For range top microwaves (assuming current hoods are replaced with OTR microwaves)</t>
        </is>
      </c>
      <c r="E21" s="5" t="inlineStr">
        <is>
          <t>PMC</t>
        </is>
      </c>
      <c r="F21" t="inlineStr">
        <is>
          <t>Project</t>
        </is>
      </c>
      <c r="G21" s="7" t="n">
        <v>32258</v>
      </c>
      <c r="H21" s="7" t="n">
        <v>0</v>
      </c>
      <c r="I21" s="7">
        <f>G21-H21</f>
        <v/>
      </c>
      <c r="J21" s="8">
        <f>IF(G21=0,0,H21/G21)</f>
        <v/>
      </c>
      <c r="W21" s="8" t="n"/>
      <c r="Y21" t="inlineStr">
        <is>
          <t>GL PMC</t>
        </is>
      </c>
    </row>
    <row r="22">
      <c r="A22" t="n">
        <v>15</v>
      </c>
      <c r="B22" t="inlineStr">
        <is>
          <t>7200-0064</t>
        </is>
      </c>
      <c r="C22" t="inlineStr">
        <is>
          <t>Repair pot holes</t>
        </is>
      </c>
      <c r="D22" t="inlineStr">
        <is>
          <t>Repair pot holes</t>
        </is>
      </c>
      <c r="E22" s="10" t="inlineStr">
        <is>
          <t>GC</t>
        </is>
      </c>
      <c r="F22" t="inlineStr">
        <is>
          <t>Project</t>
        </is>
      </c>
      <c r="G22" s="7" t="n">
        <v>30000</v>
      </c>
      <c r="H22" s="7" t="n">
        <v>30000</v>
      </c>
      <c r="I22" s="7">
        <f>G22-H22</f>
        <v/>
      </c>
      <c r="J22" s="8">
        <f>IF(G22=0,0,H22/G22)</f>
        <v/>
      </c>
      <c r="W22" s="8" t="n"/>
      <c r="Y22" t="inlineStr">
        <is>
          <t>GC assumed 100% @ budget</t>
        </is>
      </c>
    </row>
    <row r="23">
      <c r="A23" t="n">
        <v>100</v>
      </c>
      <c r="B23" t="inlineStr">
        <is>
          <t>7400-0040</t>
        </is>
      </c>
      <c r="C23" t="inlineStr">
        <is>
          <t>99 units with missing GFCIs in the kitch</t>
        </is>
      </c>
      <c r="D23" t="inlineStr">
        <is>
          <t>99 units with missing GFCIs in the kitchen across different buildings and renovation levels - Team to order stock and in</t>
        </is>
      </c>
      <c r="E23" s="5" t="inlineStr">
        <is>
          <t>PMC</t>
        </is>
      </c>
      <c r="F23" t="inlineStr">
        <is>
          <t>Project</t>
        </is>
      </c>
      <c r="G23" s="7" t="n">
        <v>29700</v>
      </c>
      <c r="H23" s="7" t="n">
        <v>0</v>
      </c>
      <c r="I23" s="7">
        <f>G23-H23</f>
        <v/>
      </c>
      <c r="J23" s="8">
        <f>IF(G23=0,0,H23/G23)</f>
        <v/>
      </c>
      <c r="W23" s="8" t="n"/>
      <c r="Y23" t="inlineStr">
        <is>
          <t>GL PMC</t>
        </is>
      </c>
    </row>
    <row r="24">
      <c r="A24" t="n">
        <v>70</v>
      </c>
      <c r="B24" t="inlineStr">
        <is>
          <t>7200-0012</t>
        </is>
      </c>
      <c r="C24" t="inlineStr">
        <is>
          <t>Replace rotted cedar siding</t>
        </is>
      </c>
      <c r="D24" t="inlineStr">
        <is>
          <t>Replace rotted cedar siding</t>
        </is>
      </c>
      <c r="E24" s="10" t="inlineStr">
        <is>
          <t>GC</t>
        </is>
      </c>
      <c r="F24" t="inlineStr">
        <is>
          <t>Project</t>
        </is>
      </c>
      <c r="G24" s="7" t="n">
        <v>27000</v>
      </c>
      <c r="H24" s="7" t="n">
        <v>27000</v>
      </c>
      <c r="I24" s="7">
        <f>G24-H24</f>
        <v/>
      </c>
      <c r="J24" s="8">
        <f>IF(G24=0,0,H24/G24)</f>
        <v/>
      </c>
      <c r="W24" s="8" t="n"/>
      <c r="Y24" t="inlineStr">
        <is>
          <t>GC assumed 100% @ budget</t>
        </is>
      </c>
    </row>
    <row r="25">
      <c r="A25" t="n">
        <v>122</v>
      </c>
      <c r="B25" t="inlineStr">
        <is>
          <t>7200-0060</t>
        </is>
      </c>
      <c r="C25" t="inlineStr">
        <is>
          <t xml:space="preserve">Look at adding a picnic area or enhance </t>
        </is>
      </c>
      <c r="D25" t="inlineStr">
        <is>
          <t>Look at adding a picnic area or enhance existing grill, add gazebo - Keys</t>
        </is>
      </c>
      <c r="E25" s="10" t="inlineStr">
        <is>
          <t>GC</t>
        </is>
      </c>
      <c r="F25" t="inlineStr">
        <is>
          <t>Project</t>
        </is>
      </c>
      <c r="G25" s="7" t="n">
        <v>25000</v>
      </c>
      <c r="H25" s="7" t="n">
        <v>25000</v>
      </c>
      <c r="I25" s="7">
        <f>G25-H25</f>
        <v/>
      </c>
      <c r="J25" s="8">
        <f>IF(G25=0,0,H25/G25)</f>
        <v/>
      </c>
      <c r="W25" s="8" t="n"/>
      <c r="Y25" t="inlineStr">
        <is>
          <t>GC assumed 100% @ budget</t>
        </is>
      </c>
    </row>
    <row r="26">
      <c r="A26" t="n">
        <v>72</v>
      </c>
      <c r="B26" t="inlineStr">
        <is>
          <t>7200-0012</t>
        </is>
      </c>
      <c r="C26" t="inlineStr">
        <is>
          <t>Replace rotted fascia and trim  - work i</t>
        </is>
      </c>
      <c r="D26" t="inlineStr">
        <is>
          <t>Replace rotted fascia and trim  - work in conjunction with bat removal</t>
        </is>
      </c>
      <c r="E26" s="10" t="inlineStr">
        <is>
          <t>GC</t>
        </is>
      </c>
      <c r="F26" t="inlineStr">
        <is>
          <t>Project</t>
        </is>
      </c>
      <c r="G26" s="7" t="n">
        <v>24000</v>
      </c>
      <c r="H26" s="7" t="n">
        <v>24000</v>
      </c>
      <c r="I26" s="7">
        <f>G26-H26</f>
        <v/>
      </c>
      <c r="J26" s="8">
        <f>IF(G26=0,0,H26/G26)</f>
        <v/>
      </c>
      <c r="W26" s="8" t="n"/>
      <c r="Y26" t="inlineStr">
        <is>
          <t>GC assumed 100% @ budget</t>
        </is>
      </c>
    </row>
    <row r="27">
      <c r="A27" t="n">
        <v>153</v>
      </c>
      <c r="B27" t="inlineStr">
        <is>
          <t>7200-0040</t>
        </is>
      </c>
      <c r="C27" t="inlineStr">
        <is>
          <t xml:space="preserve">inspect and repair electric for exposed </t>
        </is>
      </c>
      <c r="D27" t="inlineStr">
        <is>
          <t>inspect and repair electric for exposed electrical lines in lighting systems . PCA Item- $3,000- Repair electrical distr</t>
        </is>
      </c>
      <c r="E27" s="10" t="inlineStr">
        <is>
          <t>GC</t>
        </is>
      </c>
      <c r="F27" t="inlineStr">
        <is>
          <t>Project</t>
        </is>
      </c>
      <c r="G27" s="7" t="n">
        <v>21000</v>
      </c>
      <c r="H27" s="7" t="n">
        <v>21000</v>
      </c>
      <c r="I27" s="7">
        <f>G27-H27</f>
        <v/>
      </c>
      <c r="J27" s="8">
        <f>IF(G27=0,0,H27/G27)</f>
        <v/>
      </c>
      <c r="W27" s="8" t="n"/>
      <c r="Y27" t="inlineStr">
        <is>
          <t>GC assumed 100% @ budget</t>
        </is>
      </c>
    </row>
    <row r="28">
      <c r="A28" t="n">
        <v>103</v>
      </c>
      <c r="B28" t="inlineStr">
        <is>
          <t>7200-0041</t>
        </is>
      </c>
      <c r="C28" t="inlineStr">
        <is>
          <t>Done every fall, budget for cleaning aft</t>
        </is>
      </c>
      <c r="D28" t="inlineStr">
        <is>
          <t>Done every fall, budget for cleaning after takeover</t>
        </is>
      </c>
      <c r="E28" s="10" t="inlineStr">
        <is>
          <t>GC</t>
        </is>
      </c>
      <c r="F28" t="inlineStr">
        <is>
          <t>Project</t>
        </is>
      </c>
      <c r="G28" s="7" t="n">
        <v>20700</v>
      </c>
      <c r="H28" s="7" t="n">
        <v>20700</v>
      </c>
      <c r="I28" s="7">
        <f>G28-H28</f>
        <v/>
      </c>
      <c r="J28" s="8">
        <f>IF(G28=0,0,H28/G28)</f>
        <v/>
      </c>
      <c r="W28" s="8" t="n"/>
      <c r="Y28" t="inlineStr">
        <is>
          <t>GC assumed 100% @ budget</t>
        </is>
      </c>
    </row>
    <row r="29">
      <c r="A29" t="n">
        <v>16</v>
      </c>
      <c r="B29" t="inlineStr">
        <is>
          <t>7200-0064</t>
        </is>
      </c>
      <c r="C29" t="inlineStr">
        <is>
          <t>Stripe Parking</t>
        </is>
      </c>
      <c r="D29" t="inlineStr">
        <is>
          <t>Stripe Parking</t>
        </is>
      </c>
      <c r="E29" s="10" t="inlineStr">
        <is>
          <t>GC</t>
        </is>
      </c>
      <c r="F29" t="inlineStr">
        <is>
          <t>Project</t>
        </is>
      </c>
      <c r="G29" s="7" t="n">
        <v>20000</v>
      </c>
      <c r="H29" s="7" t="n">
        <v>20000</v>
      </c>
      <c r="I29" s="7">
        <f>G29-H29</f>
        <v/>
      </c>
      <c r="J29" s="8">
        <f>IF(G29=0,0,H29/G29)</f>
        <v/>
      </c>
      <c r="W29" s="8" t="n"/>
      <c r="Y29" t="inlineStr">
        <is>
          <t>GC assumed 100% @ budget</t>
        </is>
      </c>
    </row>
    <row r="30">
      <c r="A30" t="n">
        <v>109</v>
      </c>
      <c r="B30" t="inlineStr">
        <is>
          <t>7400-0032</t>
        </is>
      </c>
      <c r="C30" t="inlineStr">
        <is>
          <t xml:space="preserve">Evidence of water infiltration observed </t>
        </is>
      </c>
      <c r="D30" t="inlineStr">
        <is>
          <t>Evidence of water infiltration observed (20)- Units - COMPLETE BEFORE TAKEOVER</t>
        </is>
      </c>
      <c r="E30" s="10" t="inlineStr">
        <is>
          <t>GC</t>
        </is>
      </c>
      <c r="F30" t="inlineStr">
        <is>
          <t>Project</t>
        </is>
      </c>
      <c r="G30" s="7" t="n">
        <v>20000</v>
      </c>
      <c r="H30" s="7" t="n">
        <v>20000</v>
      </c>
      <c r="I30" s="7">
        <f>G30-H30</f>
        <v/>
      </c>
      <c r="J30" s="8">
        <f>IF(G30=0,0,H30/G30)</f>
        <v/>
      </c>
      <c r="W30" s="8" t="n"/>
      <c r="Y30" t="inlineStr">
        <is>
          <t>GC assumed 100% @ budget</t>
        </is>
      </c>
    </row>
    <row r="31">
      <c r="A31" t="n">
        <v>18</v>
      </c>
      <c r="B31" t="inlineStr">
        <is>
          <t>7200-0064</t>
        </is>
      </c>
      <c r="C31" t="inlineStr">
        <is>
          <t xml:space="preserve">Repair trip hazards
PCA Item- $3,000- A </t>
        </is>
      </c>
      <c r="D31" t="inlineStr">
        <is>
          <t>Repair trip hazards
PCA Item- $3,000- A significant area of heaved concrete was observed in the sidewalk at the south of</t>
        </is>
      </c>
      <c r="E31" s="10" t="inlineStr">
        <is>
          <t>GC</t>
        </is>
      </c>
      <c r="F31" t="inlineStr">
        <is>
          <t>Project</t>
        </is>
      </c>
      <c r="G31" s="7" t="n">
        <v>18500</v>
      </c>
      <c r="H31" s="7" t="n">
        <v>18500</v>
      </c>
      <c r="I31" s="7">
        <f>G31-H31</f>
        <v/>
      </c>
      <c r="J31" s="8">
        <f>IF(G31=0,0,H31/G31)</f>
        <v/>
      </c>
      <c r="W31" s="8" t="n"/>
      <c r="Y31" t="inlineStr">
        <is>
          <t>GC assumed 100% @ budget</t>
        </is>
      </c>
    </row>
    <row r="32">
      <c r="A32" t="n">
        <v>61</v>
      </c>
      <c r="B32" t="inlineStr">
        <is>
          <t>7200-0017</t>
        </is>
      </c>
      <c r="C32" t="inlineStr">
        <is>
          <t>secure and clean gutters</t>
        </is>
      </c>
      <c r="D32" t="inlineStr">
        <is>
          <t>secure and clean gutters</t>
        </is>
      </c>
      <c r="E32" s="10" t="inlineStr">
        <is>
          <t>GC</t>
        </is>
      </c>
      <c r="F32" t="inlineStr">
        <is>
          <t>Project</t>
        </is>
      </c>
      <c r="G32" s="7" t="n">
        <v>18000</v>
      </c>
      <c r="H32" s="7" t="n">
        <v>18000</v>
      </c>
      <c r="I32" s="7">
        <f>G32-H32</f>
        <v/>
      </c>
      <c r="J32" s="8">
        <f>IF(G32=0,0,H32/G32)</f>
        <v/>
      </c>
      <c r="W32" s="8" t="n"/>
      <c r="Y32" t="inlineStr">
        <is>
          <t>GC assumed 100% @ budget</t>
        </is>
      </c>
    </row>
    <row r="33">
      <c r="A33" t="n">
        <v>126</v>
      </c>
      <c r="B33" t="inlineStr">
        <is>
          <t>7200-0037</t>
        </is>
      </c>
      <c r="C33" t="inlineStr">
        <is>
          <t>New furniture in model unit - Keys</t>
        </is>
      </c>
      <c r="D33" t="inlineStr">
        <is>
          <t>New furniture in model unit - Keys</t>
        </is>
      </c>
      <c r="E33" s="5" t="inlineStr">
        <is>
          <t>PMC</t>
        </is>
      </c>
      <c r="F33" t="inlineStr">
        <is>
          <t>Project</t>
        </is>
      </c>
      <c r="G33" s="7" t="n">
        <v>18000</v>
      </c>
      <c r="H33" s="7" t="n">
        <v>0</v>
      </c>
      <c r="I33" s="7">
        <f>G33-H33</f>
        <v/>
      </c>
      <c r="J33" s="8">
        <f>IF(G33=0,0,H33/G33)</f>
        <v/>
      </c>
      <c r="W33" s="8" t="n"/>
      <c r="Y33" t="inlineStr">
        <is>
          <t>GL PMC</t>
        </is>
      </c>
    </row>
    <row r="34">
      <c r="A34" t="n">
        <v>73</v>
      </c>
      <c r="B34" t="inlineStr">
        <is>
          <t>7200-0023</t>
        </is>
      </c>
      <c r="C34" t="inlineStr">
        <is>
          <t>Replace damaged storage doors</t>
        </is>
      </c>
      <c r="D34" t="inlineStr">
        <is>
          <t>Replace damaged storage doors</t>
        </is>
      </c>
      <c r="E34" s="10" t="inlineStr">
        <is>
          <t>GC</t>
        </is>
      </c>
      <c r="F34" t="inlineStr">
        <is>
          <t>Project</t>
        </is>
      </c>
      <c r="G34" s="7" t="n">
        <v>17000</v>
      </c>
      <c r="H34" s="7" t="n">
        <v>17000</v>
      </c>
      <c r="I34" s="7">
        <f>G34-H34</f>
        <v/>
      </c>
      <c r="J34" s="8">
        <f>IF(G34=0,0,H34/G34)</f>
        <v/>
      </c>
      <c r="W34" s="8" t="n"/>
      <c r="Y34" t="inlineStr">
        <is>
          <t>GC assumed 100% @ budget</t>
        </is>
      </c>
    </row>
    <row r="35">
      <c r="A35" t="n">
        <v>112</v>
      </c>
      <c r="B35" t="inlineStr">
        <is>
          <t>7400-0053</t>
        </is>
      </c>
      <c r="C35" t="inlineStr">
        <is>
          <t>Allowance</t>
        </is>
      </c>
      <c r="D35" t="inlineStr">
        <is>
          <t>Allowance</t>
        </is>
      </c>
      <c r="E35" s="5" t="inlineStr">
        <is>
          <t>PMC</t>
        </is>
      </c>
      <c r="F35" t="inlineStr">
        <is>
          <t>Project</t>
        </is>
      </c>
      <c r="G35" s="7" t="n">
        <v>15000</v>
      </c>
      <c r="H35" s="7" t="n">
        <v>0</v>
      </c>
      <c r="I35" s="7">
        <f>G35-H35</f>
        <v/>
      </c>
      <c r="J35" s="8">
        <f>IF(G35=0,0,H35/G35)</f>
        <v/>
      </c>
      <c r="W35" s="8" t="n"/>
      <c r="Y35" t="inlineStr">
        <is>
          <t>GL PMC</t>
        </is>
      </c>
    </row>
    <row r="36">
      <c r="A36" t="n">
        <v>118</v>
      </c>
      <c r="B36" t="inlineStr">
        <is>
          <t>7200-0032</t>
        </is>
      </c>
      <c r="C36" t="inlineStr">
        <is>
          <t xml:space="preserve">Paint, lighting, flooring is ok - frost </t>
        </is>
      </c>
      <c r="D36" t="inlineStr">
        <is>
          <t>Paint, lighting, flooring is ok - frost the glass and possibly add sound dampening panels to upper walls</t>
        </is>
      </c>
      <c r="E36" s="10" t="inlineStr">
        <is>
          <t>GC</t>
        </is>
      </c>
      <c r="F36" t="inlineStr">
        <is>
          <t>Project</t>
        </is>
      </c>
      <c r="G36" s="7" t="n">
        <v>15000</v>
      </c>
      <c r="H36" s="7" t="n">
        <v>15000</v>
      </c>
      <c r="I36" s="7">
        <f>G36-H36</f>
        <v/>
      </c>
      <c r="J36" s="8">
        <f>IF(G36=0,0,H36/G36)</f>
        <v/>
      </c>
      <c r="W36" s="8" t="n"/>
      <c r="Y36" t="inlineStr">
        <is>
          <t>GC assumed 100% @ budget</t>
        </is>
      </c>
    </row>
    <row r="37">
      <c r="A37" t="n">
        <v>125</v>
      </c>
      <c r="B37" t="inlineStr">
        <is>
          <t>7200-0048</t>
        </is>
      </c>
      <c r="C37" t="inlineStr">
        <is>
          <t>Allowance for Dog Park enhancements - ad</t>
        </is>
      </c>
      <c r="D37" t="inlineStr">
        <is>
          <t>Allowance for Dog Park enhancements - adding enzyme injector</t>
        </is>
      </c>
      <c r="E37" s="5" t="inlineStr">
        <is>
          <t>PMC</t>
        </is>
      </c>
      <c r="F37" t="inlineStr">
        <is>
          <t>Project</t>
        </is>
      </c>
      <c r="G37" s="7" t="n">
        <v>15000</v>
      </c>
      <c r="H37" s="7" t="n">
        <v>0</v>
      </c>
      <c r="I37" s="7">
        <f>G37-H37</f>
        <v/>
      </c>
      <c r="J37" s="8">
        <f>IF(G37=0,0,H37/G37)</f>
        <v/>
      </c>
      <c r="W37" s="8" t="n"/>
      <c r="Y37" t="inlineStr">
        <is>
          <t>GL PMC</t>
        </is>
      </c>
    </row>
    <row r="38">
      <c r="A38" t="n">
        <v>133</v>
      </c>
      <c r="C38" t="inlineStr">
        <is>
          <t>Have 10 cameras and good coverage, allow</t>
        </is>
      </c>
      <c r="D38" t="inlineStr">
        <is>
          <t>Have 10 cameras and good coverage, allowance for some additional cameras</t>
        </is>
      </c>
      <c r="E38" s="5" t="inlineStr">
        <is>
          <t>PMC</t>
        </is>
      </c>
      <c r="F38" t="inlineStr">
        <is>
          <t>Project</t>
        </is>
      </c>
      <c r="G38" s="7" t="n">
        <v>15000</v>
      </c>
      <c r="H38" s="7" t="n">
        <v>0</v>
      </c>
      <c r="I38" s="7">
        <f>G38-H38</f>
        <v/>
      </c>
      <c r="J38" s="8">
        <f>IF(G38=0,0,H38/G38)</f>
        <v/>
      </c>
      <c r="W38" s="8" t="n"/>
      <c r="Y38" t="inlineStr">
        <is>
          <t>GL PMC</t>
        </is>
      </c>
    </row>
    <row r="39">
      <c r="A39" t="n">
        <v>134</v>
      </c>
      <c r="B39" t="inlineStr">
        <is>
          <t>7200-0066</t>
        </is>
      </c>
      <c r="C39" t="inlineStr">
        <is>
          <t>Need storage for maintenance and invento</t>
        </is>
      </c>
      <c r="D39" t="inlineStr">
        <is>
          <t xml:space="preserve">Need storage for maintenance and inventory - maintenance shop clean up first. If still not enough space, add used Conex </t>
        </is>
      </c>
      <c r="E39" s="5" t="inlineStr">
        <is>
          <t>PMC</t>
        </is>
      </c>
      <c r="F39" t="inlineStr">
        <is>
          <t>Project</t>
        </is>
      </c>
      <c r="G39" s="7" t="n">
        <v>15000</v>
      </c>
      <c r="H39" s="7" t="n">
        <v>0</v>
      </c>
      <c r="I39" s="7">
        <f>G39-H39</f>
        <v/>
      </c>
      <c r="J39" s="8">
        <f>IF(G39=0,0,H39/G39)</f>
        <v/>
      </c>
      <c r="W39" s="8" t="n"/>
      <c r="Y39" t="inlineStr">
        <is>
          <t>GL PMC</t>
        </is>
      </c>
    </row>
    <row r="40">
      <c r="A40" t="n">
        <v>48</v>
      </c>
      <c r="B40" t="inlineStr">
        <is>
          <t>7200-0016</t>
        </is>
      </c>
      <c r="C40" t="inlineStr">
        <is>
          <t>Repair loose pickets</t>
        </is>
      </c>
      <c r="D40" t="inlineStr">
        <is>
          <t>Repair loose pickets</t>
        </is>
      </c>
      <c r="E40" s="10" t="inlineStr">
        <is>
          <t>GC</t>
        </is>
      </c>
      <c r="F40" t="inlineStr">
        <is>
          <t>Project</t>
        </is>
      </c>
      <c r="G40" s="7" t="n">
        <v>14000</v>
      </c>
      <c r="H40" s="7" t="n">
        <v>14000</v>
      </c>
      <c r="I40" s="7">
        <f>G40-H40</f>
        <v/>
      </c>
      <c r="J40" s="8">
        <f>IF(G40=0,0,H40/G40)</f>
        <v/>
      </c>
      <c r="W40" s="8" t="n"/>
      <c r="Y40" t="inlineStr">
        <is>
          <t>GC assumed 100% @ budget</t>
        </is>
      </c>
    </row>
    <row r="41">
      <c r="A41" t="n">
        <v>60</v>
      </c>
      <c r="B41" t="inlineStr">
        <is>
          <t>7200-0002</t>
        </is>
      </c>
      <c r="C41" t="inlineStr">
        <is>
          <t>Seal flat roof on club building - option</t>
        </is>
      </c>
      <c r="D41" t="inlineStr">
        <is>
          <t>Seal flat roof on club building - option to replace soon to fail skylight. Pushes cost to $30k</t>
        </is>
      </c>
      <c r="E41" s="10" t="inlineStr">
        <is>
          <t>GC</t>
        </is>
      </c>
      <c r="F41" t="inlineStr">
        <is>
          <t>Project</t>
        </is>
      </c>
      <c r="G41" s="7" t="n">
        <v>14000</v>
      </c>
      <c r="H41" s="7" t="n">
        <v>14000</v>
      </c>
      <c r="I41" s="7">
        <f>G41-H41</f>
        <v/>
      </c>
      <c r="J41" s="8">
        <f>IF(G41=0,0,H41/G41)</f>
        <v/>
      </c>
      <c r="W41" s="8" t="n"/>
      <c r="Y41" t="inlineStr">
        <is>
          <t>GC assumed 100% @ budget</t>
        </is>
      </c>
    </row>
    <row r="42">
      <c r="A42" t="n">
        <v>20</v>
      </c>
      <c r="B42" t="inlineStr">
        <is>
          <t>7200-0057</t>
        </is>
      </c>
      <c r="C42" t="inlineStr">
        <is>
          <t>Anti entrapment devices</t>
        </is>
      </c>
      <c r="D42" t="inlineStr">
        <is>
          <t>Anti entrapment devices</t>
        </is>
      </c>
      <c r="E42" s="10" t="inlineStr">
        <is>
          <t>GC</t>
        </is>
      </c>
      <c r="F42" t="inlineStr">
        <is>
          <t>Project</t>
        </is>
      </c>
      <c r="G42" s="7" t="n">
        <v>12800</v>
      </c>
      <c r="H42" s="7" t="n">
        <v>12800</v>
      </c>
      <c r="I42" s="7">
        <f>G42-H42</f>
        <v/>
      </c>
      <c r="J42" s="8">
        <f>IF(G42=0,0,H42/G42)</f>
        <v/>
      </c>
      <c r="W42" s="8" t="n"/>
      <c r="Y42" t="inlineStr">
        <is>
          <t>GC assumed 100% @ budget</t>
        </is>
      </c>
    </row>
    <row r="43">
      <c r="A43" t="n">
        <v>155</v>
      </c>
      <c r="B43" t="inlineStr">
        <is>
          <t>7200-0040</t>
        </is>
      </c>
      <c r="C43" t="inlineStr">
        <is>
          <t>Replace pole lights around pool</t>
        </is>
      </c>
      <c r="D43" t="inlineStr">
        <is>
          <t>Replace pole lights around pool</t>
        </is>
      </c>
      <c r="E43" s="10" t="inlineStr">
        <is>
          <t>GC</t>
        </is>
      </c>
      <c r="F43" t="inlineStr">
        <is>
          <t>Project</t>
        </is>
      </c>
      <c r="G43" s="7" t="n">
        <v>12000</v>
      </c>
      <c r="H43" s="7" t="n">
        <v>12000</v>
      </c>
      <c r="I43" s="7">
        <f>G43-H43</f>
        <v/>
      </c>
      <c r="J43" s="8">
        <f>IF(G43=0,0,H43/G43)</f>
        <v/>
      </c>
      <c r="W43" s="8" t="n"/>
      <c r="Y43" t="inlineStr">
        <is>
          <t>GC assumed 100% @ budget</t>
        </is>
      </c>
    </row>
    <row r="44">
      <c r="A44" t="n">
        <v>150</v>
      </c>
      <c r="B44" t="inlineStr">
        <is>
          <t>7200-0033</t>
        </is>
      </c>
      <c r="C44" t="inlineStr">
        <is>
          <t>HVAC lines are under sized, need to repl</t>
        </is>
      </c>
      <c r="D44" t="inlineStr">
        <is>
          <t>HVAC lines are under sized, need to replace. - As needed</t>
        </is>
      </c>
      <c r="E44" s="5" t="inlineStr">
        <is>
          <t>PMC</t>
        </is>
      </c>
      <c r="F44" t="inlineStr">
        <is>
          <t>Project</t>
        </is>
      </c>
      <c r="G44" s="7" t="n">
        <v>10000</v>
      </c>
      <c r="H44" s="7" t="n">
        <v>0</v>
      </c>
      <c r="I44" s="7">
        <f>G44-H44</f>
        <v/>
      </c>
      <c r="J44" s="8">
        <f>IF(G44=0,0,H44/G44)</f>
        <v/>
      </c>
      <c r="W44" s="8" t="n"/>
      <c r="Y44" t="inlineStr">
        <is>
          <t>GL PMC</t>
        </is>
      </c>
    </row>
    <row r="45">
      <c r="A45" t="n">
        <v>49</v>
      </c>
      <c r="B45" t="inlineStr">
        <is>
          <t>7400-0015</t>
        </is>
      </c>
      <c r="C45" t="inlineStr">
        <is>
          <t>Repair Balconies</t>
        </is>
      </c>
      <c r="D45" t="inlineStr">
        <is>
          <t>Repair Balconies</t>
        </is>
      </c>
      <c r="E45" s="10" t="inlineStr">
        <is>
          <t>GC</t>
        </is>
      </c>
      <c r="F45" t="inlineStr">
        <is>
          <t>Project</t>
        </is>
      </c>
      <c r="G45" s="7" t="n">
        <v>9000</v>
      </c>
      <c r="H45" s="7" t="n">
        <v>9000</v>
      </c>
      <c r="I45" s="7">
        <f>G45-H45</f>
        <v/>
      </c>
      <c r="J45" s="8">
        <f>IF(G45=0,0,H45/G45)</f>
        <v/>
      </c>
      <c r="W45" s="8" t="n"/>
      <c r="Y45" t="inlineStr">
        <is>
          <t>GC assumed 100% @ budget</t>
        </is>
      </c>
    </row>
    <row r="46">
      <c r="A46" t="n">
        <v>50</v>
      </c>
      <c r="B46" t="inlineStr">
        <is>
          <t>7200-0016</t>
        </is>
      </c>
      <c r="C46" t="inlineStr">
        <is>
          <t>secure railings</t>
        </is>
      </c>
      <c r="D46" t="inlineStr">
        <is>
          <t>secure railings</t>
        </is>
      </c>
      <c r="E46" s="10" t="inlineStr">
        <is>
          <t>GC</t>
        </is>
      </c>
      <c r="F46" t="inlineStr">
        <is>
          <t>Project</t>
        </is>
      </c>
      <c r="G46" s="7" t="n">
        <v>8600</v>
      </c>
      <c r="H46" s="7" t="n">
        <v>8600</v>
      </c>
      <c r="I46" s="7">
        <f>G46-H46</f>
        <v/>
      </c>
      <c r="J46" s="8">
        <f>IF(G46=0,0,H46/G46)</f>
        <v/>
      </c>
      <c r="W46" s="8" t="n"/>
      <c r="Y46" t="inlineStr">
        <is>
          <t>GC assumed 100% @ budget</t>
        </is>
      </c>
    </row>
    <row r="47">
      <c r="A47" t="n">
        <v>23</v>
      </c>
      <c r="B47" t="inlineStr">
        <is>
          <t>7200-0081</t>
        </is>
      </c>
      <c r="C47" t="inlineStr">
        <is>
          <t>Repair and paint compactor enclosure</t>
        </is>
      </c>
      <c r="D47" t="inlineStr">
        <is>
          <t>Repair and paint compactor enclosure</t>
        </is>
      </c>
      <c r="E47" s="10" t="inlineStr">
        <is>
          <t>GC</t>
        </is>
      </c>
      <c r="F47" t="inlineStr">
        <is>
          <t>Project</t>
        </is>
      </c>
      <c r="G47" s="7" t="n">
        <v>8500</v>
      </c>
      <c r="H47" s="7" t="n">
        <v>8500</v>
      </c>
      <c r="I47" s="7">
        <f>G47-H47</f>
        <v/>
      </c>
      <c r="J47" s="8">
        <f>IF(G47=0,0,H47/G47)</f>
        <v/>
      </c>
      <c r="W47" s="8" t="n"/>
      <c r="Y47" t="inlineStr">
        <is>
          <t>GC assumed 100% @ budget</t>
        </is>
      </c>
    </row>
    <row r="48">
      <c r="A48" t="n">
        <v>46</v>
      </c>
      <c r="B48" t="inlineStr">
        <is>
          <t>7200-0012</t>
        </is>
      </c>
      <c r="C48" t="inlineStr">
        <is>
          <t>replace damaged framing in gable ends</t>
        </is>
      </c>
      <c r="D48" t="inlineStr">
        <is>
          <t>replace damaged framing in gable ends</t>
        </is>
      </c>
      <c r="E48" s="10" t="inlineStr">
        <is>
          <t>GC</t>
        </is>
      </c>
      <c r="F48" t="inlineStr">
        <is>
          <t>Project</t>
        </is>
      </c>
      <c r="G48" s="7" t="n">
        <v>8500</v>
      </c>
      <c r="H48" s="7" t="n">
        <v>8500</v>
      </c>
      <c r="I48" s="7">
        <f>G48-H48</f>
        <v/>
      </c>
      <c r="J48" s="8">
        <f>IF(G48=0,0,H48/G48)</f>
        <v/>
      </c>
      <c r="W48" s="8" t="n"/>
      <c r="Y48" t="inlineStr">
        <is>
          <t>GC assumed 100% @ budget</t>
        </is>
      </c>
    </row>
    <row r="49">
      <c r="A49" t="n">
        <v>148</v>
      </c>
      <c r="B49" t="inlineStr">
        <is>
          <t>7200-0033</t>
        </is>
      </c>
      <c r="C49" t="inlineStr">
        <is>
          <t>PCA Item- $8,500- Insulation at the refr</t>
        </is>
      </c>
      <c r="D49" t="inlineStr">
        <is>
          <t>PCA Item- $8,500- Insulation at the refrigerant lines for a majority of the outdoor condensing units were observed to be</t>
        </is>
      </c>
      <c r="E49" s="10" t="inlineStr">
        <is>
          <t>GC</t>
        </is>
      </c>
      <c r="F49" t="inlineStr">
        <is>
          <t>Project</t>
        </is>
      </c>
      <c r="G49" s="7" t="n">
        <v>8500</v>
      </c>
      <c r="H49" s="7" t="n">
        <v>8500</v>
      </c>
      <c r="I49" s="7">
        <f>G49-H49</f>
        <v/>
      </c>
      <c r="J49" s="8">
        <f>IF(G49=0,0,H49/G49)</f>
        <v/>
      </c>
      <c r="W49" s="8" t="n"/>
      <c r="Y49" t="inlineStr">
        <is>
          <t>GC assumed 100% @ budget</t>
        </is>
      </c>
    </row>
    <row r="50">
      <c r="A50" t="n">
        <v>24</v>
      </c>
      <c r="B50" t="inlineStr">
        <is>
          <t>7200-0064</t>
        </is>
      </c>
      <c r="C50" t="inlineStr">
        <is>
          <t>PCA Item- $6,000- Provide accessible pat</t>
        </is>
      </c>
      <c r="D50" t="inlineStr">
        <is>
          <t>PCA Item- $6,000- Provide accessible path of travel from municipal sidewalk to leasing office entrance.</t>
        </is>
      </c>
      <c r="E50" s="10" t="inlineStr">
        <is>
          <t>GC</t>
        </is>
      </c>
      <c r="F50" t="inlineStr">
        <is>
          <t>Project</t>
        </is>
      </c>
      <c r="G50" s="7" t="n">
        <v>7000</v>
      </c>
      <c r="H50" s="7" t="n">
        <v>7000</v>
      </c>
      <c r="I50" s="7">
        <f>G50-H50</f>
        <v/>
      </c>
      <c r="J50" s="8">
        <f>IF(G50=0,0,H50/G50)</f>
        <v/>
      </c>
      <c r="W50" s="8" t="n"/>
      <c r="Y50" t="inlineStr">
        <is>
          <t>GC assumed 100% @ budget</t>
        </is>
      </c>
    </row>
    <row r="51">
      <c r="A51" t="n">
        <v>47</v>
      </c>
      <c r="B51" t="inlineStr">
        <is>
          <t>7200-0016</t>
        </is>
      </c>
      <c r="C51" t="inlineStr">
        <is>
          <t>secure railings</t>
        </is>
      </c>
      <c r="D51" t="inlineStr">
        <is>
          <t>secure railings</t>
        </is>
      </c>
      <c r="E51" s="10" t="inlineStr">
        <is>
          <t>GC</t>
        </is>
      </c>
      <c r="F51" t="inlineStr">
        <is>
          <t>Project</t>
        </is>
      </c>
      <c r="G51" s="7" t="n">
        <v>6800</v>
      </c>
      <c r="H51" s="7" t="n">
        <v>6800</v>
      </c>
      <c r="I51" s="7">
        <f>G51-H51</f>
        <v/>
      </c>
      <c r="J51" s="8">
        <f>IF(G51=0,0,H51/G51)</f>
        <v/>
      </c>
      <c r="W51" s="8" t="n"/>
      <c r="Y51" t="inlineStr">
        <is>
          <t>GC assumed 100% @ budget</t>
        </is>
      </c>
    </row>
    <row r="52">
      <c r="A52" t="n">
        <v>21</v>
      </c>
      <c r="B52" t="inlineStr">
        <is>
          <t>7200-0069</t>
        </is>
      </c>
      <c r="C52" t="inlineStr">
        <is>
          <t>Adjust closers on pool gates</t>
        </is>
      </c>
      <c r="D52" t="inlineStr">
        <is>
          <t>Adjust closers on pool gates</t>
        </is>
      </c>
      <c r="E52" s="10" t="inlineStr">
        <is>
          <t>GC</t>
        </is>
      </c>
      <c r="F52" t="inlineStr">
        <is>
          <t>Project</t>
        </is>
      </c>
      <c r="G52" s="7" t="n">
        <v>6000</v>
      </c>
      <c r="H52" s="7" t="n">
        <v>6000</v>
      </c>
      <c r="I52" s="7">
        <f>G52-H52</f>
        <v/>
      </c>
      <c r="J52" s="8">
        <f>IF(G52=0,0,H52/G52)</f>
        <v/>
      </c>
      <c r="W52" s="8" t="n"/>
      <c r="Y52" t="inlineStr">
        <is>
          <t>GC assumed 100% @ budget</t>
        </is>
      </c>
    </row>
    <row r="53">
      <c r="A53" t="n">
        <v>141</v>
      </c>
      <c r="B53" t="inlineStr">
        <is>
          <t>7200-0007</t>
        </is>
      </c>
      <c r="C53" t="inlineStr">
        <is>
          <t>PCA Item- $5,000- The clubhouse domestic</t>
        </is>
      </c>
      <c r="D53" t="inlineStr">
        <is>
          <t>PCA Item- $5,000- The clubhouse domestic water heater is origional; to the 1986 construction. Electric, storage-type wat</t>
        </is>
      </c>
      <c r="E53" s="10" t="inlineStr">
        <is>
          <t>GC</t>
        </is>
      </c>
      <c r="F53" t="inlineStr">
        <is>
          <t>Project</t>
        </is>
      </c>
      <c r="G53" s="7" t="n">
        <v>5000</v>
      </c>
      <c r="H53" s="7" t="n">
        <v>5000</v>
      </c>
      <c r="I53" s="7">
        <f>G53-H53</f>
        <v/>
      </c>
      <c r="J53" s="8">
        <f>IF(G53=0,0,H53/G53)</f>
        <v/>
      </c>
      <c r="W53" s="8" t="n"/>
      <c r="Y53" t="inlineStr">
        <is>
          <t>GC assumed 100% @ budget</t>
        </is>
      </c>
    </row>
    <row r="54">
      <c r="A54" t="n">
        <v>22</v>
      </c>
      <c r="B54" t="inlineStr">
        <is>
          <t>7200-0061</t>
        </is>
      </c>
      <c r="C54" t="inlineStr">
        <is>
          <t>Replace grill</t>
        </is>
      </c>
      <c r="D54" t="inlineStr">
        <is>
          <t>Replace grill</t>
        </is>
      </c>
      <c r="E54" s="10" t="inlineStr">
        <is>
          <t>GC</t>
        </is>
      </c>
      <c r="F54" t="inlineStr">
        <is>
          <t>Project</t>
        </is>
      </c>
      <c r="G54" s="7" t="n">
        <v>4000</v>
      </c>
      <c r="H54" s="7" t="n">
        <v>4000</v>
      </c>
      <c r="I54" s="7">
        <f>G54-H54</f>
        <v/>
      </c>
      <c r="J54" s="8">
        <f>IF(G54=0,0,H54/G54)</f>
        <v/>
      </c>
      <c r="W54" s="8" t="n"/>
      <c r="Y54" t="inlineStr">
        <is>
          <t>GC assumed 100% @ budget</t>
        </is>
      </c>
    </row>
    <row r="55">
      <c r="A55" t="n">
        <v>131</v>
      </c>
      <c r="B55" t="inlineStr">
        <is>
          <t>7200-0029</t>
        </is>
      </c>
      <c r="C55" t="inlineStr">
        <is>
          <t>4 new computers needed</t>
        </is>
      </c>
      <c r="D55" t="inlineStr">
        <is>
          <t>4 new computers needed</t>
        </is>
      </c>
      <c r="E55" s="5" t="inlineStr">
        <is>
          <t>PMC</t>
        </is>
      </c>
      <c r="F55" t="inlineStr">
        <is>
          <t>Project</t>
        </is>
      </c>
      <c r="G55" s="7" t="n">
        <v>4000</v>
      </c>
      <c r="H55" s="7" t="n">
        <v>0</v>
      </c>
      <c r="I55" s="7">
        <f>G55-H55</f>
        <v/>
      </c>
      <c r="J55" s="8">
        <f>IF(G55=0,0,H55/G55)</f>
        <v/>
      </c>
      <c r="W55" s="8" t="n"/>
      <c r="Y55" t="inlineStr">
        <is>
          <t>GL PMC</t>
        </is>
      </c>
    </row>
    <row r="56">
      <c r="A56" t="n">
        <v>149</v>
      </c>
      <c r="B56" t="inlineStr">
        <is>
          <t>7200-0033</t>
        </is>
      </c>
      <c r="C56" t="inlineStr">
        <is>
          <t>PCA Item- $4,000- The ductwork within th</t>
        </is>
      </c>
      <c r="D56" t="inlineStr">
        <is>
          <t>PCA Item- $4,000- The ductwork within the clubhouse displayed evident signs of dust accumulation, observable upon visibl</t>
        </is>
      </c>
      <c r="E56" s="10" t="inlineStr">
        <is>
          <t>GC</t>
        </is>
      </c>
      <c r="F56" t="inlineStr">
        <is>
          <t>Project</t>
        </is>
      </c>
      <c r="G56" s="7" t="n">
        <v>4000</v>
      </c>
      <c r="H56" s="7" t="n">
        <v>4000</v>
      </c>
      <c r="I56" s="7">
        <f>G56-H56</f>
        <v/>
      </c>
      <c r="J56" s="8">
        <f>IF(G56=0,0,H56/G56)</f>
        <v/>
      </c>
      <c r="W56" s="8" t="n"/>
      <c r="Y56" t="inlineStr">
        <is>
          <t>GC assumed 100% @ budget</t>
        </is>
      </c>
    </row>
    <row r="57">
      <c r="A57" t="n">
        <v>51</v>
      </c>
      <c r="B57" t="inlineStr">
        <is>
          <t>7200-0015</t>
        </is>
      </c>
      <c r="C57" t="inlineStr">
        <is>
          <t>PCA Item- $2,500- At Building A, two ext</t>
        </is>
      </c>
      <c r="D57" t="inlineStr">
        <is>
          <t xml:space="preserve">PCA Item- $2,500- At Building A, two exterior stair conditions requiring repair were noted. At the uppermost landing of </t>
        </is>
      </c>
      <c r="E57" s="10" t="inlineStr">
        <is>
          <t>GC</t>
        </is>
      </c>
      <c r="F57" t="inlineStr">
        <is>
          <t>Project</t>
        </is>
      </c>
      <c r="G57" s="7" t="n">
        <v>3000</v>
      </c>
      <c r="H57" s="7" t="n">
        <v>3000</v>
      </c>
      <c r="I57" s="7">
        <f>G57-H57</f>
        <v/>
      </c>
      <c r="J57" s="8">
        <f>IF(G57=0,0,H57/G57)</f>
        <v/>
      </c>
      <c r="W57" s="8" t="n"/>
      <c r="Y57" t="inlineStr">
        <is>
          <t>GC assumed 100% @ budget</t>
        </is>
      </c>
    </row>
    <row r="58">
      <c r="A58" t="n">
        <v>108</v>
      </c>
      <c r="B58" t="inlineStr">
        <is>
          <t>7400-0028</t>
        </is>
      </c>
      <c r="C58" t="inlineStr">
        <is>
          <t>PCA Item- $2,000- Complete flooring/appl</t>
        </is>
      </c>
      <c r="D58" t="inlineStr">
        <is>
          <t>PCA Item- $2,000- Complete flooring/appliance replacement at Unit F102.- COMPLETE BEFORE TAKEOVER</t>
        </is>
      </c>
      <c r="E58" s="10" t="inlineStr">
        <is>
          <t>GC</t>
        </is>
      </c>
      <c r="F58" t="inlineStr">
        <is>
          <t>Project</t>
        </is>
      </c>
      <c r="G58" s="7" t="n">
        <v>2000</v>
      </c>
      <c r="H58" s="7" t="n">
        <v>2000</v>
      </c>
      <c r="I58" s="7">
        <f>G58-H58</f>
        <v/>
      </c>
      <c r="J58" s="8">
        <f>IF(G58=0,0,H58/G58)</f>
        <v/>
      </c>
      <c r="W58" s="8" t="n"/>
      <c r="Y58" t="inlineStr">
        <is>
          <t>GC assumed 100% @ budget</t>
        </is>
      </c>
    </row>
    <row r="59">
      <c r="A59" t="n">
        <v>139</v>
      </c>
      <c r="B59" t="inlineStr">
        <is>
          <t>7200-0047</t>
        </is>
      </c>
      <c r="C59" t="inlineStr">
        <is>
          <t>PCA Item- $2,000- At the front of Buildi</t>
        </is>
      </c>
      <c r="D59" t="inlineStr">
        <is>
          <t>PCA Item- $2,000- At the front of Building M, the adjacent asphalt parking lot and drive aisle were observed to be satur</t>
        </is>
      </c>
      <c r="E59" s="10" t="inlineStr">
        <is>
          <t>GC</t>
        </is>
      </c>
      <c r="F59" t="inlineStr">
        <is>
          <t>Project</t>
        </is>
      </c>
      <c r="G59" s="7" t="n">
        <v>2000</v>
      </c>
      <c r="H59" s="7" t="n">
        <v>2000</v>
      </c>
      <c r="I59" s="7">
        <f>G59-H59</f>
        <v/>
      </c>
      <c r="J59" s="8">
        <f>IF(G59=0,0,H59/G59)</f>
        <v/>
      </c>
      <c r="W59" s="8" t="n"/>
      <c r="Y59" t="inlineStr">
        <is>
          <t>GC assumed 100% @ budget</t>
        </is>
      </c>
    </row>
    <row r="60">
      <c r="A60" t="n">
        <v>107</v>
      </c>
      <c r="B60" t="inlineStr">
        <is>
          <t>7400-0032</t>
        </is>
      </c>
      <c r="C60" t="inlineStr">
        <is>
          <t>PCA Item- $1,000- Remove and replace sus</t>
        </is>
      </c>
      <c r="D60" t="inlineStr">
        <is>
          <t>PCA Item- $1,000- Remove and replace suspect microbial growth-damaged ceiling at Unit A107 bathroom - COMPLETE BEFORE TA</t>
        </is>
      </c>
      <c r="E60" s="10" t="inlineStr">
        <is>
          <t>GC</t>
        </is>
      </c>
      <c r="F60" t="inlineStr">
        <is>
          <t>Project</t>
        </is>
      </c>
      <c r="G60" s="7" t="n">
        <v>1000</v>
      </c>
      <c r="H60" s="7" t="n">
        <v>1000</v>
      </c>
      <c r="I60" s="7">
        <f>G60-H60</f>
        <v/>
      </c>
      <c r="J60" s="8">
        <f>IF(G60=0,0,H60/G60)</f>
        <v/>
      </c>
      <c r="W60" s="8" t="n"/>
      <c r="Y60" t="inlineStr">
        <is>
          <t>GC assumed 100% @ budget</t>
        </is>
      </c>
    </row>
    <row r="61">
      <c r="A61" t="n">
        <v>106</v>
      </c>
      <c r="B61" t="inlineStr">
        <is>
          <t>7400-0034</t>
        </is>
      </c>
      <c r="C61" t="inlineStr">
        <is>
          <t>PCA Item- $500- At vacant Unit E105, sta</t>
        </is>
      </c>
      <c r="D61" t="inlineStr">
        <is>
          <t>PCA Item- $500- At vacant Unit E105, standing water was observed on the floor - COMPLETE BEFORE TAKEOVER</t>
        </is>
      </c>
      <c r="E61" s="10" t="inlineStr">
        <is>
          <t>GC</t>
        </is>
      </c>
      <c r="F61" t="inlineStr">
        <is>
          <t>Project</t>
        </is>
      </c>
      <c r="G61" s="7" t="n">
        <v>500</v>
      </c>
      <c r="H61" s="7" t="n">
        <v>500</v>
      </c>
      <c r="I61" s="7">
        <f>G61-H61</f>
        <v/>
      </c>
      <c r="J61" s="8">
        <f>IF(G61=0,0,H61/G61)</f>
        <v/>
      </c>
      <c r="W61" s="8" t="n"/>
      <c r="Y61" t="inlineStr">
        <is>
          <t>GC assumed 100% @ budget</t>
        </is>
      </c>
    </row>
    <row r="63">
      <c r="D63" s="19" t="inlineStr">
        <is>
          <t>Projects Subtotal (excl. Contingency &amp; CM Fee)</t>
        </is>
      </c>
      <c r="G63" s="22" t="n">
        <v>1990358</v>
      </c>
      <c r="S63" s="19" t="n"/>
    </row>
    <row r="64">
      <c r="D64" s="5" t="inlineStr">
        <is>
          <t>CM Fee</t>
        </is>
      </c>
      <c r="G64" s="7" t="n">
        <v>104518</v>
      </c>
      <c r="H64" s="7" t="n">
        <v>104518</v>
      </c>
    </row>
    <row r="65">
      <c r="D65" s="5" t="inlineStr">
        <is>
          <t>Contingency</t>
        </is>
      </c>
      <c r="G65" s="7" t="n">
        <v>100000</v>
      </c>
      <c r="H65" s="7" t="n">
        <v>100000</v>
      </c>
    </row>
    <row r="66">
      <c r="D66" s="19" t="inlineStr">
        <is>
          <t>Capital Plan Total (ex-BTL)</t>
        </is>
      </c>
      <c r="G66" s="22" t="n">
        <v>2194875</v>
      </c>
      <c r="S66" s="19" t="n"/>
    </row>
    <row r="67">
      <c r="D67" s="2" t="inlineStr">
        <is>
          <t>Unplanned CapEx Yr 1 (out-of-plan)</t>
        </is>
      </c>
      <c r="H67" s="7" t="n">
        <v>0</v>
      </c>
    </row>
    <row r="68">
      <c r="D68" s="26" t="inlineStr">
        <is>
          <t>BTL (dropped per Adam): $0</t>
        </is>
      </c>
    </row>
  </sheetData>
  <autoFilter ref="A4:Y61"/>
  <hyperlinks>
    <hyperlink xmlns:r="http://schemas.openxmlformats.org/officeDocument/2006/relationships" ref="B3" r:id="rId1"/>
  </hyperlinks>
  <pageMargins left="0.75" right="0.75" top="1" bottom="1" header="0.5" footer="0.5"/>
</worksheet>
</file>

<file path=xl/worksheets/sheet23.xml><?xml version="1.0" encoding="utf-8"?>
<worksheet xmlns="http://schemas.openxmlformats.org/spreadsheetml/2006/main">
  <sheetPr>
    <outlinePr summaryBelow="1" summaryRight="1"/>
    <pageSetUpPr/>
  </sheetPr>
  <dimension ref="A1:Y31"/>
  <sheetViews>
    <sheetView workbookViewId="0">
      <pane xSplit="6" ySplit="4" topLeftCell="G5" activePane="bottomRight" state="frozen"/>
      <selection pane="topRight"/>
      <selection pane="bottomLeft"/>
      <selection pane="bottomRight" activeCell="A1" sqref="A1"/>
    </sheetView>
  </sheetViews>
  <sheetFormatPr baseColWidth="8" defaultRowHeight="15"/>
  <cols>
    <col hidden="1" width="5" customWidth="1" min="1" max="1"/>
    <col width="9" customWidth="1" min="2" max="2"/>
    <col hidden="1" outlineLevel="1" width="26" customWidth="1" min="3" max="3"/>
    <col hidden="1" outlineLevel="1" width="40" customWidth="1" min="4" max="4"/>
    <col width="8" customWidth="1" min="5" max="5"/>
    <col width="10" customWidth="1" min="6" max="6"/>
    <col width="12" customWidth="1" min="7" max="7"/>
    <col width="11" customWidth="1" min="8" max="8"/>
    <col width="11" customWidth="1" min="9" max="9"/>
    <col width="8" customWidth="1" min="10" max="10"/>
    <col hidden="1" outlineLevel="1" width="11" customWidth="1" min="11" max="11"/>
    <col hidden="1" outlineLevel="1" width="11" customWidth="1" min="12" max="12"/>
    <col hidden="1" outlineLevel="1" width="11" customWidth="1" min="13" max="13"/>
    <col hidden="1" outlineLevel="1" width="11" customWidth="1" min="14" max="14"/>
    <col hidden="1" outlineLevel="1" width="11" customWidth="1" min="15" max="15"/>
    <col hidden="1" outlineLevel="1" width="11" customWidth="1" min="16" max="16"/>
    <col hidden="1" outlineLevel="1" width="11" customWidth="1" min="17" max="17"/>
    <col hidden="1" outlineLevel="1" width="11" customWidth="1" min="18" max="18"/>
    <col width="13" customWidth="1" min="19" max="19"/>
    <col width="12" customWidth="1" min="20" max="20"/>
    <col width="13" customWidth="1" min="21" max="21"/>
    <col width="9" customWidth="1" min="22" max="22"/>
    <col width="14" customWidth="1" min="23" max="23"/>
    <col width="2" customWidth="1" min="24" max="24"/>
    <col hidden="1" width="22" customWidth="1" min="25" max="25"/>
  </cols>
  <sheetData>
    <row r="1">
      <c r="A1" s="23" t="inlineStr">
        <is>
          <t>Harbor Terrace — 10-Year Capital Plan</t>
        </is>
      </c>
    </row>
    <row r="2">
      <c r="A2" s="2" t="inlineStr">
        <is>
          <t>Acquired 2024. ORIGINAL PLAN COMPLETE — current-year view only per Adam; out-year columns intentionally blank (see Banner for the 2026 budget).</t>
        </is>
      </c>
    </row>
    <row r="3">
      <c r="B3" s="24" t="inlineStr">
        <is>
          <t>← Back</t>
        </is>
      </c>
    </row>
    <row r="4">
      <c r="A4" s="25" t="inlineStr">
        <is>
          <t>Row</t>
        </is>
      </c>
      <c r="B4" s="25" t="inlineStr">
        <is>
          <t>GL</t>
        </is>
      </c>
      <c r="C4" s="25" t="inlineStr">
        <is>
          <t>GL Name</t>
        </is>
      </c>
      <c r="D4" s="25" t="inlineStr">
        <is>
          <t>Scope of Work</t>
        </is>
      </c>
      <c r="E4" s="25" t="inlineStr">
        <is>
          <t>Owner</t>
        </is>
      </c>
      <c r="F4" s="25" t="inlineStr">
        <is>
          <t>Type</t>
        </is>
      </c>
      <c r="G4" s="25" t="inlineStr">
        <is>
          <t>Yr 1 Budget</t>
        </is>
      </c>
      <c r="H4" s="25" t="inlineStr">
        <is>
          <t>Spend</t>
        </is>
      </c>
      <c r="I4" s="25" t="inlineStr">
        <is>
          <t>Remaining</t>
        </is>
      </c>
      <c r="J4" s="25" t="inlineStr">
        <is>
          <t>% Spent</t>
        </is>
      </c>
      <c r="K4" s="25" t="inlineStr">
        <is>
          <t>Yr 2 Budget</t>
        </is>
      </c>
      <c r="L4" s="25" t="inlineStr">
        <is>
          <t>Yr 2 Spend</t>
        </is>
      </c>
      <c r="M4" s="25" t="inlineStr">
        <is>
          <t>Yr 3 Budget</t>
        </is>
      </c>
      <c r="N4" s="25" t="inlineStr">
        <is>
          <t>Yr 3 Spend</t>
        </is>
      </c>
      <c r="O4" s="25" t="inlineStr">
        <is>
          <t>Yr 4 Budget</t>
        </is>
      </c>
      <c r="P4" s="25" t="inlineStr">
        <is>
          <t>Yr 4 Spend</t>
        </is>
      </c>
      <c r="Q4" s="25" t="inlineStr">
        <is>
          <t>Yr 5 Budget</t>
        </is>
      </c>
      <c r="R4" s="25" t="inlineStr">
        <is>
          <t>Yr 5 Spend</t>
        </is>
      </c>
      <c r="S4" s="25" t="inlineStr">
        <is>
          <t>10 yr Budget</t>
        </is>
      </c>
      <c r="T4" s="25" t="inlineStr">
        <is>
          <t>10 yr Spend</t>
        </is>
      </c>
      <c r="U4" s="25" t="inlineStr">
        <is>
          <t>10 yr Remaining</t>
        </is>
      </c>
      <c r="V4" s="25" t="inlineStr">
        <is>
          <t>10 yr % Spent</t>
        </is>
      </c>
      <c r="W4" s="25" t="inlineStr">
        <is>
          <t>Actual Project % Complete</t>
        </is>
      </c>
      <c r="X4" s="25" t="inlineStr"/>
      <c r="Y4" s="25" t="inlineStr">
        <is>
          <t>Basis</t>
        </is>
      </c>
    </row>
    <row r="5">
      <c r="A5" t="n">
        <v>95</v>
      </c>
      <c r="B5" t="inlineStr">
        <is>
          <t>51150-00</t>
        </is>
      </c>
      <c r="C5" t="inlineStr">
        <is>
          <t>See Unit Renovation Calculator for detai</t>
        </is>
      </c>
      <c r="D5" t="inlineStr"/>
      <c r="E5" s="5" t="inlineStr">
        <is>
          <t>UUP</t>
        </is>
      </c>
      <c r="F5" t="inlineStr"/>
      <c r="G5" s="7" t="n">
        <v>400000</v>
      </c>
      <c r="H5" s="7" t="n">
        <v>0</v>
      </c>
      <c r="I5" s="7">
        <f>G5-H5</f>
        <v/>
      </c>
      <c r="J5" s="8">
        <f>IF(G5=0,0,H5/G5)</f>
        <v/>
      </c>
      <c r="W5" s="8" t="n"/>
      <c r="Y5" t="inlineStr"/>
    </row>
    <row r="6">
      <c r="A6" t="n">
        <v>66</v>
      </c>
      <c r="B6" t="inlineStr">
        <is>
          <t>51061-00</t>
        </is>
      </c>
      <c r="C6" t="inlineStr">
        <is>
          <t>Repair areas of roofs that hold water an</t>
        </is>
      </c>
      <c r="D6" t="inlineStr"/>
      <c r="E6" s="5" t="inlineStr">
        <is>
          <t>DFM</t>
        </is>
      </c>
      <c r="F6" t="inlineStr"/>
      <c r="G6" s="7" t="n">
        <v>48000</v>
      </c>
      <c r="H6" s="7" t="n">
        <v>0</v>
      </c>
      <c r="I6" s="7">
        <f>G6-H6</f>
        <v/>
      </c>
      <c r="J6" s="8">
        <f>IF(G6=0,0,H6/G6)</f>
        <v/>
      </c>
      <c r="W6" s="8" t="n"/>
      <c r="Y6" t="inlineStr"/>
    </row>
    <row r="7">
      <c r="A7" t="n">
        <v>140</v>
      </c>
      <c r="B7" t="inlineStr">
        <is>
          <t>51130-00</t>
        </is>
      </c>
      <c r="C7" t="inlineStr">
        <is>
          <t>Curent boiler is a 2002 Raypax boilet wh</t>
        </is>
      </c>
      <c r="D7" t="inlineStr"/>
      <c r="E7" s="5" t="inlineStr">
        <is>
          <t>DFM</t>
        </is>
      </c>
      <c r="F7" t="inlineStr"/>
      <c r="G7" s="7" t="n">
        <v>45000</v>
      </c>
      <c r="H7" s="7" t="n">
        <v>0</v>
      </c>
      <c r="I7" s="7">
        <f>G7-H7</f>
        <v/>
      </c>
      <c r="J7" s="8">
        <f>IF(G7=0,0,H7/G7)</f>
        <v/>
      </c>
      <c r="W7" s="8" t="n"/>
      <c r="Y7" t="inlineStr"/>
    </row>
    <row r="8">
      <c r="A8" t="n">
        <v>58</v>
      </c>
      <c r="B8" t="inlineStr">
        <is>
          <t>51072-00</t>
        </is>
      </c>
      <c r="C8" t="inlineStr">
        <is>
          <t>There are two balconies that appear to h</t>
        </is>
      </c>
      <c r="D8" t="inlineStr"/>
      <c r="E8" s="5" t="inlineStr">
        <is>
          <t>DFM</t>
        </is>
      </c>
      <c r="F8" t="inlineStr"/>
      <c r="G8" s="7" t="n">
        <v>30000</v>
      </c>
      <c r="H8" s="7" t="n">
        <v>0</v>
      </c>
      <c r="I8" s="7">
        <f>G8-H8</f>
        <v/>
      </c>
      <c r="J8" s="8">
        <f>IF(G8=0,0,H8/G8)</f>
        <v/>
      </c>
      <c r="W8" s="8" t="n"/>
      <c r="Y8" t="inlineStr"/>
    </row>
    <row r="9">
      <c r="A9" t="n">
        <v>122</v>
      </c>
      <c r="B9" t="inlineStr">
        <is>
          <t>51160-00</t>
        </is>
      </c>
      <c r="C9" t="inlineStr">
        <is>
          <t>Patio Level Enhancements</t>
        </is>
      </c>
      <c r="D9" t="inlineStr"/>
      <c r="E9" s="5" t="inlineStr">
        <is>
          <t>AMN</t>
        </is>
      </c>
      <c r="F9" t="inlineStr"/>
      <c r="G9" s="7" t="n">
        <v>30000</v>
      </c>
      <c r="H9" s="7" t="n">
        <v>0</v>
      </c>
      <c r="I9" s="7">
        <f>G9-H9</f>
        <v/>
      </c>
      <c r="J9" s="8">
        <f>IF(G9=0,0,H9/G9)</f>
        <v/>
      </c>
      <c r="W9" s="8" t="n"/>
      <c r="Y9" t="inlineStr"/>
    </row>
    <row r="10">
      <c r="A10" t="n">
        <v>153</v>
      </c>
      <c r="B10" t="inlineStr">
        <is>
          <t>51141-00</t>
        </is>
      </c>
      <c r="C10" t="inlineStr">
        <is>
          <t>Replace garage lighting with LED</t>
        </is>
      </c>
      <c r="D10" t="inlineStr"/>
      <c r="E10" s="5" t="inlineStr">
        <is>
          <t>DFM</t>
        </is>
      </c>
      <c r="F10" t="inlineStr"/>
      <c r="G10" s="7" t="n">
        <v>22500</v>
      </c>
      <c r="H10" s="7" t="n">
        <v>0</v>
      </c>
      <c r="I10" s="7">
        <f>G10-H10</f>
        <v/>
      </c>
      <c r="J10" s="8">
        <f>IF(G10=0,0,H10/G10)</f>
        <v/>
      </c>
      <c r="W10" s="8" t="n"/>
      <c r="Y10" t="inlineStr"/>
    </row>
    <row r="11">
      <c r="A11" t="n">
        <v>16</v>
      </c>
      <c r="B11" t="inlineStr">
        <is>
          <t>51045-00</t>
        </is>
      </c>
      <c r="C11" t="inlineStr">
        <is>
          <t>Initial property tree trim, landscape cl</t>
        </is>
      </c>
      <c r="D11" t="inlineStr">
        <is>
          <t>Initial property tree trim, landscape cleanup, entry and tour path enhancements, etc</t>
        </is>
      </c>
      <c r="E11" s="10" t="inlineStr">
        <is>
          <t>GC</t>
        </is>
      </c>
      <c r="F11" t="inlineStr">
        <is>
          <t>Project</t>
        </is>
      </c>
      <c r="G11" s="7" t="n">
        <v>15000</v>
      </c>
      <c r="H11" s="7" t="n">
        <v>15000</v>
      </c>
      <c r="I11" s="7">
        <f>G11-H11</f>
        <v/>
      </c>
      <c r="J11" s="8">
        <f>IF(G11=0,0,H11/G11)</f>
        <v/>
      </c>
      <c r="W11" s="8" t="n"/>
      <c r="Y11" t="inlineStr">
        <is>
          <t>GC assumed 100% @ budget</t>
        </is>
      </c>
    </row>
    <row r="12">
      <c r="A12" t="n">
        <v>139</v>
      </c>
      <c r="B12" t="inlineStr">
        <is>
          <t>51158-00</t>
        </is>
      </c>
      <c r="C12" t="inlineStr">
        <is>
          <t>Numerous copper water lines have been re</t>
        </is>
      </c>
      <c r="D12" t="inlineStr"/>
      <c r="E12" s="5" t="inlineStr">
        <is>
          <t>DFM</t>
        </is>
      </c>
      <c r="F12" t="inlineStr"/>
      <c r="G12" s="7" t="n">
        <v>15000</v>
      </c>
      <c r="H12" s="7" t="n">
        <v>0</v>
      </c>
      <c r="I12" s="7">
        <f>G12-H12</f>
        <v/>
      </c>
      <c r="J12" s="8">
        <f>IF(G12=0,0,H12/G12)</f>
        <v/>
      </c>
      <c r="W12" s="8" t="n"/>
      <c r="Y12" t="inlineStr"/>
    </row>
    <row r="13">
      <c r="A13" t="n">
        <v>112</v>
      </c>
      <c r="B13" t="inlineStr">
        <is>
          <t>51180-00</t>
        </is>
      </c>
      <c r="C13" t="inlineStr">
        <is>
          <t>LowPro (Pair covers 4 burner range)- For</t>
        </is>
      </c>
      <c r="D13" t="inlineStr"/>
      <c r="E13" s="5" t="inlineStr">
        <is>
          <t>DFM</t>
        </is>
      </c>
      <c r="F13" t="inlineStr"/>
      <c r="G13" s="7" t="n">
        <v>11103</v>
      </c>
      <c r="H13" s="7" t="n">
        <v>0</v>
      </c>
      <c r="I13" s="7">
        <f>G13-H13</f>
        <v/>
      </c>
      <c r="J13" s="8">
        <f>IF(G13=0,0,H13/G13)</f>
        <v/>
      </c>
      <c r="W13" s="8" t="n"/>
      <c r="Y13" t="inlineStr"/>
    </row>
    <row r="14">
      <c r="A14" t="n">
        <v>121</v>
      </c>
      <c r="B14" t="inlineStr">
        <is>
          <t>51160-00</t>
        </is>
      </c>
      <c r="C14" t="inlineStr">
        <is>
          <t>Miscellaneous needs</t>
        </is>
      </c>
      <c r="D14" t="inlineStr"/>
      <c r="E14" s="5" t="inlineStr">
        <is>
          <t>AMN</t>
        </is>
      </c>
      <c r="F14" t="inlineStr"/>
      <c r="G14" s="7" t="n">
        <v>10000</v>
      </c>
      <c r="H14" s="7" t="n">
        <v>0</v>
      </c>
      <c r="I14" s="7">
        <f>G14-H14</f>
        <v/>
      </c>
      <c r="J14" s="8">
        <f>IF(G14=0,0,H14/G14)</f>
        <v/>
      </c>
      <c r="W14" s="8" t="n"/>
      <c r="Y14" t="inlineStr"/>
    </row>
    <row r="15">
      <c r="A15" t="n">
        <v>18</v>
      </c>
      <c r="B15" t="inlineStr">
        <is>
          <t>51053-00</t>
        </is>
      </c>
      <c r="C15" t="inlineStr">
        <is>
          <t>Restripe parking garage</t>
        </is>
      </c>
      <c r="D15" t="inlineStr">
        <is>
          <t>Restripe parking garage</t>
        </is>
      </c>
      <c r="E15" s="10" t="inlineStr">
        <is>
          <t>GC</t>
        </is>
      </c>
      <c r="F15" t="inlineStr">
        <is>
          <t>Project</t>
        </is>
      </c>
      <c r="G15" s="7" t="n">
        <v>9700</v>
      </c>
      <c r="H15" s="7" t="n">
        <v>9700</v>
      </c>
      <c r="I15" s="7">
        <f>G15-H15</f>
        <v/>
      </c>
      <c r="J15" s="8">
        <f>IF(G15=0,0,H15/G15)</f>
        <v/>
      </c>
      <c r="W15" s="8" t="n"/>
      <c r="Y15" t="inlineStr">
        <is>
          <t>GC assumed 100% @ budget</t>
        </is>
      </c>
    </row>
    <row r="16">
      <c r="A16" t="n">
        <v>57</v>
      </c>
      <c r="B16" t="inlineStr">
        <is>
          <t>51072-00</t>
        </is>
      </c>
      <c r="C16" t="inlineStr">
        <is>
          <t>Replace areas of soft decking</t>
        </is>
      </c>
      <c r="D16" t="inlineStr"/>
      <c r="E16" s="5" t="inlineStr">
        <is>
          <t>DFM</t>
        </is>
      </c>
      <c r="F16" t="inlineStr"/>
      <c r="G16" s="7" t="n">
        <v>7500</v>
      </c>
      <c r="H16" s="7" t="n">
        <v>0</v>
      </c>
      <c r="I16" s="7">
        <f>G16-H16</f>
        <v/>
      </c>
      <c r="J16" s="8">
        <f>IF(G16=0,0,H16/G16)</f>
        <v/>
      </c>
      <c r="W16" s="8" t="n"/>
      <c r="Y16" t="inlineStr"/>
    </row>
    <row r="17">
      <c r="A17" t="n">
        <v>17</v>
      </c>
      <c r="B17" t="inlineStr">
        <is>
          <t>51130-00</t>
        </is>
      </c>
      <c r="C17" t="inlineStr">
        <is>
          <t xml:space="preserve">All floor drains have been painted over </t>
        </is>
      </c>
      <c r="D17" t="inlineStr">
        <is>
          <t>All floor drains have been painted over and should have the covers cleaned or replaced</t>
        </is>
      </c>
      <c r="E17" s="10" t="inlineStr">
        <is>
          <t>GC</t>
        </is>
      </c>
      <c r="F17" t="inlineStr">
        <is>
          <t>Project</t>
        </is>
      </c>
      <c r="G17" s="7" t="n">
        <v>6500</v>
      </c>
      <c r="H17" s="7" t="n">
        <v>6500</v>
      </c>
      <c r="I17" s="7">
        <f>G17-H17</f>
        <v/>
      </c>
      <c r="J17" s="8">
        <f>IF(G17=0,0,H17/G17)</f>
        <v/>
      </c>
      <c r="W17" s="8" t="n"/>
      <c r="Y17" t="inlineStr">
        <is>
          <t>GC assumed 100% @ budget</t>
        </is>
      </c>
    </row>
    <row r="18">
      <c r="A18" t="n">
        <v>59</v>
      </c>
      <c r="B18" t="inlineStr">
        <is>
          <t>51993-01</t>
        </is>
      </c>
      <c r="C18" t="inlineStr">
        <is>
          <t>Request copy of completed inspection, or</t>
        </is>
      </c>
      <c r="D18" t="inlineStr"/>
      <c r="E18" s="5" t="inlineStr">
        <is>
          <t>DFM</t>
        </is>
      </c>
      <c r="F18" t="inlineStr"/>
      <c r="G18" s="7" t="n">
        <v>5000</v>
      </c>
      <c r="H18" s="7" t="n">
        <v>0</v>
      </c>
      <c r="I18" s="7">
        <f>G18-H18</f>
        <v/>
      </c>
      <c r="J18" s="8">
        <f>IF(G18=0,0,H18/G18)</f>
        <v/>
      </c>
      <c r="W18" s="8" t="n"/>
      <c r="Y18" t="inlineStr"/>
    </row>
    <row r="19">
      <c r="A19" t="n">
        <v>158</v>
      </c>
      <c r="B19" t="inlineStr">
        <is>
          <t>51993-01</t>
        </is>
      </c>
      <c r="C19" t="inlineStr">
        <is>
          <t>PCA Item- Based on prelimuinary load cal</t>
        </is>
      </c>
      <c r="D19" t="inlineStr"/>
      <c r="E19" s="5" t="inlineStr">
        <is>
          <t>DFM</t>
        </is>
      </c>
      <c r="F19" t="inlineStr"/>
      <c r="G19" s="7" t="n">
        <v>5000</v>
      </c>
      <c r="H19" s="7" t="n">
        <v>0</v>
      </c>
      <c r="I19" s="7">
        <f>G19-H19</f>
        <v/>
      </c>
      <c r="J19" s="8">
        <f>IF(G19=0,0,H19/G19)</f>
        <v/>
      </c>
      <c r="W19" s="8" t="n"/>
      <c r="Y19" t="inlineStr"/>
    </row>
    <row r="20">
      <c r="A20" t="n">
        <v>67</v>
      </c>
      <c r="B20" t="inlineStr">
        <is>
          <t>51062-00</t>
        </is>
      </c>
      <c r="C20" t="inlineStr">
        <is>
          <t>Seal parapet wall flashing</t>
        </is>
      </c>
      <c r="D20" t="inlineStr"/>
      <c r="E20" s="5" t="inlineStr">
        <is>
          <t>DFM</t>
        </is>
      </c>
      <c r="F20" t="inlineStr"/>
      <c r="G20" s="7" t="n">
        <v>4500</v>
      </c>
      <c r="H20" s="7" t="n">
        <v>0</v>
      </c>
      <c r="I20" s="7">
        <f>G20-H20</f>
        <v/>
      </c>
      <c r="J20" s="8">
        <f>IF(G20=0,0,H20/G20)</f>
        <v/>
      </c>
      <c r="W20" s="8" t="n"/>
      <c r="Y20" t="inlineStr"/>
    </row>
    <row r="21">
      <c r="A21" t="n">
        <v>96</v>
      </c>
      <c r="B21" t="inlineStr">
        <is>
          <t>52111-00</t>
        </is>
      </c>
      <c r="C21" t="inlineStr">
        <is>
          <t>Equity PCR Item 8.0- Water damaged ceili</t>
        </is>
      </c>
      <c r="D21" t="inlineStr"/>
      <c r="E21" s="5" t="inlineStr">
        <is>
          <t>DFM</t>
        </is>
      </c>
      <c r="F21" t="inlineStr"/>
      <c r="G21" s="7" t="n">
        <v>1500</v>
      </c>
      <c r="H21" s="7" t="n">
        <v>0</v>
      </c>
      <c r="I21" s="7">
        <f>G21-H21</f>
        <v/>
      </c>
      <c r="J21" s="8">
        <f>IF(G21=0,0,H21/G21)</f>
        <v/>
      </c>
      <c r="W21" s="8" t="n"/>
      <c r="Y21" t="inlineStr"/>
    </row>
    <row r="22">
      <c r="A22" t="n">
        <v>135</v>
      </c>
      <c r="B22" t="inlineStr">
        <is>
          <t>51993-01</t>
        </is>
      </c>
      <c r="C22" t="inlineStr">
        <is>
          <t>PCA Item- Current operation permits expi</t>
        </is>
      </c>
      <c r="D22" t="inlineStr"/>
      <c r="E22" s="5" t="inlineStr">
        <is>
          <t>DFM</t>
        </is>
      </c>
      <c r="F22" t="inlineStr"/>
      <c r="G22" s="7" t="n">
        <v>1500</v>
      </c>
      <c r="H22" s="7" t="n">
        <v>0</v>
      </c>
      <c r="I22" s="7">
        <f>G22-H22</f>
        <v/>
      </c>
      <c r="J22" s="8">
        <f>IF(G22=0,0,H22/G22)</f>
        <v/>
      </c>
      <c r="W22" s="8" t="n"/>
      <c r="Y22" t="inlineStr"/>
    </row>
    <row r="23">
      <c r="A23" t="n">
        <v>134</v>
      </c>
      <c r="B23" t="inlineStr">
        <is>
          <t>51993-01</t>
        </is>
      </c>
      <c r="C23" t="inlineStr">
        <is>
          <t>PCA Item- Expired certification tags wer</t>
        </is>
      </c>
      <c r="D23" t="inlineStr"/>
      <c r="E23" s="5" t="inlineStr">
        <is>
          <t>DFM</t>
        </is>
      </c>
      <c r="F23" t="inlineStr"/>
      <c r="G23" s="7" t="n">
        <v>750</v>
      </c>
      <c r="H23" s="7" t="n">
        <v>0</v>
      </c>
      <c r="I23" s="7">
        <f>G23-H23</f>
        <v/>
      </c>
      <c r="J23" s="8">
        <f>IF(G23=0,0,H23/G23)</f>
        <v/>
      </c>
      <c r="W23" s="8" t="n"/>
      <c r="Y23" t="inlineStr"/>
    </row>
    <row r="24">
      <c r="A24" t="n">
        <v>19</v>
      </c>
      <c r="B24" t="inlineStr">
        <is>
          <t>51032-00</t>
        </is>
      </c>
      <c r="C24" t="inlineStr">
        <is>
          <t>Equity PCR Item 7.0- ADA-compliant parki</t>
        </is>
      </c>
      <c r="D24" t="inlineStr">
        <is>
          <t>Equity PCR Item 7.0- ADA-compliant parking spaces are required to have a sign with the International Symbol of Accessibi</t>
        </is>
      </c>
      <c r="E24" s="10" t="inlineStr">
        <is>
          <t>GC</t>
        </is>
      </c>
      <c r="F24" t="inlineStr">
        <is>
          <t>Project</t>
        </is>
      </c>
      <c r="G24" s="7" t="n">
        <v>300</v>
      </c>
      <c r="H24" s="7" t="n">
        <v>300</v>
      </c>
      <c r="I24" s="7">
        <f>G24-H24</f>
        <v/>
      </c>
      <c r="J24" s="8">
        <f>IF(G24=0,0,H24/G24)</f>
        <v/>
      </c>
      <c r="W24" s="8" t="n"/>
      <c r="Y24" t="inlineStr">
        <is>
          <t>GC assumed 100% @ budget</t>
        </is>
      </c>
    </row>
    <row r="26">
      <c r="D26" s="19" t="inlineStr">
        <is>
          <t>Projects Subtotal (excl. Contingency &amp; CM Fee)</t>
        </is>
      </c>
      <c r="G26" s="22" t="n">
        <v>668853</v>
      </c>
      <c r="S26" s="19" t="n"/>
    </row>
    <row r="27">
      <c r="D27" s="5" t="inlineStr">
        <is>
          <t>CM Fee</t>
        </is>
      </c>
      <c r="G27" s="7" t="n">
        <v>53100</v>
      </c>
    </row>
    <row r="28">
      <c r="D28" s="5" t="inlineStr">
        <is>
          <t>Contingency</t>
        </is>
      </c>
      <c r="G28" s="7" t="n">
        <v>393147</v>
      </c>
    </row>
    <row r="29">
      <c r="D29" s="19" t="inlineStr">
        <is>
          <t>Capital Plan Total (ex-BTL)</t>
        </is>
      </c>
      <c r="G29" s="22" t="n">
        <v>1115100</v>
      </c>
      <c r="S29" s="19" t="n"/>
    </row>
    <row r="30">
      <c r="D30" s="2" t="inlineStr">
        <is>
          <t>Unplanned CapEx Yr 1 (out-of-plan)</t>
        </is>
      </c>
      <c r="H30" s="7" t="n">
        <v>3568</v>
      </c>
    </row>
    <row r="31">
      <c r="D31" s="26" t="inlineStr">
        <is>
          <t>BTL (dropped per Adam): $0</t>
        </is>
      </c>
    </row>
  </sheetData>
  <autoFilter ref="A4:Y24"/>
  <hyperlinks>
    <hyperlink xmlns:r="http://schemas.openxmlformats.org/officeDocument/2006/relationships" ref="B3" r:id="rId1"/>
  </hyperlinks>
  <pageMargins left="0.75" right="0.75" top="1" bottom="1" header="0.5" footer="0.5"/>
</worksheet>
</file>

<file path=xl/worksheets/sheet24.xml><?xml version="1.0" encoding="utf-8"?>
<worksheet xmlns="http://schemas.openxmlformats.org/spreadsheetml/2006/main">
  <sheetPr>
    <outlinePr summaryBelow="1" summaryRight="1"/>
    <pageSetUpPr/>
  </sheetPr>
  <dimension ref="A1:Y49"/>
  <sheetViews>
    <sheetView workbookViewId="0">
      <pane xSplit="6" ySplit="4" topLeftCell="G5" activePane="bottomRight" state="frozen"/>
      <selection pane="topRight"/>
      <selection pane="bottomLeft"/>
      <selection pane="bottomRight" activeCell="A1" sqref="A1"/>
    </sheetView>
  </sheetViews>
  <sheetFormatPr baseColWidth="8" defaultRowHeight="15"/>
  <cols>
    <col hidden="1" width="5" customWidth="1" min="1" max="1"/>
    <col width="9" customWidth="1" min="2" max="2"/>
    <col hidden="1" outlineLevel="1" width="26" customWidth="1" min="3" max="3"/>
    <col hidden="1" outlineLevel="1" width="40" customWidth="1" min="4" max="4"/>
    <col width="8" customWidth="1" min="5" max="5"/>
    <col width="10" customWidth="1" min="6" max="6"/>
    <col width="12" customWidth="1" min="7" max="7"/>
    <col width="11" customWidth="1" min="8" max="8"/>
    <col width="11" customWidth="1" min="9" max="9"/>
    <col width="8" customWidth="1" min="10" max="10"/>
    <col hidden="1" outlineLevel="1" width="11" customWidth="1" min="11" max="11"/>
    <col hidden="1" outlineLevel="1" width="11" customWidth="1" min="12" max="12"/>
    <col hidden="1" outlineLevel="1" width="11" customWidth="1" min="13" max="13"/>
    <col hidden="1" outlineLevel="1" width="11" customWidth="1" min="14" max="14"/>
    <col hidden="1" outlineLevel="1" width="11" customWidth="1" min="15" max="15"/>
    <col hidden="1" outlineLevel="1" width="11" customWidth="1" min="16" max="16"/>
    <col hidden="1" outlineLevel="1" width="11" customWidth="1" min="17" max="17"/>
    <col hidden="1" outlineLevel="1" width="11" customWidth="1" min="18" max="18"/>
    <col width="13" customWidth="1" min="19" max="19"/>
    <col width="12" customWidth="1" min="20" max="20"/>
    <col width="13" customWidth="1" min="21" max="21"/>
    <col width="9" customWidth="1" min="22" max="22"/>
    <col width="14" customWidth="1" min="23" max="23"/>
    <col width="2" customWidth="1" min="24" max="24"/>
    <col hidden="1" width="22" customWidth="1" min="25" max="25"/>
  </cols>
  <sheetData>
    <row r="1">
      <c r="A1" s="23" t="inlineStr">
        <is>
          <t>Marquee — 10-Year Capital Plan</t>
        </is>
      </c>
    </row>
    <row r="2">
      <c r="A2" s="2" t="inlineStr">
        <is>
          <t>Acquired 2024. ORIGINAL PLAN COMPLETE — current-year view only per Adam; out-year columns intentionally blank (see Banner for the 2026 budget).</t>
        </is>
      </c>
    </row>
    <row r="3">
      <c r="B3" s="24" t="inlineStr">
        <is>
          <t>← Back</t>
        </is>
      </c>
    </row>
    <row r="4">
      <c r="A4" s="25" t="inlineStr">
        <is>
          <t>Row</t>
        </is>
      </c>
      <c r="B4" s="25" t="inlineStr">
        <is>
          <t>GL</t>
        </is>
      </c>
      <c r="C4" s="25" t="inlineStr">
        <is>
          <t>GL Name</t>
        </is>
      </c>
      <c r="D4" s="25" t="inlineStr">
        <is>
          <t>Scope of Work</t>
        </is>
      </c>
      <c r="E4" s="25" t="inlineStr">
        <is>
          <t>Owner</t>
        </is>
      </c>
      <c r="F4" s="25" t="inlineStr">
        <is>
          <t>Type</t>
        </is>
      </c>
      <c r="G4" s="25" t="inlineStr">
        <is>
          <t>Yr 1 Budget</t>
        </is>
      </c>
      <c r="H4" s="25" t="inlineStr">
        <is>
          <t>Spend</t>
        </is>
      </c>
      <c r="I4" s="25" t="inlineStr">
        <is>
          <t>Remaining</t>
        </is>
      </c>
      <c r="J4" s="25" t="inlineStr">
        <is>
          <t>% Spent</t>
        </is>
      </c>
      <c r="K4" s="25" t="inlineStr">
        <is>
          <t>Yr 2 Budget</t>
        </is>
      </c>
      <c r="L4" s="25" t="inlineStr">
        <is>
          <t>Yr 2 Spend</t>
        </is>
      </c>
      <c r="M4" s="25" t="inlineStr">
        <is>
          <t>Yr 3 Budget</t>
        </is>
      </c>
      <c r="N4" s="25" t="inlineStr">
        <is>
          <t>Yr 3 Spend</t>
        </is>
      </c>
      <c r="O4" s="25" t="inlineStr">
        <is>
          <t>Yr 4 Budget</t>
        </is>
      </c>
      <c r="P4" s="25" t="inlineStr">
        <is>
          <t>Yr 4 Spend</t>
        </is>
      </c>
      <c r="Q4" s="25" t="inlineStr">
        <is>
          <t>Yr 5 Budget</t>
        </is>
      </c>
      <c r="R4" s="25" t="inlineStr">
        <is>
          <t>Yr 5 Spend</t>
        </is>
      </c>
      <c r="S4" s="25" t="inlineStr">
        <is>
          <t>10 yr Budget</t>
        </is>
      </c>
      <c r="T4" s="25" t="inlineStr">
        <is>
          <t>10 yr Spend</t>
        </is>
      </c>
      <c r="U4" s="25" t="inlineStr">
        <is>
          <t>10 yr Remaining</t>
        </is>
      </c>
      <c r="V4" s="25" t="inlineStr">
        <is>
          <t>10 yr % Spent</t>
        </is>
      </c>
      <c r="W4" s="25" t="inlineStr">
        <is>
          <t>Actual Project % Complete</t>
        </is>
      </c>
      <c r="X4" s="25" t="inlineStr"/>
      <c r="Y4" s="25" t="inlineStr">
        <is>
          <t>Basis</t>
        </is>
      </c>
    </row>
    <row r="5">
      <c r="A5" t="n">
        <v>78</v>
      </c>
      <c r="B5" t="inlineStr">
        <is>
          <t>51080-00</t>
        </is>
      </c>
      <c r="C5" t="inlineStr">
        <is>
          <t>Exterior building</t>
        </is>
      </c>
      <c r="D5" t="inlineStr">
        <is>
          <t>Paint community Using Elastomaric paint 
Equity PCA Item 4.3.1- Exterior paint appeared to be in fair condition. The rec</t>
        </is>
      </c>
      <c r="E5" s="10" t="inlineStr">
        <is>
          <t>GC</t>
        </is>
      </c>
      <c r="F5" t="inlineStr">
        <is>
          <t>Project</t>
        </is>
      </c>
      <c r="G5" s="7" t="n">
        <v>250000</v>
      </c>
      <c r="H5" s="7" t="n">
        <v>250000</v>
      </c>
      <c r="I5" s="7">
        <f>G5-H5</f>
        <v/>
      </c>
      <c r="J5" s="8">
        <f>IF(G5=0,0,H5/G5)</f>
        <v/>
      </c>
      <c r="W5" s="8" t="n"/>
      <c r="Y5" t="inlineStr">
        <is>
          <t>GC assumed 100% @ budget</t>
        </is>
      </c>
    </row>
    <row r="6">
      <c r="A6" t="n">
        <v>113</v>
      </c>
      <c r="B6" t="inlineStr">
        <is>
          <t>51158-00</t>
        </is>
      </c>
      <c r="C6" t="inlineStr">
        <is>
          <t>Water Savings Project</t>
        </is>
      </c>
      <c r="D6" t="inlineStr">
        <is>
          <t>Echelon proposal for water savings devices</t>
        </is>
      </c>
      <c r="E6" s="5" t="inlineStr">
        <is>
          <t>PMC</t>
        </is>
      </c>
      <c r="F6" t="inlineStr">
        <is>
          <t>Project</t>
        </is>
      </c>
      <c r="G6" s="7" t="n">
        <v>138000</v>
      </c>
      <c r="H6" s="7" t="n">
        <v>21858</v>
      </c>
      <c r="I6" s="7">
        <f>G6-H6</f>
        <v/>
      </c>
      <c r="J6" s="8">
        <f>IF(G6=0,0,H6/G6)</f>
        <v/>
      </c>
      <c r="W6" s="8" t="n"/>
      <c r="Y6" t="inlineStr">
        <is>
          <t>GL PMC</t>
        </is>
      </c>
    </row>
    <row r="7">
      <c r="A7" t="n">
        <v>157</v>
      </c>
      <c r="B7" t="inlineStr">
        <is>
          <t>51140-00</t>
        </is>
      </c>
      <c r="C7" t="inlineStr">
        <is>
          <t>Electrical distribution</t>
        </is>
      </c>
      <c r="D7" t="inlineStr">
        <is>
          <t>Equity PCA Item 5.3- Stab-Lok brand breaker panels manufactured by Federal Pacific Electric (FPE) were observed in appro</t>
        </is>
      </c>
      <c r="E7" s="5" t="inlineStr">
        <is>
          <t>PMC</t>
        </is>
      </c>
      <c r="F7" t="inlineStr">
        <is>
          <t>Project</t>
        </is>
      </c>
      <c r="G7" s="7" t="n">
        <v>118000</v>
      </c>
      <c r="H7" s="7" t="n">
        <v>8547</v>
      </c>
      <c r="I7" s="7">
        <f>G7-H7</f>
        <v/>
      </c>
      <c r="J7" s="8">
        <f>IF(G7=0,0,H7/G7)</f>
        <v/>
      </c>
      <c r="W7" s="8" t="n"/>
      <c r="Y7" t="inlineStr">
        <is>
          <t>GL PMC</t>
        </is>
      </c>
    </row>
    <row r="8">
      <c r="A8" t="n">
        <v>94</v>
      </c>
      <c r="B8" t="inlineStr">
        <is>
          <t>51150-00</t>
        </is>
      </c>
      <c r="C8" t="inlineStr">
        <is>
          <t>Interior Update Placeholder</t>
        </is>
      </c>
      <c r="D8" t="inlineStr">
        <is>
          <t>Match renovated units with upcoming available classic units</t>
        </is>
      </c>
      <c r="E8" s="5" t="inlineStr">
        <is>
          <t>PMC</t>
        </is>
      </c>
      <c r="F8" t="inlineStr">
        <is>
          <t>Project</t>
        </is>
      </c>
      <c r="G8" s="7" t="n">
        <v>112000</v>
      </c>
      <c r="H8" s="7" t="n">
        <v>22164</v>
      </c>
      <c r="I8" s="7">
        <f>G8-H8</f>
        <v/>
      </c>
      <c r="J8" s="8">
        <f>IF(G8=0,0,H8/G8)</f>
        <v/>
      </c>
      <c r="W8" s="8" t="n"/>
      <c r="Y8" t="inlineStr">
        <is>
          <t>GL PMC</t>
        </is>
      </c>
    </row>
    <row r="9">
      <c r="A9" t="n">
        <v>77</v>
      </c>
      <c r="B9" t="inlineStr">
        <is>
          <t>51080-00</t>
        </is>
      </c>
      <c r="C9" t="inlineStr">
        <is>
          <t>Interior Hallway painting</t>
        </is>
      </c>
      <c r="D9" t="inlineStr">
        <is>
          <t>Paint interior hallways and staircases</t>
        </is>
      </c>
      <c r="E9" s="10" t="inlineStr">
        <is>
          <t>GC</t>
        </is>
      </c>
      <c r="F9" t="inlineStr">
        <is>
          <t>Project</t>
        </is>
      </c>
      <c r="G9" s="7" t="n">
        <v>89000</v>
      </c>
      <c r="H9" s="7" t="n">
        <v>89000</v>
      </c>
      <c r="I9" s="7">
        <f>G9-H9</f>
        <v/>
      </c>
      <c r="J9" s="8">
        <f>IF(G9=0,0,H9/G9)</f>
        <v/>
      </c>
      <c r="W9" s="8" t="n"/>
      <c r="Y9" t="inlineStr">
        <is>
          <t>GC assumed 100% @ budget</t>
        </is>
      </c>
    </row>
    <row r="10">
      <c r="A10" t="n">
        <v>79</v>
      </c>
      <c r="B10" t="inlineStr">
        <is>
          <t>51073-00</t>
        </is>
      </c>
      <c r="C10" t="inlineStr">
        <is>
          <t>Replace unit entry doors - exterior</t>
        </is>
      </c>
      <c r="D10" t="inlineStr">
        <is>
          <t>Replace 28 back doors</t>
        </is>
      </c>
      <c r="E10" s="10" t="inlineStr">
        <is>
          <t>GC</t>
        </is>
      </c>
      <c r="F10" t="inlineStr">
        <is>
          <t>Project</t>
        </is>
      </c>
      <c r="G10" s="7" t="n">
        <v>70800</v>
      </c>
      <c r="H10" s="7" t="n">
        <v>70800</v>
      </c>
      <c r="I10" s="7">
        <f>G10-H10</f>
        <v/>
      </c>
      <c r="J10" s="8">
        <f>IF(G10=0,0,H10/G10)</f>
        <v/>
      </c>
      <c r="W10" s="8" t="n"/>
      <c r="Y10" t="inlineStr">
        <is>
          <t>GC assumed 100% @ budget</t>
        </is>
      </c>
    </row>
    <row r="11">
      <c r="A11" t="n">
        <v>146</v>
      </c>
      <c r="B11" t="inlineStr">
        <is>
          <t>51110-00</t>
        </is>
      </c>
      <c r="C11" t="inlineStr">
        <is>
          <t>Common area water heaters / boilers</t>
        </is>
      </c>
      <c r="D11" t="inlineStr">
        <is>
          <t>Replace two ray pak boilers and one upright 199,000 but heater</t>
        </is>
      </c>
      <c r="E11" s="5" t="inlineStr">
        <is>
          <t>PMC</t>
        </is>
      </c>
      <c r="F11" t="inlineStr">
        <is>
          <t>Project</t>
        </is>
      </c>
      <c r="G11" s="7" t="n">
        <v>65000</v>
      </c>
      <c r="H11" s="7" t="n">
        <v>0</v>
      </c>
      <c r="I11" s="7">
        <f>G11-H11</f>
        <v/>
      </c>
      <c r="J11" s="8">
        <f>IF(G11=0,0,H11/G11)</f>
        <v/>
      </c>
      <c r="W11" s="8" t="n"/>
      <c r="Y11" t="inlineStr">
        <is>
          <t>GL PMC</t>
        </is>
      </c>
    </row>
    <row r="12">
      <c r="A12" t="n">
        <v>21</v>
      </c>
      <c r="B12" t="inlineStr">
        <is>
          <t>51050-00</t>
        </is>
      </c>
      <c r="C12" t="inlineStr">
        <is>
          <t>Parking Pavement &amp; Seal Coat</t>
        </is>
      </c>
      <c r="D12" t="inlineStr">
        <is>
          <t>Equity PCA Item 3.2.2- Linear cracking was noted at the drive aisle on the eastern side of the subject property, adjacen</t>
        </is>
      </c>
      <c r="E12" s="10" t="inlineStr">
        <is>
          <t>GC</t>
        </is>
      </c>
      <c r="F12" t="inlineStr">
        <is>
          <t>Project</t>
        </is>
      </c>
      <c r="G12" s="7" t="n">
        <v>45000</v>
      </c>
      <c r="H12" s="7" t="n">
        <v>45000</v>
      </c>
      <c r="I12" s="7">
        <f>G12-H12</f>
        <v/>
      </c>
      <c r="J12" s="8">
        <f>IF(G12=0,0,H12/G12)</f>
        <v/>
      </c>
      <c r="W12" s="8" t="n"/>
      <c r="Y12" t="inlineStr">
        <is>
          <t>GC assumed 100% @ budget</t>
        </is>
      </c>
    </row>
    <row r="13">
      <c r="A13" t="n">
        <v>76</v>
      </c>
      <c r="B13" t="inlineStr">
        <is>
          <t>51075-00</t>
        </is>
      </c>
      <c r="C13" t="inlineStr">
        <is>
          <t>Repair stucco</t>
        </is>
      </c>
      <c r="D13" t="inlineStr">
        <is>
          <t>repair remaining areas of delaminated stucco and cracked stucco</t>
        </is>
      </c>
      <c r="E13" s="10" t="inlineStr">
        <is>
          <t>GC</t>
        </is>
      </c>
      <c r="F13" t="inlineStr">
        <is>
          <t>Project</t>
        </is>
      </c>
      <c r="G13" s="7" t="n">
        <v>30000</v>
      </c>
      <c r="H13" s="7" t="n">
        <v>30000</v>
      </c>
      <c r="I13" s="7">
        <f>G13-H13</f>
        <v/>
      </c>
      <c r="J13" s="8">
        <f>IF(G13=0,0,H13/G13)</f>
        <v/>
      </c>
      <c r="W13" s="8" t="n"/>
      <c r="Y13" t="inlineStr">
        <is>
          <t>GC assumed 100% @ budget</t>
        </is>
      </c>
    </row>
    <row r="14">
      <c r="A14" t="n">
        <v>18</v>
      </c>
      <c r="B14" t="inlineStr">
        <is>
          <t>51026-00</t>
        </is>
      </c>
      <c r="C14" t="inlineStr">
        <is>
          <t>Repair / replace swimming pool heaters</t>
        </is>
      </c>
      <c r="D14" t="inlineStr">
        <is>
          <t>replace hot tub heater</t>
        </is>
      </c>
      <c r="E14" s="10" t="inlineStr">
        <is>
          <t>GC</t>
        </is>
      </c>
      <c r="F14" t="inlineStr">
        <is>
          <t>Project</t>
        </is>
      </c>
      <c r="G14" s="7" t="n">
        <v>25000</v>
      </c>
      <c r="H14" s="7" t="n">
        <v>25000</v>
      </c>
      <c r="I14" s="7">
        <f>G14-H14</f>
        <v/>
      </c>
      <c r="J14" s="8">
        <f>IF(G14=0,0,H14/G14)</f>
        <v/>
      </c>
      <c r="W14" s="8" t="n"/>
      <c r="Y14" t="inlineStr">
        <is>
          <t>GC assumed 100% @ budget</t>
        </is>
      </c>
    </row>
    <row r="15">
      <c r="A15" t="n">
        <v>128</v>
      </c>
      <c r="B15" t="inlineStr">
        <is>
          <t>51992-00</t>
        </is>
      </c>
      <c r="C15" t="inlineStr">
        <is>
          <t>Termite treatment &amp; Repairs</t>
        </is>
      </c>
      <c r="D15" t="inlineStr">
        <is>
          <t>Refer to Orkin WDIR dated 9/25/24 for details</t>
        </is>
      </c>
      <c r="E15" s="5" t="inlineStr">
        <is>
          <t>PMC</t>
        </is>
      </c>
      <c r="F15" t="inlineStr">
        <is>
          <t>Project</t>
        </is>
      </c>
      <c r="G15" s="7" t="n">
        <v>25000</v>
      </c>
      <c r="H15" s="7" t="n">
        <v>0</v>
      </c>
      <c r="I15" s="7">
        <f>G15-H15</f>
        <v/>
      </c>
      <c r="J15" s="8">
        <f>IF(G15=0,0,H15/G15)</f>
        <v/>
      </c>
      <c r="W15" s="8" t="n"/>
      <c r="Y15" t="inlineStr">
        <is>
          <t>GL PMC</t>
        </is>
      </c>
    </row>
    <row r="16">
      <c r="A16" t="n">
        <v>125</v>
      </c>
      <c r="B16" t="inlineStr">
        <is>
          <t>51011-00</t>
        </is>
      </c>
      <c r="C16" t="inlineStr">
        <is>
          <t>Pool &amp; Spa Area Furniture &amp; Games</t>
        </is>
      </c>
      <c r="D16" t="inlineStr">
        <is>
          <t>Match furniture style in main pool area, possibly move some irems from pool to spa area</t>
        </is>
      </c>
      <c r="E16" s="5" t="inlineStr">
        <is>
          <t>PMC</t>
        </is>
      </c>
      <c r="F16" t="inlineStr">
        <is>
          <t>Project</t>
        </is>
      </c>
      <c r="G16" s="7" t="n">
        <v>20000</v>
      </c>
      <c r="H16" s="7" t="n">
        <v>0</v>
      </c>
      <c r="I16" s="7">
        <f>G16-H16</f>
        <v/>
      </c>
      <c r="J16" s="8">
        <f>IF(G16=0,0,H16/G16)</f>
        <v/>
      </c>
      <c r="W16" s="8" t="n"/>
      <c r="Y16" t="inlineStr">
        <is>
          <t>GL PMC</t>
        </is>
      </c>
    </row>
    <row r="17">
      <c r="A17" t="n">
        <v>130</v>
      </c>
      <c r="B17" t="inlineStr">
        <is>
          <t>51160-05</t>
        </is>
      </c>
      <c r="C17" t="inlineStr">
        <is>
          <t>Unit Model Update</t>
        </is>
      </c>
      <c r="D17" t="inlineStr">
        <is>
          <t>New furniture in model unit, definitely enhance lighting in model</t>
        </is>
      </c>
      <c r="E17" s="5" t="inlineStr">
        <is>
          <t>PMC</t>
        </is>
      </c>
      <c r="F17" t="inlineStr">
        <is>
          <t>Project</t>
        </is>
      </c>
      <c r="G17" s="7" t="n">
        <v>20000</v>
      </c>
      <c r="H17" s="7" t="n">
        <v>0</v>
      </c>
      <c r="I17" s="7">
        <f>G17-H17</f>
        <v/>
      </c>
      <c r="J17" s="8">
        <f>IF(G17=0,0,H17/G17)</f>
        <v/>
      </c>
      <c r="W17" s="8" t="n"/>
      <c r="Y17" t="inlineStr">
        <is>
          <t>GL PMC</t>
        </is>
      </c>
    </row>
    <row r="18">
      <c r="A18" t="n">
        <v>137</v>
      </c>
      <c r="B18" t="inlineStr">
        <is>
          <t>51993-00</t>
        </is>
      </c>
      <c r="C18" t="inlineStr">
        <is>
          <t>Security Camera System</t>
        </is>
      </c>
      <c r="D18" t="inlineStr">
        <is>
          <t>Needed, especially at pedestrian gates</t>
        </is>
      </c>
      <c r="E18" s="5" t="inlineStr">
        <is>
          <t>PMC</t>
        </is>
      </c>
      <c r="F18" t="inlineStr">
        <is>
          <t>Project</t>
        </is>
      </c>
      <c r="G18" s="7" t="n">
        <v>20000</v>
      </c>
      <c r="H18" s="7" t="n">
        <v>0</v>
      </c>
      <c r="I18" s="7">
        <f>G18-H18</f>
        <v/>
      </c>
      <c r="J18" s="8">
        <f>IF(G18=0,0,H18/G18)</f>
        <v/>
      </c>
      <c r="W18" s="8" t="n"/>
      <c r="Y18" t="inlineStr">
        <is>
          <t>GL PMC</t>
        </is>
      </c>
    </row>
    <row r="19">
      <c r="A19" t="n">
        <v>65</v>
      </c>
      <c r="B19" t="inlineStr">
        <is>
          <t>51071-00</t>
        </is>
      </c>
      <c r="C19" t="inlineStr">
        <is>
          <t>Gutters &amp; downspouts</t>
        </is>
      </c>
      <c r="D19" t="inlineStr">
        <is>
          <t>secure and clean gutters</t>
        </is>
      </c>
      <c r="E19" s="10" t="inlineStr">
        <is>
          <t>GC</t>
        </is>
      </c>
      <c r="F19" t="inlineStr">
        <is>
          <t>Project</t>
        </is>
      </c>
      <c r="G19" s="7" t="n">
        <v>19000</v>
      </c>
      <c r="H19" s="7" t="n">
        <v>19000</v>
      </c>
      <c r="I19" s="7">
        <f>G19-H19</f>
        <v/>
      </c>
      <c r="J19" s="8">
        <f>IF(G19=0,0,H19/G19)</f>
        <v/>
      </c>
      <c r="W19" s="8" t="n"/>
      <c r="Y19" t="inlineStr">
        <is>
          <t>GC assumed 100% @ budget</t>
        </is>
      </c>
    </row>
    <row r="20">
      <c r="A20" t="n">
        <v>15</v>
      </c>
      <c r="B20" t="inlineStr">
        <is>
          <t>51053-00</t>
        </is>
      </c>
      <c r="C20" t="inlineStr">
        <is>
          <t>Stripe parking areas</t>
        </is>
      </c>
      <c r="D20" t="inlineStr">
        <is>
          <t>Restripe parking lot</t>
        </is>
      </c>
      <c r="E20" s="10" t="inlineStr">
        <is>
          <t>GC</t>
        </is>
      </c>
      <c r="F20" t="inlineStr">
        <is>
          <t>Project</t>
        </is>
      </c>
      <c r="G20" s="7" t="n">
        <v>18000</v>
      </c>
      <c r="H20" s="7" t="n">
        <v>18000</v>
      </c>
      <c r="I20" s="7">
        <f>G20-H20</f>
        <v/>
      </c>
      <c r="J20" s="8">
        <f>IF(G20=0,0,H20/G20)</f>
        <v/>
      </c>
      <c r="W20" s="8" t="n"/>
      <c r="Y20" t="inlineStr">
        <is>
          <t>GC assumed 100% @ budget</t>
        </is>
      </c>
    </row>
    <row r="21">
      <c r="A21" t="n">
        <v>16</v>
      </c>
      <c r="B21" t="inlineStr">
        <is>
          <t>51043-00</t>
        </is>
      </c>
      <c r="C21" t="inlineStr">
        <is>
          <t>Landscaping</t>
        </is>
      </c>
      <c r="D21" t="inlineStr">
        <is>
          <t>Tree trim away from buildings</t>
        </is>
      </c>
      <c r="E21" s="10" t="inlineStr">
        <is>
          <t>GC</t>
        </is>
      </c>
      <c r="F21" t="inlineStr">
        <is>
          <t>Project</t>
        </is>
      </c>
      <c r="G21" s="7" t="n">
        <v>16000</v>
      </c>
      <c r="H21" s="7" t="n">
        <v>16000</v>
      </c>
      <c r="I21" s="7">
        <f>G21-H21</f>
        <v/>
      </c>
      <c r="J21" s="8">
        <f>IF(G21=0,0,H21/G21)</f>
        <v/>
      </c>
      <c r="W21" s="8" t="n"/>
      <c r="Y21" t="inlineStr">
        <is>
          <t>GC assumed 100% @ budget</t>
        </is>
      </c>
    </row>
    <row r="22">
      <c r="A22" t="n">
        <v>67</v>
      </c>
      <c r="B22" t="inlineStr">
        <is>
          <t>51062-00</t>
        </is>
      </c>
      <c r="C22" t="inlineStr">
        <is>
          <t>Sealants &amp; caulking</t>
        </is>
      </c>
      <c r="D22" t="inlineStr">
        <is>
          <t>Seal seams windows prior to paint</t>
        </is>
      </c>
      <c r="E22" s="10" t="inlineStr">
        <is>
          <t>GC</t>
        </is>
      </c>
      <c r="F22" t="inlineStr">
        <is>
          <t>Project</t>
        </is>
      </c>
      <c r="G22" s="7" t="n">
        <v>16000</v>
      </c>
      <c r="H22" s="7" t="n">
        <v>16000</v>
      </c>
      <c r="I22" s="7">
        <f>G22-H22</f>
        <v/>
      </c>
      <c r="J22" s="8">
        <f>IF(G22=0,0,H22/G22)</f>
        <v/>
      </c>
      <c r="W22" s="8" t="n"/>
      <c r="Y22" t="inlineStr">
        <is>
          <t>GC assumed 100% @ budget</t>
        </is>
      </c>
    </row>
    <row r="23">
      <c r="A23" t="n">
        <v>66</v>
      </c>
      <c r="B23" t="inlineStr">
        <is>
          <t>51062-00</t>
        </is>
      </c>
      <c r="C23" t="inlineStr">
        <is>
          <t>Flashing</t>
        </is>
      </c>
      <c r="D23" t="inlineStr">
        <is>
          <t>Seal seams on parapet walls</t>
        </is>
      </c>
      <c r="E23" s="10" t="inlineStr">
        <is>
          <t>GC</t>
        </is>
      </c>
      <c r="F23" t="inlineStr">
        <is>
          <t>Project</t>
        </is>
      </c>
      <c r="G23" s="7" t="n">
        <v>14000</v>
      </c>
      <c r="H23" s="7" t="n">
        <v>14000</v>
      </c>
      <c r="I23" s="7">
        <f>G23-H23</f>
        <v/>
      </c>
      <c r="J23" s="8">
        <f>IF(G23=0,0,H23/G23)</f>
        <v/>
      </c>
      <c r="W23" s="8" t="n"/>
      <c r="Y23" t="inlineStr">
        <is>
          <t>GC assumed 100% @ budget</t>
        </is>
      </c>
    </row>
    <row r="24">
      <c r="A24" t="n">
        <v>105</v>
      </c>
      <c r="B24" t="inlineStr">
        <is>
          <t>51993-01</t>
        </is>
      </c>
      <c r="C24" t="inlineStr">
        <is>
          <t>Smoke &amp; CO detectors</t>
        </is>
      </c>
      <c r="D24" t="inlineStr">
        <is>
          <t>Per LADBS Declaration- Required complaince with Section 91.8603 LAMC Either confirm they are already installed or plan f</t>
        </is>
      </c>
      <c r="E24" s="5" t="inlineStr">
        <is>
          <t>PMC</t>
        </is>
      </c>
      <c r="F24" t="inlineStr">
        <is>
          <t>Project</t>
        </is>
      </c>
      <c r="G24" s="7" t="n">
        <v>11800</v>
      </c>
      <c r="H24" s="7" t="n">
        <v>0</v>
      </c>
      <c r="I24" s="7">
        <f>G24-H24</f>
        <v/>
      </c>
      <c r="J24" s="8">
        <f>IF(G24=0,0,H24/G24)</f>
        <v/>
      </c>
      <c r="W24" s="8" t="n"/>
      <c r="Y24" t="inlineStr">
        <is>
          <t>GL PMC</t>
        </is>
      </c>
    </row>
    <row r="25">
      <c r="A25" t="n">
        <v>110</v>
      </c>
      <c r="B25" t="inlineStr">
        <is>
          <t>51993-01</t>
        </is>
      </c>
      <c r="C25" t="inlineStr">
        <is>
          <t>Fire Stops</t>
        </is>
      </c>
      <c r="D25" t="inlineStr">
        <is>
          <t>Basic Fire Stop (Pair covers 4 burner range)- For range vent hoods</t>
        </is>
      </c>
      <c r="E25" s="5" t="inlineStr">
        <is>
          <t>PMC</t>
        </is>
      </c>
      <c r="F25" t="inlineStr">
        <is>
          <t>Project</t>
        </is>
      </c>
      <c r="G25" s="7" t="n">
        <v>11797</v>
      </c>
      <c r="H25" s="7" t="n">
        <v>855</v>
      </c>
      <c r="I25" s="7">
        <f>G25-H25</f>
        <v/>
      </c>
      <c r="J25" s="8">
        <f>IF(G25=0,0,H25/G25)</f>
        <v/>
      </c>
      <c r="W25" s="8" t="n"/>
      <c r="Y25" t="inlineStr">
        <is>
          <t>GL PMC</t>
        </is>
      </c>
    </row>
    <row r="26">
      <c r="A26" t="n">
        <v>23</v>
      </c>
      <c r="B26" t="inlineStr">
        <is>
          <t>51045-00</t>
        </is>
      </c>
      <c r="C26" t="inlineStr">
        <is>
          <t>Landscape Enhancements</t>
        </is>
      </c>
      <c r="D26" t="inlineStr">
        <is>
          <t>Add turf or better landscaping in bare areas</t>
        </is>
      </c>
      <c r="E26" s="10" t="inlineStr">
        <is>
          <t>GC</t>
        </is>
      </c>
      <c r="F26" t="inlineStr">
        <is>
          <t>Project</t>
        </is>
      </c>
      <c r="G26" s="7" t="n">
        <v>10000</v>
      </c>
      <c r="H26" s="7" t="n">
        <v>10000</v>
      </c>
      <c r="I26" s="7">
        <f>G26-H26</f>
        <v/>
      </c>
      <c r="J26" s="8">
        <f>IF(G26=0,0,H26/G26)</f>
        <v/>
      </c>
      <c r="W26" s="8" t="n"/>
      <c r="Y26" t="inlineStr">
        <is>
          <t>GC assumed 100% @ budget</t>
        </is>
      </c>
    </row>
    <row r="27">
      <c r="A27" t="n">
        <v>124</v>
      </c>
      <c r="B27" t="inlineStr">
        <is>
          <t>51160-00</t>
        </is>
      </c>
      <c r="C27" t="inlineStr">
        <is>
          <t>Pool &amp; Spa Area Remodel</t>
        </is>
      </c>
      <c r="D27" t="inlineStr">
        <is>
          <t>Add shade screens to each area along parking lot fence, possibly add turf in planter areas.</t>
        </is>
      </c>
      <c r="E27" s="5" t="inlineStr">
        <is>
          <t>PMC</t>
        </is>
      </c>
      <c r="F27" t="inlineStr">
        <is>
          <t>Project</t>
        </is>
      </c>
      <c r="G27" s="7" t="n">
        <v>10000</v>
      </c>
      <c r="H27" s="7" t="n">
        <v>0</v>
      </c>
      <c r="I27" s="7">
        <f>G27-H27</f>
        <v/>
      </c>
      <c r="J27" s="8">
        <f>IF(G27=0,0,H27/G27)</f>
        <v/>
      </c>
      <c r="W27" s="8" t="n"/>
      <c r="Y27" t="inlineStr">
        <is>
          <t>GL PMC</t>
        </is>
      </c>
    </row>
    <row r="28">
      <c r="A28" t="n">
        <v>52</v>
      </c>
      <c r="B28" t="inlineStr">
        <is>
          <t>51090-00</t>
        </is>
      </c>
      <c r="C28" t="inlineStr">
        <is>
          <t>Concrete deck / floor fill</t>
        </is>
      </c>
      <c r="D28" t="inlineStr">
        <is>
          <t>Repair cracked areas on catwalks</t>
        </is>
      </c>
      <c r="E28" s="10" t="inlineStr">
        <is>
          <t>GC</t>
        </is>
      </c>
      <c r="F28" t="inlineStr">
        <is>
          <t>Project</t>
        </is>
      </c>
      <c r="G28" s="7" t="n">
        <v>9500</v>
      </c>
      <c r="H28" s="7" t="n">
        <v>9500</v>
      </c>
      <c r="I28" s="7">
        <f>G28-H28</f>
        <v/>
      </c>
      <c r="J28" s="8">
        <f>IF(G28=0,0,H28/G28)</f>
        <v/>
      </c>
      <c r="W28" s="8" t="n"/>
      <c r="Y28" t="inlineStr">
        <is>
          <t>GC assumed 100% @ budget</t>
        </is>
      </c>
    </row>
    <row r="29">
      <c r="A29" t="n">
        <v>54</v>
      </c>
      <c r="B29" t="inlineStr">
        <is>
          <t>51077-00</t>
        </is>
      </c>
      <c r="C29" t="inlineStr">
        <is>
          <t>Repair patio/balcony railings</t>
        </is>
      </c>
      <c r="D29" t="inlineStr">
        <is>
          <t>Repair catwalk railings</t>
        </is>
      </c>
      <c r="E29" s="10" t="inlineStr">
        <is>
          <t>GC</t>
        </is>
      </c>
      <c r="F29" t="inlineStr">
        <is>
          <t>Project</t>
        </is>
      </c>
      <c r="G29" s="7" t="n">
        <v>9500</v>
      </c>
      <c r="H29" s="7" t="n">
        <v>9500</v>
      </c>
      <c r="I29" s="7">
        <f>G29-H29</f>
        <v/>
      </c>
      <c r="J29" s="8">
        <f>IF(G29=0,0,H29/G29)</f>
        <v/>
      </c>
      <c r="W29" s="8" t="n"/>
      <c r="Y29" t="inlineStr">
        <is>
          <t>GC assumed 100% @ budget</t>
        </is>
      </c>
    </row>
    <row r="30">
      <c r="A30" t="n">
        <v>20</v>
      </c>
      <c r="B30" t="inlineStr">
        <is>
          <t>51163-00</t>
        </is>
      </c>
      <c r="C30" t="inlineStr">
        <is>
          <t>Dumpster enclosures</t>
        </is>
      </c>
      <c r="D30" t="inlineStr">
        <is>
          <t>repair and paint compacter enclosure</t>
        </is>
      </c>
      <c r="E30" s="10" t="inlineStr">
        <is>
          <t>GC</t>
        </is>
      </c>
      <c r="F30" t="inlineStr">
        <is>
          <t>Project</t>
        </is>
      </c>
      <c r="G30" s="7" t="n">
        <v>8500</v>
      </c>
      <c r="H30" s="7" t="n">
        <v>8500</v>
      </c>
      <c r="I30" s="7">
        <f>G30-H30</f>
        <v/>
      </c>
      <c r="J30" s="8">
        <f>IF(G30=0,0,H30/G30)</f>
        <v/>
      </c>
      <c r="W30" s="8" t="n"/>
      <c r="Y30" t="inlineStr">
        <is>
          <t>GC assumed 100% @ budget</t>
        </is>
      </c>
    </row>
    <row r="31">
      <c r="A31" t="n">
        <v>123</v>
      </c>
      <c r="B31" t="inlineStr">
        <is>
          <t>51028-00</t>
        </is>
      </c>
      <c r="C31" t="inlineStr">
        <is>
          <t>Fitness Equipment</t>
        </is>
      </c>
      <c r="D31" t="inlineStr">
        <is>
          <t>Replace treadmill, supplemental items</t>
        </is>
      </c>
      <c r="E31" s="5" t="inlineStr">
        <is>
          <t>PMC</t>
        </is>
      </c>
      <c r="F31" t="inlineStr">
        <is>
          <t>Project</t>
        </is>
      </c>
      <c r="G31" s="7" t="n">
        <v>8000</v>
      </c>
      <c r="H31" s="7" t="n">
        <v>1581</v>
      </c>
      <c r="I31" s="7">
        <f>G31-H31</f>
        <v/>
      </c>
      <c r="J31" s="8">
        <f>IF(G31=0,0,H31/G31)</f>
        <v/>
      </c>
      <c r="W31" s="8" t="n"/>
      <c r="Y31" t="inlineStr">
        <is>
          <t>GL PMC</t>
        </is>
      </c>
    </row>
    <row r="32">
      <c r="A32" t="n">
        <v>141</v>
      </c>
      <c r="B32" t="inlineStr">
        <is>
          <t>51994-00</t>
        </is>
      </c>
      <c r="C32" t="inlineStr">
        <is>
          <t>Golf Cart</t>
        </is>
      </c>
      <c r="D32" t="inlineStr">
        <is>
          <t>Maintenance Cart</t>
        </is>
      </c>
      <c r="E32" s="5" t="inlineStr">
        <is>
          <t>PMC</t>
        </is>
      </c>
      <c r="F32" t="inlineStr">
        <is>
          <t>Project</t>
        </is>
      </c>
      <c r="G32" s="7" t="n">
        <v>7500</v>
      </c>
      <c r="H32" s="7" t="n">
        <v>0</v>
      </c>
      <c r="I32" s="7">
        <f>G32-H32</f>
        <v/>
      </c>
      <c r="J32" s="8">
        <f>IF(G32=0,0,H32/G32)</f>
        <v/>
      </c>
      <c r="W32" s="8" t="n"/>
      <c r="Y32" t="inlineStr">
        <is>
          <t>GL PMC</t>
        </is>
      </c>
    </row>
    <row r="33">
      <c r="A33" t="n">
        <v>53</v>
      </c>
      <c r="B33" t="inlineStr">
        <is>
          <t>51072-00</t>
        </is>
      </c>
      <c r="C33" t="inlineStr">
        <is>
          <t>Repair exterior stair treads and stringe</t>
        </is>
      </c>
      <c r="D33" t="inlineStr">
        <is>
          <t>secure railings</t>
        </is>
      </c>
      <c r="E33" s="10" t="inlineStr">
        <is>
          <t>GC</t>
        </is>
      </c>
      <c r="F33" t="inlineStr">
        <is>
          <t>Project</t>
        </is>
      </c>
      <c r="G33" s="7" t="n">
        <v>6800</v>
      </c>
      <c r="H33" s="7" t="n">
        <v>6800</v>
      </c>
      <c r="I33" s="7">
        <f>G33-H33</f>
        <v/>
      </c>
      <c r="J33" s="8">
        <f>IF(G33=0,0,H33/G33)</f>
        <v/>
      </c>
      <c r="W33" s="8" t="n"/>
      <c r="Y33" t="inlineStr">
        <is>
          <t>GC assumed 100% @ budget</t>
        </is>
      </c>
    </row>
    <row r="34">
      <c r="A34" t="n">
        <v>19</v>
      </c>
      <c r="B34" t="inlineStr">
        <is>
          <t>51076-00</t>
        </is>
      </c>
      <c r="C34" t="inlineStr">
        <is>
          <t>Fences &amp; gates - swimming pool</t>
        </is>
      </c>
      <c r="D34" t="inlineStr">
        <is>
          <t>adjust closers on pool gates amd paint pool fence</t>
        </is>
      </c>
      <c r="E34" s="10" t="inlineStr">
        <is>
          <t>GC</t>
        </is>
      </c>
      <c r="F34" t="inlineStr">
        <is>
          <t>Project</t>
        </is>
      </c>
      <c r="G34" s="7" t="n">
        <v>6000</v>
      </c>
      <c r="H34" s="7" t="n">
        <v>6000</v>
      </c>
      <c r="I34" s="7">
        <f>G34-H34</f>
        <v/>
      </c>
      <c r="J34" s="8">
        <f>IF(G34=0,0,H34/G34)</f>
        <v/>
      </c>
      <c r="W34" s="8" t="n"/>
      <c r="Y34" t="inlineStr">
        <is>
          <t>GC assumed 100% @ budget</t>
        </is>
      </c>
    </row>
    <row r="35">
      <c r="A35" t="n">
        <v>106</v>
      </c>
      <c r="B35" t="inlineStr">
        <is>
          <t>51073-00</t>
        </is>
      </c>
      <c r="C35" t="inlineStr">
        <is>
          <t>Impact Glazing/Film for Sliding Glass Do</t>
        </is>
      </c>
      <c r="D35" t="inlineStr">
        <is>
          <t>Per LADBS Declaration- Required complaince with Section 96.302 LAMC Contingency for roughly 15-20 sliding doors in Build</t>
        </is>
      </c>
      <c r="E35" s="5" t="inlineStr">
        <is>
          <t>PMC</t>
        </is>
      </c>
      <c r="F35" t="inlineStr">
        <is>
          <t>Project</t>
        </is>
      </c>
      <c r="G35" s="7" t="n">
        <v>5000</v>
      </c>
      <c r="H35" s="7" t="n">
        <v>4800</v>
      </c>
      <c r="I35" s="7">
        <f>G35-H35</f>
        <v/>
      </c>
      <c r="J35" s="8">
        <f>IF(G35=0,0,H35/G35)</f>
        <v/>
      </c>
      <c r="W35" s="8" t="n"/>
      <c r="Y35" t="inlineStr">
        <is>
          <t>GL PMC</t>
        </is>
      </c>
    </row>
    <row r="36">
      <c r="A36" t="n">
        <v>121</v>
      </c>
      <c r="B36" t="inlineStr">
        <is>
          <t>51169-00</t>
        </is>
      </c>
      <c r="C36" t="inlineStr">
        <is>
          <t>Clubhouse / Office Furniture</t>
        </is>
      </c>
      <c r="D36" t="inlineStr">
        <is>
          <t>Allowance for supplemental items</t>
        </is>
      </c>
      <c r="E36" s="5" t="inlineStr">
        <is>
          <t>PMC</t>
        </is>
      </c>
      <c r="F36" t="inlineStr">
        <is>
          <t>Project</t>
        </is>
      </c>
      <c r="G36" s="7" t="n">
        <v>5000</v>
      </c>
      <c r="H36" s="7" t="n">
        <v>0</v>
      </c>
      <c r="I36" s="7">
        <f>G36-H36</f>
        <v/>
      </c>
      <c r="J36" s="8">
        <f>IF(G36=0,0,H36/G36)</f>
        <v/>
      </c>
      <c r="W36" s="8" t="n"/>
      <c r="Y36" t="inlineStr">
        <is>
          <t>GL PMC</t>
        </is>
      </c>
    </row>
    <row r="37">
      <c r="A37" t="n">
        <v>17</v>
      </c>
      <c r="B37" t="inlineStr">
        <is>
          <t>51026-00</t>
        </is>
      </c>
      <c r="C37" t="inlineStr">
        <is>
          <t>Repair / replace swimming pool pumps</t>
        </is>
      </c>
      <c r="D37" t="inlineStr">
        <is>
          <t>Install anti entrapment divise on pool pumps</t>
        </is>
      </c>
      <c r="E37" s="10" t="inlineStr">
        <is>
          <t>GC</t>
        </is>
      </c>
      <c r="F37" t="inlineStr">
        <is>
          <t>Project</t>
        </is>
      </c>
      <c r="G37" s="7" t="n">
        <v>4300</v>
      </c>
      <c r="H37" s="7" t="n">
        <v>4300</v>
      </c>
      <c r="I37" s="7">
        <f>G37-H37</f>
        <v/>
      </c>
      <c r="J37" s="8">
        <f>IF(G37=0,0,H37/G37)</f>
        <v/>
      </c>
      <c r="W37" s="8" t="n"/>
      <c r="Y37" t="inlineStr">
        <is>
          <t>GC assumed 100% @ budget</t>
        </is>
      </c>
    </row>
    <row r="38">
      <c r="A38" t="n">
        <v>119</v>
      </c>
      <c r="B38" t="inlineStr">
        <is>
          <t>51180-00</t>
        </is>
      </c>
      <c r="C38" t="inlineStr">
        <is>
          <t>Designer Fees</t>
        </is>
      </c>
      <c r="D38" t="inlineStr">
        <is>
          <t>Exterior Paint, Unit Interiors, Clubhouse/Amenity areas</t>
        </is>
      </c>
      <c r="E38" s="5" t="inlineStr">
        <is>
          <t>PMC</t>
        </is>
      </c>
      <c r="F38" t="inlineStr">
        <is>
          <t>Project</t>
        </is>
      </c>
      <c r="G38" s="7" t="n">
        <v>2000</v>
      </c>
      <c r="H38" s="7" t="n">
        <v>9210</v>
      </c>
      <c r="I38" s="7">
        <f>G38-H38</f>
        <v/>
      </c>
      <c r="J38" s="8">
        <f>IF(G38=0,0,H38/G38)</f>
        <v/>
      </c>
      <c r="W38" s="8" t="n"/>
      <c r="Y38" t="inlineStr">
        <is>
          <t>GL PMC</t>
        </is>
      </c>
    </row>
    <row r="39">
      <c r="A39" t="n">
        <v>120</v>
      </c>
      <c r="B39" t="inlineStr">
        <is>
          <t>51169-00</t>
        </is>
      </c>
      <c r="C39" t="inlineStr">
        <is>
          <t>Clubhouse / Office Remodel</t>
        </is>
      </c>
      <c r="D39" t="inlineStr">
        <is>
          <t>No needs, flooring ok, misc amount for repairs and paint if needed</t>
        </is>
      </c>
      <c r="E39" s="5" t="inlineStr">
        <is>
          <t>PMC</t>
        </is>
      </c>
      <c r="F39" t="inlineStr">
        <is>
          <t>Project</t>
        </is>
      </c>
      <c r="G39" s="7" t="n">
        <v>2000</v>
      </c>
      <c r="H39" s="7" t="n">
        <v>0</v>
      </c>
      <c r="I39" s="7">
        <f>G39-H39</f>
        <v/>
      </c>
      <c r="J39" s="8">
        <f>IF(G39=0,0,H39/G39)</f>
        <v/>
      </c>
      <c r="W39" s="8" t="n"/>
      <c r="Y39" t="inlineStr">
        <is>
          <t>GL PMC</t>
        </is>
      </c>
    </row>
    <row r="40">
      <c r="A40" t="n">
        <v>122</v>
      </c>
      <c r="B40" t="inlineStr">
        <is>
          <t>51160-00</t>
        </is>
      </c>
      <c r="C40" t="inlineStr">
        <is>
          <t>Fitness Center Remodel</t>
        </is>
      </c>
      <c r="D40" t="inlineStr">
        <is>
          <t>No needs, flooring ok, misc amount for repairs and paint if needed</t>
        </is>
      </c>
      <c r="E40" s="5" t="inlineStr">
        <is>
          <t>PMC</t>
        </is>
      </c>
      <c r="F40" t="inlineStr">
        <is>
          <t>Project</t>
        </is>
      </c>
      <c r="G40" s="7" t="n">
        <v>2000</v>
      </c>
      <c r="H40" s="7" t="n">
        <v>0</v>
      </c>
      <c r="I40" s="7">
        <f>G40-H40</f>
        <v/>
      </c>
      <c r="J40" s="8">
        <f>IF(G40=0,0,H40/G40)</f>
        <v/>
      </c>
      <c r="W40" s="8" t="n"/>
      <c r="Y40" t="inlineStr">
        <is>
          <t>GL PMC</t>
        </is>
      </c>
    </row>
    <row r="41">
      <c r="A41" t="n">
        <v>135</v>
      </c>
      <c r="B41" t="inlineStr">
        <is>
          <t>51168-00</t>
        </is>
      </c>
      <c r="C41" t="inlineStr">
        <is>
          <t>Mailbox Repairs</t>
        </is>
      </c>
      <c r="D41" t="inlineStr">
        <is>
          <t>Repair broken mailbox doors</t>
        </is>
      </c>
      <c r="E41" s="10" t="inlineStr">
        <is>
          <t>GC</t>
        </is>
      </c>
      <c r="F41" t="inlineStr">
        <is>
          <t>Project</t>
        </is>
      </c>
      <c r="G41" s="7" t="n">
        <v>1500</v>
      </c>
      <c r="H41" s="7" t="n">
        <v>1500</v>
      </c>
      <c r="I41" s="7">
        <f>G41-H41</f>
        <v/>
      </c>
      <c r="J41" s="8">
        <f>IF(G41=0,0,H41/G41)</f>
        <v/>
      </c>
      <c r="W41" s="8" t="n"/>
      <c r="Y41" t="inlineStr">
        <is>
          <t>GC assumed 100% @ budget</t>
        </is>
      </c>
    </row>
    <row r="42">
      <c r="A42" t="n">
        <v>22</v>
      </c>
      <c r="B42" t="inlineStr">
        <is>
          <t>51032-00</t>
        </is>
      </c>
      <c r="C42" t="inlineStr">
        <is>
          <t>ADA Signage</t>
        </is>
      </c>
      <c r="D42" t="inlineStr">
        <is>
          <t>Equity PCA Item 7.0- A lack of signage identifying the van-accessible parking space at the leasing office was observed</t>
        </is>
      </c>
      <c r="E42" s="10" t="inlineStr">
        <is>
          <t>GC</t>
        </is>
      </c>
      <c r="F42" t="inlineStr">
        <is>
          <t>Project</t>
        </is>
      </c>
      <c r="G42" s="7" t="n">
        <v>150</v>
      </c>
      <c r="H42" s="7" t="n">
        <v>150</v>
      </c>
      <c r="I42" s="7">
        <f>G42-H42</f>
        <v/>
      </c>
      <c r="J42" s="8">
        <f>IF(G42=0,0,H42/G42)</f>
        <v/>
      </c>
      <c r="W42" s="8" t="n"/>
      <c r="Y42" t="inlineStr">
        <is>
          <t>GC assumed 100% @ budget</t>
        </is>
      </c>
    </row>
    <row r="44">
      <c r="D44" s="19" t="inlineStr">
        <is>
          <t>Projects Subtotal (excl. Contingency &amp; CM Fee)</t>
        </is>
      </c>
      <c r="G44" s="22" t="n">
        <v>1232147</v>
      </c>
      <c r="S44" s="19" t="n"/>
    </row>
    <row r="45">
      <c r="D45" s="5" t="inlineStr">
        <is>
          <t>CM Fee</t>
        </is>
      </c>
      <c r="G45" s="7" t="n">
        <v>61607</v>
      </c>
      <c r="H45" s="7" t="n">
        <v>61607</v>
      </c>
    </row>
    <row r="46">
      <c r="D46" s="5" t="inlineStr">
        <is>
          <t>Contingency</t>
        </is>
      </c>
      <c r="G46" s="7" t="n">
        <v>61607</v>
      </c>
      <c r="H46" s="7" t="n">
        <v>61607</v>
      </c>
    </row>
    <row r="47">
      <c r="D47" s="19" t="inlineStr">
        <is>
          <t>Capital Plan Total (ex-BTL)</t>
        </is>
      </c>
      <c r="G47" s="22" t="n">
        <v>1355362</v>
      </c>
      <c r="S47" s="19" t="n"/>
    </row>
    <row r="48">
      <c r="D48" s="2" t="inlineStr">
        <is>
          <t>Unplanned CapEx Yr 1 (out-of-plan)</t>
        </is>
      </c>
      <c r="H48" s="7" t="n">
        <v>25179</v>
      </c>
    </row>
    <row r="49">
      <c r="D49" s="26" t="inlineStr">
        <is>
          <t>BTL (dropped per Adam): $0</t>
        </is>
      </c>
    </row>
  </sheetData>
  <autoFilter ref="A4:Y42"/>
  <hyperlinks>
    <hyperlink xmlns:r="http://schemas.openxmlformats.org/officeDocument/2006/relationships" ref="B3" r:id="rId1"/>
  </hyperlinks>
  <pageMargins left="0.75" right="0.75" top="1" bottom="1" header="0.5" footer="0.5"/>
</worksheet>
</file>

<file path=xl/worksheets/sheet25.xml><?xml version="1.0" encoding="utf-8"?>
<worksheet xmlns="http://schemas.openxmlformats.org/spreadsheetml/2006/main">
  <sheetPr>
    <outlinePr summaryBelow="1" summaryRight="1"/>
    <pageSetUpPr/>
  </sheetPr>
  <dimension ref="A1:Y43"/>
  <sheetViews>
    <sheetView workbookViewId="0">
      <pane xSplit="6" ySplit="4" topLeftCell="G5" activePane="bottomRight" state="frozen"/>
      <selection pane="topRight"/>
      <selection pane="bottomLeft"/>
      <selection pane="bottomRight" activeCell="A1" sqref="A1"/>
    </sheetView>
  </sheetViews>
  <sheetFormatPr baseColWidth="8" defaultRowHeight="15"/>
  <cols>
    <col hidden="1" width="5" customWidth="1" min="1" max="1"/>
    <col width="9" customWidth="1" min="2" max="2"/>
    <col hidden="1" outlineLevel="1" width="26" customWidth="1" min="3" max="3"/>
    <col hidden="1" outlineLevel="1" width="40" customWidth="1" min="4" max="4"/>
    <col width="8" customWidth="1" min="5" max="5"/>
    <col width="10" customWidth="1" min="6" max="6"/>
    <col width="12" customWidth="1" min="7" max="7"/>
    <col width="11" customWidth="1" min="8" max="8"/>
    <col width="11" customWidth="1" min="9" max="9"/>
    <col width="8" customWidth="1" min="10" max="10"/>
    <col hidden="1" outlineLevel="1" width="11" customWidth="1" min="11" max="11"/>
    <col hidden="1" outlineLevel="1" width="11" customWidth="1" min="12" max="12"/>
    <col hidden="1" outlineLevel="1" width="11" customWidth="1" min="13" max="13"/>
    <col hidden="1" outlineLevel="1" width="11" customWidth="1" min="14" max="14"/>
    <col hidden="1" outlineLevel="1" width="11" customWidth="1" min="15" max="15"/>
    <col hidden="1" outlineLevel="1" width="11" customWidth="1" min="16" max="16"/>
    <col hidden="1" outlineLevel="1" width="11" customWidth="1" min="17" max="17"/>
    <col hidden="1" outlineLevel="1" width="11" customWidth="1" min="18" max="18"/>
    <col width="13" customWidth="1" min="19" max="19"/>
    <col width="12" customWidth="1" min="20" max="20"/>
    <col width="13" customWidth="1" min="21" max="21"/>
    <col width="9" customWidth="1" min="22" max="22"/>
    <col width="14" customWidth="1" min="23" max="23"/>
    <col width="2" customWidth="1" min="24" max="24"/>
    <col hidden="1" width="22" customWidth="1" min="25" max="25"/>
  </cols>
  <sheetData>
    <row r="1">
      <c r="A1" s="23" t="inlineStr">
        <is>
          <t>Navigator Villas — 10-Year Capital Plan</t>
        </is>
      </c>
    </row>
    <row r="2">
      <c r="A2" s="2" t="inlineStr">
        <is>
          <t>Acquired 2024. ORIGINAL PLAN COMPLETE — current-year view only per Adam; out-year columns intentionally blank (see Banner for the 2026 budget).</t>
        </is>
      </c>
    </row>
    <row r="3">
      <c r="B3" s="24" t="inlineStr">
        <is>
          <t>← Back</t>
        </is>
      </c>
    </row>
    <row r="4">
      <c r="A4" s="25" t="inlineStr">
        <is>
          <t>Row</t>
        </is>
      </c>
      <c r="B4" s="25" t="inlineStr">
        <is>
          <t>GL</t>
        </is>
      </c>
      <c r="C4" s="25" t="inlineStr">
        <is>
          <t>GL Name</t>
        </is>
      </c>
      <c r="D4" s="25" t="inlineStr">
        <is>
          <t>Scope of Work</t>
        </is>
      </c>
      <c r="E4" s="25" t="inlineStr">
        <is>
          <t>Owner</t>
        </is>
      </c>
      <c r="F4" s="25" t="inlineStr">
        <is>
          <t>Type</t>
        </is>
      </c>
      <c r="G4" s="25" t="inlineStr">
        <is>
          <t>Yr 1 Budget</t>
        </is>
      </c>
      <c r="H4" s="25" t="inlineStr">
        <is>
          <t>Spend</t>
        </is>
      </c>
      <c r="I4" s="25" t="inlineStr">
        <is>
          <t>Remaining</t>
        </is>
      </c>
      <c r="J4" s="25" t="inlineStr">
        <is>
          <t>% Spent</t>
        </is>
      </c>
      <c r="K4" s="25" t="inlineStr">
        <is>
          <t>Yr 2 Budget</t>
        </is>
      </c>
      <c r="L4" s="25" t="inlineStr">
        <is>
          <t>Yr 2 Spend</t>
        </is>
      </c>
      <c r="M4" s="25" t="inlineStr">
        <is>
          <t>Yr 3 Budget</t>
        </is>
      </c>
      <c r="N4" s="25" t="inlineStr">
        <is>
          <t>Yr 3 Spend</t>
        </is>
      </c>
      <c r="O4" s="25" t="inlineStr">
        <is>
          <t>Yr 4 Budget</t>
        </is>
      </c>
      <c r="P4" s="25" t="inlineStr">
        <is>
          <t>Yr 4 Spend</t>
        </is>
      </c>
      <c r="Q4" s="25" t="inlineStr">
        <is>
          <t>Yr 5 Budget</t>
        </is>
      </c>
      <c r="R4" s="25" t="inlineStr">
        <is>
          <t>Yr 5 Spend</t>
        </is>
      </c>
      <c r="S4" s="25" t="inlineStr">
        <is>
          <t>10 yr Budget</t>
        </is>
      </c>
      <c r="T4" s="25" t="inlineStr">
        <is>
          <t>10 yr Spend</t>
        </is>
      </c>
      <c r="U4" s="25" t="inlineStr">
        <is>
          <t>10 yr Remaining</t>
        </is>
      </c>
      <c r="V4" s="25" t="inlineStr">
        <is>
          <t>10 yr % Spent</t>
        </is>
      </c>
      <c r="W4" s="25" t="inlineStr">
        <is>
          <t>Actual Project % Complete</t>
        </is>
      </c>
      <c r="X4" s="25" t="inlineStr"/>
      <c r="Y4" s="25" t="inlineStr">
        <is>
          <t>Basis</t>
        </is>
      </c>
    </row>
    <row r="5">
      <c r="A5" t="n">
        <v>98</v>
      </c>
      <c r="B5" t="n">
        <v>84207</v>
      </c>
      <c r="C5" t="inlineStr">
        <is>
          <t>2x2 TH A- Renovated</t>
        </is>
      </c>
      <c r="D5" t="inlineStr">
        <is>
          <t>See Unit Renovation Calculator for detail</t>
        </is>
      </c>
      <c r="E5" s="5" t="inlineStr">
        <is>
          <t>PMC</t>
        </is>
      </c>
      <c r="F5" t="inlineStr">
        <is>
          <t>Project</t>
        </is>
      </c>
      <c r="G5" s="7" t="n">
        <v>176906</v>
      </c>
      <c r="H5" s="7" t="n">
        <v>0</v>
      </c>
      <c r="I5" s="7">
        <f>G5-H5</f>
        <v/>
      </c>
      <c r="J5" s="8">
        <f>IF(G5=0,0,H5/G5)</f>
        <v/>
      </c>
      <c r="W5" s="8" t="n"/>
      <c r="Y5" t="inlineStr">
        <is>
          <t>GL PMC</t>
        </is>
      </c>
    </row>
    <row r="6">
      <c r="A6" t="n">
        <v>101</v>
      </c>
      <c r="B6" t="n">
        <v>84207</v>
      </c>
      <c r="C6" t="inlineStr">
        <is>
          <t>2x2 TH B- Renovated</t>
        </is>
      </c>
      <c r="D6" t="inlineStr">
        <is>
          <t>See Unit Renovation Calculator for detail</t>
        </is>
      </c>
      <c r="E6" s="5" t="inlineStr">
        <is>
          <t>PMC</t>
        </is>
      </c>
      <c r="F6" t="inlineStr">
        <is>
          <t>Project</t>
        </is>
      </c>
      <c r="G6" s="7" t="n">
        <v>168206</v>
      </c>
      <c r="H6" s="7" t="n">
        <v>0</v>
      </c>
      <c r="I6" s="7">
        <f>G6-H6</f>
        <v/>
      </c>
      <c r="J6" s="8">
        <f>IF(G6=0,0,H6/G6)</f>
        <v/>
      </c>
      <c r="W6" s="8" t="n"/>
      <c r="Y6" t="inlineStr">
        <is>
          <t>GL PMC</t>
        </is>
      </c>
    </row>
    <row r="7">
      <c r="A7" t="n">
        <v>99</v>
      </c>
      <c r="B7" t="n">
        <v>84207</v>
      </c>
      <c r="C7" t="inlineStr">
        <is>
          <t>2x2 TH B- Classic</t>
        </is>
      </c>
      <c r="D7" t="inlineStr">
        <is>
          <t>See Unit Renovation Calculator for detail</t>
        </is>
      </c>
      <c r="E7" s="5" t="inlineStr">
        <is>
          <t>PMC</t>
        </is>
      </c>
      <c r="F7" t="inlineStr">
        <is>
          <t>Project</t>
        </is>
      </c>
      <c r="G7" s="7" t="n">
        <v>68015</v>
      </c>
      <c r="H7" s="7" t="n">
        <v>0</v>
      </c>
      <c r="I7" s="7">
        <f>G7-H7</f>
        <v/>
      </c>
      <c r="J7" s="8">
        <f>IF(G7=0,0,H7/G7)</f>
        <v/>
      </c>
      <c r="W7" s="8" t="n"/>
      <c r="Y7" t="inlineStr">
        <is>
          <t>GL PMC</t>
        </is>
      </c>
    </row>
    <row r="8">
      <c r="A8" t="n">
        <v>96</v>
      </c>
      <c r="B8" t="n">
        <v>84207</v>
      </c>
      <c r="C8" t="inlineStr">
        <is>
          <t>2x2 TH A- Classic</t>
        </is>
      </c>
      <c r="D8" t="inlineStr">
        <is>
          <t>See Unit Renovation Calculator for detail</t>
        </is>
      </c>
      <c r="E8" s="5" t="inlineStr">
        <is>
          <t>PMC</t>
        </is>
      </c>
      <c r="F8" t="inlineStr">
        <is>
          <t>Project</t>
        </is>
      </c>
      <c r="G8" s="7" t="n">
        <v>52319</v>
      </c>
      <c r="H8" s="7" t="n">
        <v>0</v>
      </c>
      <c r="I8" s="7">
        <f>G8-H8</f>
        <v/>
      </c>
      <c r="J8" s="8">
        <f>IF(G8=0,0,H8/G8)</f>
        <v/>
      </c>
      <c r="W8" s="8" t="n"/>
      <c r="Y8" t="inlineStr">
        <is>
          <t>GL PMC</t>
        </is>
      </c>
    </row>
    <row r="9">
      <c r="A9" t="n">
        <v>97</v>
      </c>
      <c r="B9" t="n">
        <v>84207</v>
      </c>
      <c r="C9" t="inlineStr">
        <is>
          <t>2x2 TH A- Classic- Upgraded Flooring Pla</t>
        </is>
      </c>
      <c r="D9" t="inlineStr">
        <is>
          <t>See Unit Renovation Calculator for detail</t>
        </is>
      </c>
      <c r="E9" s="5" t="inlineStr">
        <is>
          <t>PMC</t>
        </is>
      </c>
      <c r="F9" t="inlineStr">
        <is>
          <t>Project</t>
        </is>
      </c>
      <c r="G9" s="7" t="n">
        <v>43502</v>
      </c>
      <c r="H9" s="7" t="n">
        <v>0</v>
      </c>
      <c r="I9" s="7">
        <f>G9-H9</f>
        <v/>
      </c>
      <c r="J9" s="8">
        <f>IF(G9=0,0,H9/G9)</f>
        <v/>
      </c>
      <c r="W9" s="8" t="n"/>
      <c r="Y9" t="inlineStr">
        <is>
          <t>GL PMC</t>
        </is>
      </c>
    </row>
    <row r="10">
      <c r="A10" t="n">
        <v>100</v>
      </c>
      <c r="B10" t="n">
        <v>84207</v>
      </c>
      <c r="C10" t="inlineStr">
        <is>
          <t>2x2 TH B- Classic- Upgraded Flooring Pla</t>
        </is>
      </c>
      <c r="D10" t="inlineStr">
        <is>
          <t>See Unit Renovation Calculator for detail</t>
        </is>
      </c>
      <c r="E10" s="5" t="inlineStr">
        <is>
          <t>PMC</t>
        </is>
      </c>
      <c r="F10" t="inlineStr">
        <is>
          <t>Project</t>
        </is>
      </c>
      <c r="G10" s="7" t="n">
        <v>43502</v>
      </c>
      <c r="H10" s="7" t="n">
        <v>0</v>
      </c>
      <c r="I10" s="7">
        <f>G10-H10</f>
        <v/>
      </c>
      <c r="J10" s="8">
        <f>IF(G10=0,0,H10/G10)</f>
        <v/>
      </c>
      <c r="W10" s="8" t="n"/>
      <c r="Y10" t="inlineStr">
        <is>
          <t>GL PMC</t>
        </is>
      </c>
    </row>
    <row r="11">
      <c r="A11" t="n">
        <v>39</v>
      </c>
      <c r="B11" t="n">
        <v>84219</v>
      </c>
      <c r="C11" t="inlineStr">
        <is>
          <t>Carports / Garages</t>
        </is>
      </c>
      <c r="D11" t="inlineStr">
        <is>
          <t>Repair and paint 15 Garage doors</t>
        </is>
      </c>
      <c r="E11" s="10" t="inlineStr">
        <is>
          <t>GC</t>
        </is>
      </c>
      <c r="F11" t="inlineStr">
        <is>
          <t>Project</t>
        </is>
      </c>
      <c r="G11" s="7" t="n">
        <v>33000</v>
      </c>
      <c r="H11" s="7" t="n">
        <v>33000</v>
      </c>
      <c r="I11" s="7">
        <f>G11-H11</f>
        <v/>
      </c>
      <c r="J11" s="8">
        <f>IF(G11=0,0,H11/G11)</f>
        <v/>
      </c>
      <c r="W11" s="8" t="n"/>
      <c r="Y11" t="inlineStr">
        <is>
          <t>GC assumed 100% @ budget</t>
        </is>
      </c>
    </row>
    <row r="12">
      <c r="A12" t="n">
        <v>154</v>
      </c>
      <c r="B12" t="n">
        <v>84210</v>
      </c>
      <c r="C12" t="inlineStr">
        <is>
          <t>Common area light fixtures</t>
        </is>
      </c>
      <c r="D12" t="inlineStr">
        <is>
          <t>Wall Pack replacement</t>
        </is>
      </c>
      <c r="E12" s="10" t="inlineStr">
        <is>
          <t>GC</t>
        </is>
      </c>
      <c r="F12" t="inlineStr">
        <is>
          <t>Project</t>
        </is>
      </c>
      <c r="G12" s="7" t="n">
        <v>31000</v>
      </c>
      <c r="H12" s="7" t="n">
        <v>31000</v>
      </c>
      <c r="I12" s="7">
        <f>G12-H12</f>
        <v/>
      </c>
      <c r="J12" s="8">
        <f>IF(G12=0,0,H12/G12)</f>
        <v/>
      </c>
      <c r="W12" s="8" t="n"/>
      <c r="Y12" t="inlineStr">
        <is>
          <t>GC assumed 100% @ budget</t>
        </is>
      </c>
    </row>
    <row r="13">
      <c r="A13" t="n">
        <v>64</v>
      </c>
      <c r="B13" t="n">
        <v>84433</v>
      </c>
      <c r="C13" t="inlineStr">
        <is>
          <t>Asphalt composite shingle roofing</t>
        </is>
      </c>
      <c r="D13" t="inlineStr">
        <is>
          <t>Roof inspection and minor repairs</t>
        </is>
      </c>
      <c r="E13" s="10" t="inlineStr">
        <is>
          <t>GC</t>
        </is>
      </c>
      <c r="F13" t="inlineStr">
        <is>
          <t>Project</t>
        </is>
      </c>
      <c r="G13" s="7" t="n">
        <v>29000</v>
      </c>
      <c r="H13" s="7" t="n">
        <v>29000</v>
      </c>
      <c r="I13" s="7">
        <f>G13-H13</f>
        <v/>
      </c>
      <c r="J13" s="8">
        <f>IF(G13=0,0,H13/G13)</f>
        <v/>
      </c>
      <c r="W13" s="8" t="n"/>
      <c r="Y13" t="inlineStr">
        <is>
          <t>GC assumed 100% @ budget</t>
        </is>
      </c>
    </row>
    <row r="14">
      <c r="A14" t="n">
        <v>28</v>
      </c>
      <c r="B14" t="n">
        <v>84300</v>
      </c>
      <c r="C14" t="inlineStr">
        <is>
          <t>Landscaping</t>
        </is>
      </c>
      <c r="D14" t="inlineStr">
        <is>
          <t>Add landscaping in planters around pool</t>
        </is>
      </c>
      <c r="E14" s="5" t="inlineStr">
        <is>
          <t>PMC</t>
        </is>
      </c>
      <c r="F14" t="inlineStr">
        <is>
          <t>Project</t>
        </is>
      </c>
      <c r="G14" s="7" t="n">
        <v>26000</v>
      </c>
      <c r="H14" s="7" t="n">
        <v>14820</v>
      </c>
      <c r="I14" s="7">
        <f>G14-H14</f>
        <v/>
      </c>
      <c r="J14" s="8">
        <f>IF(G14=0,0,H14/G14)</f>
        <v/>
      </c>
      <c r="W14" s="8" t="n"/>
      <c r="Y14" t="inlineStr">
        <is>
          <t>GL PMC</t>
        </is>
      </c>
    </row>
    <row r="15">
      <c r="A15" t="n">
        <v>24</v>
      </c>
      <c r="B15" t="n">
        <v>84300</v>
      </c>
      <c r="C15" t="inlineStr">
        <is>
          <t>Landscape irrigation</t>
        </is>
      </c>
      <c r="D15" t="inlineStr">
        <is>
          <t>Inspect and repair Irrigation</t>
        </is>
      </c>
      <c r="E15" s="5" t="inlineStr">
        <is>
          <t>PMC</t>
        </is>
      </c>
      <c r="F15" t="inlineStr">
        <is>
          <t>Project</t>
        </is>
      </c>
      <c r="G15" s="7" t="n">
        <v>22000</v>
      </c>
      <c r="H15" s="7" t="n">
        <v>4763</v>
      </c>
      <c r="I15" s="7">
        <f>G15-H15</f>
        <v/>
      </c>
      <c r="J15" s="8">
        <f>IF(G15=0,0,H15/G15)</f>
        <v/>
      </c>
      <c r="W15" s="8" t="n"/>
      <c r="Y15" t="inlineStr">
        <is>
          <t>GL PMC</t>
        </is>
      </c>
    </row>
    <row r="16">
      <c r="A16" t="n">
        <v>104</v>
      </c>
      <c r="B16" t="n">
        <v>84239</v>
      </c>
      <c r="C16" t="inlineStr">
        <is>
          <t>Fire Stops</t>
        </is>
      </c>
      <c r="D16" t="inlineStr">
        <is>
          <t>LowPro - For range top microwaves</t>
        </is>
      </c>
      <c r="E16" s="5" t="inlineStr">
        <is>
          <t>PMC</t>
        </is>
      </c>
      <c r="F16" t="inlineStr">
        <is>
          <t>Project</t>
        </is>
      </c>
      <c r="G16" s="7" t="n">
        <v>20570</v>
      </c>
      <c r="H16" s="7" t="n">
        <v>48953</v>
      </c>
      <c r="I16" s="7">
        <f>G16-H16</f>
        <v/>
      </c>
      <c r="J16" s="8">
        <f>IF(G16=0,0,H16/G16)</f>
        <v/>
      </c>
      <c r="W16" s="8" t="n"/>
      <c r="Y16" t="inlineStr">
        <is>
          <t>GL PMC</t>
        </is>
      </c>
    </row>
    <row r="17">
      <c r="A17" t="n">
        <v>146</v>
      </c>
      <c r="B17" t="n">
        <v>84220</v>
      </c>
      <c r="C17" t="inlineStr">
        <is>
          <t>Replace AC condenser</t>
        </is>
      </c>
      <c r="D17" t="inlineStr">
        <is>
          <t>AC Condenser</t>
        </is>
      </c>
      <c r="E17" s="5" t="inlineStr">
        <is>
          <t>PMC</t>
        </is>
      </c>
      <c r="F17" t="inlineStr">
        <is>
          <t>Project</t>
        </is>
      </c>
      <c r="G17" s="7" t="n">
        <v>20000</v>
      </c>
      <c r="H17" s="7" t="n">
        <v>0</v>
      </c>
      <c r="I17" s="7">
        <f>G17-H17</f>
        <v/>
      </c>
      <c r="J17" s="8">
        <f>IF(G17=0,0,H17/G17)</f>
        <v/>
      </c>
      <c r="W17" s="8" t="n"/>
      <c r="Y17" t="inlineStr">
        <is>
          <t>GL PMC</t>
        </is>
      </c>
    </row>
    <row r="18">
      <c r="A18" t="n">
        <v>31</v>
      </c>
      <c r="B18" t="n">
        <v>84095</v>
      </c>
      <c r="C18" t="inlineStr">
        <is>
          <t>Replace swimming pool deck</t>
        </is>
      </c>
      <c r="D18" t="inlineStr">
        <is>
          <t>Presure wash pool deck (reduced to $6,000)</t>
        </is>
      </c>
      <c r="E18" s="10" t="inlineStr">
        <is>
          <t>GC</t>
        </is>
      </c>
      <c r="F18" t="inlineStr">
        <is>
          <t>Project</t>
        </is>
      </c>
      <c r="G18" s="7" t="n">
        <v>16000</v>
      </c>
      <c r="H18" s="7" t="n">
        <v>16000</v>
      </c>
      <c r="I18" s="7">
        <f>G18-H18</f>
        <v/>
      </c>
      <c r="J18" s="8">
        <f>IF(G18=0,0,H18/G18)</f>
        <v/>
      </c>
      <c r="W18" s="8" t="n"/>
      <c r="Y18" t="inlineStr">
        <is>
          <t>GC assumed 100% @ budget</t>
        </is>
      </c>
    </row>
    <row r="19">
      <c r="A19" t="n">
        <v>103</v>
      </c>
      <c r="B19" t="n">
        <v>84106</v>
      </c>
      <c r="C19" t="inlineStr">
        <is>
          <t>Clean Dryer Vents</t>
        </is>
      </c>
      <c r="D19" t="inlineStr">
        <is>
          <t>Dryer Vent Cleaning</t>
        </is>
      </c>
      <c r="E19" s="10" t="inlineStr">
        <is>
          <t>GC</t>
        </is>
      </c>
      <c r="F19" t="inlineStr">
        <is>
          <t>Project</t>
        </is>
      </c>
      <c r="G19" s="7" t="n">
        <v>13200</v>
      </c>
      <c r="H19" s="7" t="n">
        <v>13200</v>
      </c>
      <c r="I19" s="7">
        <f>G19-H19</f>
        <v/>
      </c>
      <c r="J19" s="8">
        <f>IF(G19=0,0,H19/G19)</f>
        <v/>
      </c>
      <c r="W19" s="8" t="n"/>
      <c r="Y19" t="inlineStr">
        <is>
          <t>GC assumed 100% @ budget</t>
        </is>
      </c>
    </row>
    <row r="20">
      <c r="A20" t="n">
        <v>32</v>
      </c>
      <c r="B20" t="n">
        <v>84095</v>
      </c>
      <c r="C20" t="inlineStr">
        <is>
          <t>Repair / replace swimming pool pumps</t>
        </is>
      </c>
      <c r="D20" t="inlineStr">
        <is>
          <t>Anti entrapment devices</t>
        </is>
      </c>
      <c r="E20" s="10" t="inlineStr">
        <is>
          <t>GC</t>
        </is>
      </c>
      <c r="F20" t="inlineStr">
        <is>
          <t>Project</t>
        </is>
      </c>
      <c r="G20" s="7" t="n">
        <v>12800</v>
      </c>
      <c r="H20" s="7" t="n">
        <v>12800</v>
      </c>
      <c r="I20" s="7">
        <f>G20-H20</f>
        <v/>
      </c>
      <c r="J20" s="8">
        <f>IF(G20=0,0,H20/G20)</f>
        <v/>
      </c>
      <c r="W20" s="8" t="n"/>
      <c r="Y20" t="inlineStr">
        <is>
          <t>GC assumed 100% @ budget</t>
        </is>
      </c>
    </row>
    <row r="21">
      <c r="A21" t="n">
        <v>95</v>
      </c>
      <c r="B21" t="n">
        <v>84207</v>
      </c>
      <c r="C21" t="inlineStr">
        <is>
          <t>2x2 Duplex A- Renovated</t>
        </is>
      </c>
      <c r="D21" t="inlineStr">
        <is>
          <t>See Unit Renovation Calculator for detail</t>
        </is>
      </c>
      <c r="E21" s="5" t="inlineStr">
        <is>
          <t>PMC</t>
        </is>
      </c>
      <c r="F21" t="inlineStr">
        <is>
          <t>Project</t>
        </is>
      </c>
      <c r="G21" s="7" t="n">
        <v>8489</v>
      </c>
      <c r="H21" s="7" t="n">
        <v>0</v>
      </c>
      <c r="I21" s="7">
        <f>G21-H21</f>
        <v/>
      </c>
      <c r="J21" s="8">
        <f>IF(G21=0,0,H21/G21)</f>
        <v/>
      </c>
      <c r="W21" s="8" t="n"/>
      <c r="Y21" t="inlineStr">
        <is>
          <t>GL PMC</t>
        </is>
      </c>
    </row>
    <row r="22">
      <c r="A22" t="n">
        <v>34</v>
      </c>
      <c r="B22" t="n">
        <v>84095</v>
      </c>
      <c r="C22" t="inlineStr">
        <is>
          <t>Fences &amp; gates - swimming pool</t>
        </is>
      </c>
      <c r="D22" t="inlineStr">
        <is>
          <t>Paint pool fence</t>
        </is>
      </c>
      <c r="E22" s="10" t="inlineStr">
        <is>
          <t>GC</t>
        </is>
      </c>
      <c r="F22" t="inlineStr">
        <is>
          <t>Project</t>
        </is>
      </c>
      <c r="G22" s="7" t="n">
        <v>8400</v>
      </c>
      <c r="H22" s="7" t="n">
        <v>8400</v>
      </c>
      <c r="I22" s="7">
        <f>G22-H22</f>
        <v/>
      </c>
      <c r="J22" s="8">
        <f>IF(G22=0,0,H22/G22)</f>
        <v/>
      </c>
      <c r="W22" s="8" t="n"/>
      <c r="Y22" t="inlineStr">
        <is>
          <t>GC assumed 100% @ budget</t>
        </is>
      </c>
    </row>
    <row r="23">
      <c r="A23" t="n">
        <v>57</v>
      </c>
      <c r="B23" t="n">
        <v>84121</v>
      </c>
      <c r="C23" t="inlineStr">
        <is>
          <t>Repair exterior stair railings</t>
        </is>
      </c>
      <c r="D23" t="inlineStr">
        <is>
          <t>Secure railings</t>
        </is>
      </c>
      <c r="E23" s="10" t="inlineStr">
        <is>
          <t>GC</t>
        </is>
      </c>
      <c r="F23" t="inlineStr">
        <is>
          <t>Project</t>
        </is>
      </c>
      <c r="G23" s="7" t="n">
        <v>7500</v>
      </c>
      <c r="H23" s="7" t="n">
        <v>7500</v>
      </c>
      <c r="I23" s="7">
        <f>G23-H23</f>
        <v/>
      </c>
      <c r="J23" s="8">
        <f>IF(G23=0,0,H23/G23)</f>
        <v/>
      </c>
      <c r="W23" s="8" t="n"/>
      <c r="Y23" t="inlineStr">
        <is>
          <t>GC assumed 100% @ budget</t>
        </is>
      </c>
    </row>
    <row r="24">
      <c r="A24" t="n">
        <v>61</v>
      </c>
      <c r="B24" t="n">
        <v>84102</v>
      </c>
      <c r="C24" t="inlineStr">
        <is>
          <t>Expansion Joints</t>
        </is>
      </c>
      <c r="D24" t="inlineStr">
        <is>
          <t>Seal expansion joints</t>
        </is>
      </c>
      <c r="E24" s="10" t="inlineStr">
        <is>
          <t>GC</t>
        </is>
      </c>
      <c r="F24" t="inlineStr">
        <is>
          <t>Project</t>
        </is>
      </c>
      <c r="G24" s="7" t="n">
        <v>7500</v>
      </c>
      <c r="H24" s="7" t="n">
        <v>7500</v>
      </c>
      <c r="I24" s="7">
        <f>G24-H24</f>
        <v/>
      </c>
      <c r="J24" s="8">
        <f>IF(G24=0,0,H24/G24)</f>
        <v/>
      </c>
      <c r="W24" s="8" t="n"/>
      <c r="Y24" t="inlineStr">
        <is>
          <t>GC assumed 100% @ budget</t>
        </is>
      </c>
    </row>
    <row r="25">
      <c r="A25" t="n">
        <v>76</v>
      </c>
      <c r="B25" t="n">
        <v>84105</v>
      </c>
      <c r="C25" t="inlineStr">
        <is>
          <t>Repair / replace cement fiber siding</t>
        </is>
      </c>
      <c r="D25" t="inlineStr">
        <is>
          <t>replace bad siding and paint to match</t>
        </is>
      </c>
      <c r="E25" s="10" t="inlineStr">
        <is>
          <t>GC</t>
        </is>
      </c>
      <c r="F25" t="inlineStr">
        <is>
          <t>Project</t>
        </is>
      </c>
      <c r="G25" s="7" t="n">
        <v>7500</v>
      </c>
      <c r="H25" s="7" t="n">
        <v>7500</v>
      </c>
      <c r="I25" s="7">
        <f>G25-H25</f>
        <v/>
      </c>
      <c r="J25" s="8">
        <f>IF(G25=0,0,H25/G25)</f>
        <v/>
      </c>
      <c r="W25" s="8" t="n"/>
      <c r="Y25" t="inlineStr">
        <is>
          <t>GC assumed 100% @ budget</t>
        </is>
      </c>
    </row>
    <row r="26">
      <c r="A26" t="n">
        <v>85</v>
      </c>
      <c r="B26" t="n">
        <v>84105</v>
      </c>
      <c r="C26" t="inlineStr">
        <is>
          <t>Repair / replace wood trim</t>
        </is>
      </c>
      <c r="D26" t="inlineStr">
        <is>
          <t>Minor trim replacement</t>
        </is>
      </c>
      <c r="E26" s="10" t="inlineStr">
        <is>
          <t>GC</t>
        </is>
      </c>
      <c r="F26" t="inlineStr">
        <is>
          <t>Project</t>
        </is>
      </c>
      <c r="G26" s="7" t="n">
        <v>7500</v>
      </c>
      <c r="H26" s="7" t="n">
        <v>7500</v>
      </c>
      <c r="I26" s="7">
        <f>G26-H26</f>
        <v/>
      </c>
      <c r="J26" s="8">
        <f>IF(G26=0,0,H26/G26)</f>
        <v/>
      </c>
      <c r="W26" s="8" t="n"/>
      <c r="Y26" t="inlineStr">
        <is>
          <t>GC assumed 100% @ budget</t>
        </is>
      </c>
    </row>
    <row r="27">
      <c r="A27" t="n">
        <v>151</v>
      </c>
      <c r="B27" t="n">
        <v>84210</v>
      </c>
      <c r="C27" t="inlineStr">
        <is>
          <t>Electrical distribution</t>
        </is>
      </c>
      <c r="D27" t="inlineStr">
        <is>
          <t>Inspect and repair electric pole lights</t>
        </is>
      </c>
      <c r="E27" s="10" t="inlineStr">
        <is>
          <t>GC</t>
        </is>
      </c>
      <c r="F27" t="inlineStr">
        <is>
          <t>Project</t>
        </is>
      </c>
      <c r="G27" s="7" t="n">
        <v>7500</v>
      </c>
      <c r="H27" s="7" t="n">
        <v>7500</v>
      </c>
      <c r="I27" s="7">
        <f>G27-H27</f>
        <v/>
      </c>
      <c r="J27" s="8">
        <f>IF(G27=0,0,H27/G27)</f>
        <v/>
      </c>
      <c r="W27" s="8" t="n"/>
      <c r="Y27" t="inlineStr">
        <is>
          <t>GC assumed 100% @ budget</t>
        </is>
      </c>
    </row>
    <row r="28">
      <c r="A28" t="n">
        <v>70</v>
      </c>
      <c r="B28" t="n">
        <v>84433</v>
      </c>
      <c r="C28" t="inlineStr">
        <is>
          <t>Flashing</t>
        </is>
      </c>
      <c r="D28" t="inlineStr">
        <is>
          <t>repair flashing over clay tile</t>
        </is>
      </c>
      <c r="E28" s="10" t="inlineStr">
        <is>
          <t>GC</t>
        </is>
      </c>
      <c r="F28" t="inlineStr">
        <is>
          <t>Project</t>
        </is>
      </c>
      <c r="G28" s="7" t="n">
        <v>6500</v>
      </c>
      <c r="H28" s="7" t="n">
        <v>6500</v>
      </c>
      <c r="I28" s="7">
        <f>G28-H28</f>
        <v/>
      </c>
      <c r="J28" s="8">
        <f>IF(G28=0,0,H28/G28)</f>
        <v/>
      </c>
      <c r="W28" s="8" t="n"/>
      <c r="Y28" t="inlineStr">
        <is>
          <t>GC assumed 100% @ budget</t>
        </is>
      </c>
    </row>
    <row r="29">
      <c r="A29" t="n">
        <v>19</v>
      </c>
      <c r="B29" t="n">
        <v>84221</v>
      </c>
      <c r="C29" t="inlineStr">
        <is>
          <t>concrete pavement</t>
        </is>
      </c>
      <c r="D29" t="inlineStr">
        <is>
          <t>replace broken curbs</t>
        </is>
      </c>
      <c r="E29" s="10" t="inlineStr">
        <is>
          <t>GC</t>
        </is>
      </c>
      <c r="F29" t="inlineStr">
        <is>
          <t>Project</t>
        </is>
      </c>
      <c r="G29" s="7" t="n">
        <v>6250</v>
      </c>
      <c r="H29" s="7" t="n">
        <v>6250</v>
      </c>
      <c r="I29" s="7">
        <f>G29-H29</f>
        <v/>
      </c>
      <c r="J29" s="8">
        <f>IF(G29=0,0,H29/G29)</f>
        <v/>
      </c>
      <c r="W29" s="8" t="n"/>
      <c r="Y29" t="inlineStr">
        <is>
          <t>GC assumed 100% @ budget</t>
        </is>
      </c>
    </row>
    <row r="30">
      <c r="A30" t="n">
        <v>36</v>
      </c>
      <c r="B30" t="n">
        <v>84340</v>
      </c>
      <c r="C30" t="inlineStr">
        <is>
          <t>Playground equipment</t>
        </is>
      </c>
      <c r="D30" t="inlineStr">
        <is>
          <t>Add mulch to playground</t>
        </is>
      </c>
      <c r="E30" s="5" t="inlineStr">
        <is>
          <t>PMC</t>
        </is>
      </c>
      <c r="F30" t="inlineStr">
        <is>
          <t>Project</t>
        </is>
      </c>
      <c r="G30" s="7" t="n">
        <v>6200</v>
      </c>
      <c r="H30" s="7" t="n">
        <v>574</v>
      </c>
      <c r="I30" s="7">
        <f>G30-H30</f>
        <v/>
      </c>
      <c r="J30" s="8">
        <f>IF(G30=0,0,H30/G30)</f>
        <v/>
      </c>
      <c r="W30" s="8" t="n"/>
      <c r="Y30" t="inlineStr">
        <is>
          <t>GL PMC</t>
        </is>
      </c>
    </row>
    <row r="31">
      <c r="A31" t="n">
        <v>94</v>
      </c>
      <c r="B31" t="n">
        <v>84207</v>
      </c>
      <c r="C31" t="inlineStr">
        <is>
          <t>2x2 Duplex A- Classic</t>
        </is>
      </c>
      <c r="D31" t="inlineStr">
        <is>
          <t>See Unit Renovation Calculator for detail</t>
        </is>
      </c>
      <c r="E31" s="5" t="inlineStr">
        <is>
          <t>PMC</t>
        </is>
      </c>
      <c r="F31" t="inlineStr">
        <is>
          <t>Project</t>
        </is>
      </c>
      <c r="G31" s="7" t="n">
        <v>5003</v>
      </c>
      <c r="H31" s="7" t="n">
        <v>0</v>
      </c>
      <c r="I31" s="7">
        <f>G31-H31</f>
        <v/>
      </c>
      <c r="J31" s="8">
        <f>IF(G31=0,0,H31/G31)</f>
        <v/>
      </c>
      <c r="W31" s="8" t="n"/>
      <c r="Y31" t="inlineStr">
        <is>
          <t>GL PMC</t>
        </is>
      </c>
    </row>
    <row r="32">
      <c r="A32" t="n">
        <v>131</v>
      </c>
      <c r="B32" t="n">
        <v>84450</v>
      </c>
      <c r="C32" t="inlineStr">
        <is>
          <t>Security Camera System</t>
        </is>
      </c>
      <c r="D32" t="inlineStr">
        <is>
          <t>Only cameras on the leasing office and gym, no expressed need for additional cameras, maybe add for package lockers</t>
        </is>
      </c>
      <c r="E32" s="5" t="inlineStr">
        <is>
          <t>PMC</t>
        </is>
      </c>
      <c r="F32" t="inlineStr">
        <is>
          <t>Project</t>
        </is>
      </c>
      <c r="G32" s="7" t="n">
        <v>5000</v>
      </c>
      <c r="H32" s="7" t="n">
        <v>0</v>
      </c>
      <c r="I32" s="7">
        <f>G32-H32</f>
        <v/>
      </c>
      <c r="J32" s="8">
        <f>IF(G32=0,0,H32/G32)</f>
        <v/>
      </c>
      <c r="W32" s="8" t="n"/>
      <c r="Y32" t="inlineStr">
        <is>
          <t>GL PMC</t>
        </is>
      </c>
    </row>
    <row r="33">
      <c r="A33" t="n">
        <v>113</v>
      </c>
      <c r="B33" t="n">
        <v>84208</v>
      </c>
      <c r="C33" t="inlineStr">
        <is>
          <t>Clubhouse / Office Remodel</t>
        </is>
      </c>
      <c r="D33" t="inlineStr">
        <is>
          <t>No clubhouse, office in good shape. Misc allowance for paint, etc</t>
        </is>
      </c>
      <c r="E33" s="5" t="inlineStr">
        <is>
          <t>PMC</t>
        </is>
      </c>
      <c r="F33" t="inlineStr">
        <is>
          <t>Project</t>
        </is>
      </c>
      <c r="G33" s="7" t="n">
        <v>2000</v>
      </c>
      <c r="H33" s="7" t="n">
        <v>28000</v>
      </c>
      <c r="I33" s="7">
        <f>G33-H33</f>
        <v/>
      </c>
      <c r="J33" s="8">
        <f>IF(G33=0,0,H33/G33)</f>
        <v/>
      </c>
      <c r="W33" s="8" t="n"/>
      <c r="Y33" t="inlineStr">
        <is>
          <t>GL PMC</t>
        </is>
      </c>
    </row>
    <row r="34">
      <c r="A34" t="n">
        <v>114</v>
      </c>
      <c r="B34" t="n">
        <v>84208</v>
      </c>
      <c r="C34" t="inlineStr">
        <is>
          <t>Clubhouse / Office Furniture</t>
        </is>
      </c>
      <c r="D34" t="inlineStr">
        <is>
          <t>Placeholder for misc items.</t>
        </is>
      </c>
      <c r="E34" s="5" t="inlineStr">
        <is>
          <t>PMC</t>
        </is>
      </c>
      <c r="F34" t="inlineStr">
        <is>
          <t>Project</t>
        </is>
      </c>
      <c r="G34" s="7" t="n">
        <v>2000</v>
      </c>
      <c r="H34" s="7" t="n">
        <v>4274</v>
      </c>
      <c r="I34" s="7">
        <f>G34-H34</f>
        <v/>
      </c>
      <c r="J34" s="8">
        <f>IF(G34=0,0,H34/G34)</f>
        <v/>
      </c>
      <c r="W34" s="8" t="n"/>
      <c r="Y34" t="inlineStr">
        <is>
          <t>GL PMC</t>
        </is>
      </c>
    </row>
    <row r="35">
      <c r="A35" t="n">
        <v>22</v>
      </c>
      <c r="B35" t="n">
        <v>84201</v>
      </c>
      <c r="C35" t="inlineStr">
        <is>
          <t>Add Accessible Van Parking Space</t>
        </is>
      </c>
      <c r="D35" t="inlineStr">
        <is>
          <t>The accessible parking space in front of the leasing office is not van-accessible;</t>
        </is>
      </c>
      <c r="E35" s="5" t="inlineStr">
        <is>
          <t>PMC</t>
        </is>
      </c>
      <c r="F35" t="inlineStr">
        <is>
          <t>Project</t>
        </is>
      </c>
      <c r="G35" s="7" t="n">
        <v>450</v>
      </c>
      <c r="H35" s="7" t="n">
        <v>13308</v>
      </c>
      <c r="I35" s="7">
        <f>G35-H35</f>
        <v/>
      </c>
      <c r="J35" s="8">
        <f>IF(G35=0,0,H35/G35)</f>
        <v/>
      </c>
      <c r="W35" s="8" t="n"/>
      <c r="Y35" t="inlineStr">
        <is>
          <t>GL PMC</t>
        </is>
      </c>
    </row>
    <row r="36">
      <c r="A36" t="n">
        <v>116</v>
      </c>
      <c r="B36" t="n">
        <v>84209</v>
      </c>
      <c r="C36" t="inlineStr">
        <is>
          <t>Install sink drain insulation in the fit</t>
        </is>
      </c>
      <c r="D36" t="inlineStr">
        <is>
          <t>There is no sink drain insulation provided in the fitness area bathroom.</t>
        </is>
      </c>
      <c r="E36" s="5" t="inlineStr">
        <is>
          <t>PMC</t>
        </is>
      </c>
      <c r="F36" t="inlineStr">
        <is>
          <t>Project</t>
        </is>
      </c>
      <c r="G36" s="7" t="n">
        <v>250</v>
      </c>
      <c r="H36" s="7" t="n">
        <v>1918</v>
      </c>
      <c r="I36" s="7">
        <f>G36-H36</f>
        <v/>
      </c>
      <c r="J36" s="8">
        <f>IF(G36=0,0,H36/G36)</f>
        <v/>
      </c>
      <c r="W36" s="8" t="n"/>
      <c r="Y36" t="inlineStr">
        <is>
          <t>GL PMC</t>
        </is>
      </c>
    </row>
    <row r="38">
      <c r="D38" s="19" t="inlineStr">
        <is>
          <t>Projects Subtotal (excl. Contingency &amp; CM Fee)</t>
        </is>
      </c>
      <c r="G38" s="22" t="n">
        <v>864061</v>
      </c>
      <c r="S38" s="19" t="n"/>
    </row>
    <row r="39">
      <c r="D39" s="5" t="inlineStr">
        <is>
          <t>CM Fee</t>
        </is>
      </c>
      <c r="G39" s="7" t="n">
        <v>44203</v>
      </c>
      <c r="H39" s="7" t="n">
        <v>44203</v>
      </c>
    </row>
    <row r="40">
      <c r="D40" s="5" t="inlineStr">
        <is>
          <t>Contingency</t>
        </is>
      </c>
      <c r="G40" s="7" t="n">
        <v>20000</v>
      </c>
      <c r="H40" s="7" t="n">
        <v>20000</v>
      </c>
    </row>
    <row r="41">
      <c r="D41" s="19" t="inlineStr">
        <is>
          <t>Capital Plan Total (ex-BTL)</t>
        </is>
      </c>
      <c r="G41" s="22" t="n">
        <v>928264</v>
      </c>
      <c r="S41" s="19" t="n"/>
    </row>
    <row r="42">
      <c r="D42" s="2" t="inlineStr">
        <is>
          <t>Unplanned CapEx Yr 1 (out-of-plan)</t>
        </is>
      </c>
      <c r="H42" s="7" t="n">
        <v>120594</v>
      </c>
    </row>
    <row r="43">
      <c r="D43" s="26" t="inlineStr">
        <is>
          <t>BTL (dropped per Adam): $0</t>
        </is>
      </c>
    </row>
  </sheetData>
  <autoFilter ref="A4:Y36"/>
  <hyperlinks>
    <hyperlink xmlns:r="http://schemas.openxmlformats.org/officeDocument/2006/relationships" ref="B3" r:id="rId1"/>
  </hyperlinks>
  <pageMargins left="0.75" right="0.75" top="1" bottom="1" header="0.5" footer="0.5"/>
</worksheet>
</file>

<file path=xl/worksheets/sheet26.xml><?xml version="1.0" encoding="utf-8"?>
<worksheet xmlns="http://schemas.openxmlformats.org/spreadsheetml/2006/main">
  <sheetPr>
    <outlinePr summaryBelow="1" summaryRight="1"/>
    <pageSetUpPr/>
  </sheetPr>
  <dimension ref="A1:Y34"/>
  <sheetViews>
    <sheetView workbookViewId="0">
      <pane xSplit="6" ySplit="4" topLeftCell="G5" activePane="bottomRight" state="frozen"/>
      <selection pane="topRight"/>
      <selection pane="bottomLeft"/>
      <selection pane="bottomRight" activeCell="A1" sqref="A1"/>
    </sheetView>
  </sheetViews>
  <sheetFormatPr baseColWidth="8" defaultRowHeight="15"/>
  <cols>
    <col hidden="1" width="5" customWidth="1" min="1" max="1"/>
    <col width="9" customWidth="1" min="2" max="2"/>
    <col hidden="1" outlineLevel="1" width="26" customWidth="1" min="3" max="3"/>
    <col hidden="1" outlineLevel="1" width="40" customWidth="1" min="4" max="4"/>
    <col width="8" customWidth="1" min="5" max="5"/>
    <col width="10" customWidth="1" min="6" max="6"/>
    <col width="12" customWidth="1" min="7" max="7"/>
    <col width="11" customWidth="1" min="8" max="8"/>
    <col width="11" customWidth="1" min="9" max="9"/>
    <col width="8" customWidth="1" min="10" max="10"/>
    <col hidden="1" outlineLevel="1" width="11" customWidth="1" min="11" max="11"/>
    <col hidden="1" outlineLevel="1" width="11" customWidth="1" min="12" max="12"/>
    <col hidden="1" outlineLevel="1" width="11" customWidth="1" min="13" max="13"/>
    <col hidden="1" outlineLevel="1" width="11" customWidth="1" min="14" max="14"/>
    <col hidden="1" outlineLevel="1" width="11" customWidth="1" min="15" max="15"/>
    <col hidden="1" outlineLevel="1" width="11" customWidth="1" min="16" max="16"/>
    <col hidden="1" outlineLevel="1" width="11" customWidth="1" min="17" max="17"/>
    <col hidden="1" outlineLevel="1" width="11" customWidth="1" min="18" max="18"/>
    <col width="13" customWidth="1" min="19" max="19"/>
    <col width="12" customWidth="1" min="20" max="20"/>
    <col width="13" customWidth="1" min="21" max="21"/>
    <col width="9" customWidth="1" min="22" max="22"/>
    <col width="14" customWidth="1" min="23" max="23"/>
    <col width="2" customWidth="1" min="24" max="24"/>
    <col hidden="1" width="22" customWidth="1" min="25" max="25"/>
  </cols>
  <sheetData>
    <row r="1">
      <c r="A1" s="23" t="inlineStr">
        <is>
          <t>Presidium Edgestone — 10-Year Capital Plan</t>
        </is>
      </c>
    </row>
    <row r="2">
      <c r="A2" s="2" t="inlineStr">
        <is>
          <t>Acquired 2024. ORIGINAL PLAN COMPLETE — current-year view only per Adam; out-year columns intentionally blank (see Banner for the 2026 budget).</t>
        </is>
      </c>
    </row>
    <row r="3">
      <c r="B3" s="24" t="inlineStr">
        <is>
          <t>← Back</t>
        </is>
      </c>
    </row>
    <row r="4">
      <c r="A4" s="25" t="inlineStr">
        <is>
          <t>Row</t>
        </is>
      </c>
      <c r="B4" s="25" t="inlineStr">
        <is>
          <t>GL</t>
        </is>
      </c>
      <c r="C4" s="25" t="inlineStr">
        <is>
          <t>GL Name</t>
        </is>
      </c>
      <c r="D4" s="25" t="inlineStr">
        <is>
          <t>Scope of Work</t>
        </is>
      </c>
      <c r="E4" s="25" t="inlineStr">
        <is>
          <t>Owner</t>
        </is>
      </c>
      <c r="F4" s="25" t="inlineStr">
        <is>
          <t>Type</t>
        </is>
      </c>
      <c r="G4" s="25" t="inlineStr">
        <is>
          <t>Yr 1 Budget</t>
        </is>
      </c>
      <c r="H4" s="25" t="inlineStr">
        <is>
          <t>Spend</t>
        </is>
      </c>
      <c r="I4" s="25" t="inlineStr">
        <is>
          <t>Remaining</t>
        </is>
      </c>
      <c r="J4" s="25" t="inlineStr">
        <is>
          <t>% Spent</t>
        </is>
      </c>
      <c r="K4" s="25" t="inlineStr">
        <is>
          <t>Yr 2 Budget</t>
        </is>
      </c>
      <c r="L4" s="25" t="inlineStr">
        <is>
          <t>Yr 2 Spend</t>
        </is>
      </c>
      <c r="M4" s="25" t="inlineStr">
        <is>
          <t>Yr 3 Budget</t>
        </is>
      </c>
      <c r="N4" s="25" t="inlineStr">
        <is>
          <t>Yr 3 Spend</t>
        </is>
      </c>
      <c r="O4" s="25" t="inlineStr">
        <is>
          <t>Yr 4 Budget</t>
        </is>
      </c>
      <c r="P4" s="25" t="inlineStr">
        <is>
          <t>Yr 4 Spend</t>
        </is>
      </c>
      <c r="Q4" s="25" t="inlineStr">
        <is>
          <t>Yr 5 Budget</t>
        </is>
      </c>
      <c r="R4" s="25" t="inlineStr">
        <is>
          <t>Yr 5 Spend</t>
        </is>
      </c>
      <c r="S4" s="25" t="inlineStr">
        <is>
          <t>10 yr Budget</t>
        </is>
      </c>
      <c r="T4" s="25" t="inlineStr">
        <is>
          <t>10 yr Spend</t>
        </is>
      </c>
      <c r="U4" s="25" t="inlineStr">
        <is>
          <t>10 yr Remaining</t>
        </is>
      </c>
      <c r="V4" s="25" t="inlineStr">
        <is>
          <t>10 yr % Spent</t>
        </is>
      </c>
      <c r="W4" s="25" t="inlineStr">
        <is>
          <t>Actual Project % Complete</t>
        </is>
      </c>
      <c r="X4" s="25" t="inlineStr"/>
      <c r="Y4" s="25" t="inlineStr">
        <is>
          <t>Basis</t>
        </is>
      </c>
    </row>
    <row r="5">
      <c r="A5" t="n">
        <v>139</v>
      </c>
      <c r="B5" t="n">
        <v>83515</v>
      </c>
      <c r="C5" t="inlineStr">
        <is>
          <t>Green Initiatives</t>
        </is>
      </c>
      <c r="D5" t="inlineStr">
        <is>
          <t>Green Program</t>
        </is>
      </c>
      <c r="E5" s="10" t="inlineStr">
        <is>
          <t>GC</t>
        </is>
      </c>
      <c r="F5" t="inlineStr">
        <is>
          <t>Project</t>
        </is>
      </c>
      <c r="G5" s="7" t="n">
        <v>100000</v>
      </c>
      <c r="H5" s="7" t="n">
        <v>100000</v>
      </c>
      <c r="I5" s="7">
        <f>G5-H5</f>
        <v/>
      </c>
      <c r="J5" s="8">
        <f>IF(G5=0,0,H5/G5)</f>
        <v/>
      </c>
      <c r="W5" s="8" t="n"/>
      <c r="Y5" t="inlineStr">
        <is>
          <t>GC assumed 100% @ budget</t>
        </is>
      </c>
    </row>
    <row r="6">
      <c r="A6" t="n">
        <v>14</v>
      </c>
      <c r="B6" t="n">
        <v>84115</v>
      </c>
      <c r="C6" t="inlineStr">
        <is>
          <t>Sidewalks</t>
        </is>
      </c>
      <c r="D6" t="inlineStr">
        <is>
          <t>Replace crushed granite path with concrete on front of community 600 LF 4 ft wide</t>
        </is>
      </c>
      <c r="E6" s="10" t="inlineStr">
        <is>
          <t>GC</t>
        </is>
      </c>
      <c r="F6" t="inlineStr">
        <is>
          <t>Project</t>
        </is>
      </c>
      <c r="G6" s="7" t="n">
        <v>41200</v>
      </c>
      <c r="H6" s="7" t="n">
        <v>41200</v>
      </c>
      <c r="I6" s="7">
        <f>G6-H6</f>
        <v/>
      </c>
      <c r="J6" s="8">
        <f>IF(G6=0,0,H6/G6)</f>
        <v/>
      </c>
      <c r="W6" s="8" t="n"/>
      <c r="Y6" t="inlineStr">
        <is>
          <t>GC assumed 100% @ budget</t>
        </is>
      </c>
    </row>
    <row r="7">
      <c r="A7" t="n">
        <v>17</v>
      </c>
      <c r="B7" t="n">
        <v>84303</v>
      </c>
      <c r="C7" t="inlineStr">
        <is>
          <t>Landscaping</t>
        </is>
      </c>
      <c r="D7" t="inlineStr">
        <is>
          <t>Add turf and tree rings with rock to tree lines by rec area and parking lot side outside of pool to prevent erosion</t>
        </is>
      </c>
      <c r="E7" s="10" t="inlineStr">
        <is>
          <t>GC</t>
        </is>
      </c>
      <c r="F7" t="inlineStr">
        <is>
          <t>Project</t>
        </is>
      </c>
      <c r="G7" s="7" t="n">
        <v>37300</v>
      </c>
      <c r="H7" s="7" t="n">
        <v>37300</v>
      </c>
      <c r="I7" s="7">
        <f>G7-H7</f>
        <v/>
      </c>
      <c r="J7" s="8">
        <f>IF(G7=0,0,H7/G7)</f>
        <v/>
      </c>
      <c r="W7" s="8" t="n"/>
      <c r="Y7" t="inlineStr">
        <is>
          <t>GC assumed 100% @ budget</t>
        </is>
      </c>
    </row>
    <row r="8">
      <c r="A8" t="n">
        <v>107</v>
      </c>
      <c r="B8" t="n">
        <v>83520</v>
      </c>
      <c r="C8" t="inlineStr">
        <is>
          <t>Add Shower/Tub ADA compliant grab bars</t>
        </is>
      </c>
      <c r="D8" t="inlineStr">
        <is>
          <t>Seller has completed half of the units, budget for 94 remaining units.  All units are 1 bath</t>
        </is>
      </c>
      <c r="E8" s="10" t="inlineStr">
        <is>
          <t>GC</t>
        </is>
      </c>
      <c r="F8" t="inlineStr">
        <is>
          <t>Project</t>
        </is>
      </c>
      <c r="G8" s="7" t="n">
        <v>32900</v>
      </c>
      <c r="H8" s="7" t="n">
        <v>32900</v>
      </c>
      <c r="I8" s="7">
        <f>G8-H8</f>
        <v/>
      </c>
      <c r="J8" s="8">
        <f>IF(G8=0,0,H8/G8)</f>
        <v/>
      </c>
      <c r="W8" s="8" t="n"/>
      <c r="Y8" t="inlineStr">
        <is>
          <t>GC assumed 100% @ budget</t>
        </is>
      </c>
    </row>
    <row r="9">
      <c r="A9" t="n">
        <v>42</v>
      </c>
      <c r="B9" t="n">
        <v>84219</v>
      </c>
      <c r="C9" t="inlineStr">
        <is>
          <t>Add Carports</t>
        </is>
      </c>
      <c r="D9" t="inlineStr">
        <is>
          <t>Add 8 carports to test</t>
        </is>
      </c>
      <c r="E9" s="10" t="inlineStr">
        <is>
          <t>GC</t>
        </is>
      </c>
      <c r="F9" t="inlineStr">
        <is>
          <t>Project</t>
        </is>
      </c>
      <c r="G9" s="7" t="n">
        <v>30000</v>
      </c>
      <c r="H9" s="7" t="n">
        <v>30000</v>
      </c>
      <c r="I9" s="7">
        <f>G9-H9</f>
        <v/>
      </c>
      <c r="J9" s="8">
        <f>IF(G9=0,0,H9/G9)</f>
        <v/>
      </c>
      <c r="W9" s="8" t="n"/>
      <c r="Y9" t="inlineStr">
        <is>
          <t>GC assumed 100% @ budget</t>
        </is>
      </c>
    </row>
    <row r="10">
      <c r="A10" t="n">
        <v>16</v>
      </c>
      <c r="B10" t="n">
        <v>84205</v>
      </c>
      <c r="C10" t="inlineStr">
        <is>
          <t>Fences &amp; gates - site perimeter</t>
        </is>
      </c>
      <c r="D10" t="inlineStr">
        <is>
          <t>Scrape and Paint perimeter fence. 3700 LF of fence 
PCA Item- A portion of the perimeter fencing on the south section of</t>
        </is>
      </c>
      <c r="E10" s="10" t="inlineStr">
        <is>
          <t>GC</t>
        </is>
      </c>
      <c r="F10" t="inlineStr">
        <is>
          <t>Project</t>
        </is>
      </c>
      <c r="G10" s="7" t="n">
        <v>29600</v>
      </c>
      <c r="H10" s="7" t="n">
        <v>29600</v>
      </c>
      <c r="I10" s="7">
        <f>G10-H10</f>
        <v/>
      </c>
      <c r="J10" s="8">
        <f>IF(G10=0,0,H10/G10)</f>
        <v/>
      </c>
      <c r="W10" s="8" t="n"/>
      <c r="Y10" t="inlineStr">
        <is>
          <t>GC assumed 100% @ budget</t>
        </is>
      </c>
    </row>
    <row r="11">
      <c r="A11" t="n">
        <v>109</v>
      </c>
      <c r="B11" t="n">
        <v>84211</v>
      </c>
      <c r="C11" t="inlineStr">
        <is>
          <t>Fire Stops</t>
        </is>
      </c>
      <c r="D11" t="inlineStr">
        <is>
          <t>LowPro (Pair covers 4 burner range)- For range top microwaves</t>
        </is>
      </c>
      <c r="E11" s="10" t="inlineStr">
        <is>
          <t>GC</t>
        </is>
      </c>
      <c r="F11" t="inlineStr">
        <is>
          <t>Project</t>
        </is>
      </c>
      <c r="G11" s="7" t="n">
        <v>22206</v>
      </c>
      <c r="H11" s="7" t="n">
        <v>22206</v>
      </c>
      <c r="I11" s="7">
        <f>G11-H11</f>
        <v/>
      </c>
      <c r="J11" s="8">
        <f>IF(G11=0,0,H11/G11)</f>
        <v/>
      </c>
      <c r="W11" s="8" t="n"/>
      <c r="Y11" t="inlineStr">
        <is>
          <t>GC assumed 100% @ budget</t>
        </is>
      </c>
    </row>
    <row r="12">
      <c r="A12" t="n">
        <v>15</v>
      </c>
      <c r="B12" t="n">
        <v>84302</v>
      </c>
      <c r="C12" t="inlineStr">
        <is>
          <t>Landscape irrigation</t>
        </is>
      </c>
      <c r="D12" t="inlineStr">
        <is>
          <t>Adjust  irrigation  to not cause erosion to A/C pads</t>
        </is>
      </c>
      <c r="E12" s="10" t="inlineStr">
        <is>
          <t>GC</t>
        </is>
      </c>
      <c r="F12" t="inlineStr">
        <is>
          <t>Project</t>
        </is>
      </c>
      <c r="G12" s="7" t="n">
        <v>10000</v>
      </c>
      <c r="H12" s="7" t="n">
        <v>10000</v>
      </c>
      <c r="I12" s="7">
        <f>G12-H12</f>
        <v/>
      </c>
      <c r="J12" s="8">
        <f>IF(G12=0,0,H12/G12)</f>
        <v/>
      </c>
      <c r="W12" s="8" t="n"/>
      <c r="Y12" t="inlineStr">
        <is>
          <t>GC assumed 100% @ budget</t>
        </is>
      </c>
    </row>
    <row r="13">
      <c r="A13" t="n">
        <v>19</v>
      </c>
      <c r="B13" t="n">
        <v>84105</v>
      </c>
      <c r="C13" t="inlineStr">
        <is>
          <t>Pergola court</t>
        </is>
      </c>
      <c r="D13" t="inlineStr">
        <is>
          <t>Pressure wash and seal pavers in seating area</t>
        </is>
      </c>
      <c r="E13" s="10" t="inlineStr">
        <is>
          <t>GC</t>
        </is>
      </c>
      <c r="F13" t="inlineStr">
        <is>
          <t>Project</t>
        </is>
      </c>
      <c r="G13" s="7" t="n">
        <v>8700</v>
      </c>
      <c r="H13" s="7" t="n">
        <v>8700</v>
      </c>
      <c r="I13" s="7">
        <f>G13-H13</f>
        <v/>
      </c>
      <c r="J13" s="8">
        <f>IF(G13=0,0,H13/G13)</f>
        <v/>
      </c>
      <c r="W13" s="8" t="n"/>
      <c r="Y13" t="inlineStr">
        <is>
          <t>GC assumed 100% @ budget</t>
        </is>
      </c>
    </row>
    <row r="14">
      <c r="A14" t="n">
        <v>23</v>
      </c>
      <c r="B14" t="n">
        <v>84517</v>
      </c>
      <c r="C14" t="inlineStr">
        <is>
          <t>Drainage</t>
        </is>
      </c>
      <c r="D14" t="inlineStr">
        <is>
          <t>PCA Item- Ponding was observed along the exterior walls the parking garages M and L, south of Building 8. Regrading of t</t>
        </is>
      </c>
      <c r="E14" s="10" t="inlineStr">
        <is>
          <t>GC</t>
        </is>
      </c>
      <c r="F14" t="inlineStr">
        <is>
          <t>Project</t>
        </is>
      </c>
      <c r="G14" s="7" t="n">
        <v>7000</v>
      </c>
      <c r="H14" s="7" t="n">
        <v>7000</v>
      </c>
      <c r="I14" s="7">
        <f>G14-H14</f>
        <v/>
      </c>
      <c r="J14" s="8">
        <f>IF(G14=0,0,H14/G14)</f>
        <v/>
      </c>
      <c r="W14" s="8" t="n"/>
      <c r="Y14" t="inlineStr">
        <is>
          <t>GC assumed 100% @ budget</t>
        </is>
      </c>
    </row>
    <row r="15">
      <c r="A15" t="n">
        <v>18</v>
      </c>
      <c r="B15" t="n">
        <v>84205</v>
      </c>
      <c r="C15" t="inlineStr">
        <is>
          <t>Fences &amp; gates - swimming pool</t>
        </is>
      </c>
      <c r="D15" t="inlineStr">
        <is>
          <t>Repair and paint</t>
        </is>
      </c>
      <c r="E15" s="10" t="inlineStr">
        <is>
          <t>GC</t>
        </is>
      </c>
      <c r="F15" t="inlineStr">
        <is>
          <t>Project</t>
        </is>
      </c>
      <c r="G15" s="7" t="n">
        <v>6800</v>
      </c>
      <c r="H15" s="7" t="n">
        <v>6800</v>
      </c>
      <c r="I15" s="7">
        <f>G15-H15</f>
        <v/>
      </c>
      <c r="J15" s="8">
        <f>IF(G15=0,0,H15/G15)</f>
        <v/>
      </c>
      <c r="W15" s="8" t="n"/>
      <c r="Y15" t="inlineStr">
        <is>
          <t>GC assumed 100% @ budget</t>
        </is>
      </c>
    </row>
    <row r="16">
      <c r="A16" t="n">
        <v>20</v>
      </c>
      <c r="B16" t="n">
        <v>84340</v>
      </c>
      <c r="C16" t="inlineStr">
        <is>
          <t>Playground equipment</t>
        </is>
      </c>
      <c r="D16" t="inlineStr">
        <is>
          <t>Repair, scrape and paint pet park fence</t>
        </is>
      </c>
      <c r="E16" s="10" t="inlineStr">
        <is>
          <t>GC</t>
        </is>
      </c>
      <c r="F16" t="inlineStr">
        <is>
          <t>Project</t>
        </is>
      </c>
      <c r="G16" s="7" t="n">
        <v>6800</v>
      </c>
      <c r="H16" s="7" t="n">
        <v>6800</v>
      </c>
      <c r="I16" s="7">
        <f>G16-H16</f>
        <v/>
      </c>
      <c r="J16" s="8">
        <f>IF(G16=0,0,H16/G16)</f>
        <v/>
      </c>
      <c r="W16" s="8" t="n"/>
      <c r="Y16" t="inlineStr">
        <is>
          <t>GC assumed 100% @ budget</t>
        </is>
      </c>
    </row>
    <row r="17">
      <c r="A17" t="n">
        <v>50</v>
      </c>
      <c r="B17" t="n">
        <v>84120</v>
      </c>
      <c r="C17" t="inlineStr">
        <is>
          <t>Repair Corridor Walls</t>
        </is>
      </c>
      <c r="D17" t="inlineStr">
        <is>
          <t xml:space="preserve">PCA Item- Cracking was observed in several areas of the corridor walls and ceilings throughout Building 1. This appears </t>
        </is>
      </c>
      <c r="E17" s="10" t="inlineStr">
        <is>
          <t>GC</t>
        </is>
      </c>
      <c r="F17" t="inlineStr">
        <is>
          <t>Project</t>
        </is>
      </c>
      <c r="G17" s="7" t="n">
        <v>6000</v>
      </c>
      <c r="H17" s="7" t="n">
        <v>6000</v>
      </c>
      <c r="I17" s="7">
        <f>G17-H17</f>
        <v/>
      </c>
      <c r="J17" s="8">
        <f>IF(G17=0,0,H17/G17)</f>
        <v/>
      </c>
      <c r="W17" s="8" t="n"/>
      <c r="Y17" t="inlineStr">
        <is>
          <t>GC assumed 100% @ budget</t>
        </is>
      </c>
    </row>
    <row r="18">
      <c r="A18" t="n">
        <v>70</v>
      </c>
      <c r="B18" t="n">
        <v>84113</v>
      </c>
      <c r="C18" t="inlineStr">
        <is>
          <t>Sealants &amp; caulking and paint</t>
        </is>
      </c>
      <c r="D18" t="inlineStr">
        <is>
          <t>Cut out and reseal lintels' on garage doors with elastomeric caulk  60 garages</t>
        </is>
      </c>
      <c r="E18" s="10" t="inlineStr">
        <is>
          <t>GC</t>
        </is>
      </c>
      <c r="F18" t="inlineStr">
        <is>
          <t>Project</t>
        </is>
      </c>
      <c r="G18" s="7" t="n">
        <v>6000</v>
      </c>
      <c r="H18" s="7" t="n">
        <v>6000</v>
      </c>
      <c r="I18" s="7">
        <f>G18-H18</f>
        <v/>
      </c>
      <c r="J18" s="8">
        <f>IF(G18=0,0,H18/G18)</f>
        <v/>
      </c>
      <c r="W18" s="8" t="n"/>
      <c r="Y18" t="inlineStr">
        <is>
          <t>GC assumed 100% @ budget</t>
        </is>
      </c>
    </row>
    <row r="19">
      <c r="A19" t="n">
        <v>29</v>
      </c>
      <c r="B19" t="n">
        <v>84361</v>
      </c>
      <c r="C19" t="inlineStr">
        <is>
          <t>Repair swimming pool coping</t>
        </is>
      </c>
      <c r="D19" t="inlineStr">
        <is>
          <t>Section of pool coping has separated from the deck, either repair with new sealant or re-set section of coping</t>
        </is>
      </c>
      <c r="E19" s="10" t="inlineStr">
        <is>
          <t>GC</t>
        </is>
      </c>
      <c r="F19" t="inlineStr">
        <is>
          <t>Project</t>
        </is>
      </c>
      <c r="G19" s="7" t="n">
        <v>5000</v>
      </c>
      <c r="H19" s="7" t="n">
        <v>5000</v>
      </c>
      <c r="I19" s="7">
        <f>G19-H19</f>
        <v/>
      </c>
      <c r="J19" s="8">
        <f>IF(G19=0,0,H19/G19)</f>
        <v/>
      </c>
      <c r="W19" s="8" t="n"/>
      <c r="Y19" t="inlineStr">
        <is>
          <t>GC assumed 100% @ budget</t>
        </is>
      </c>
    </row>
    <row r="20">
      <c r="A20" t="n">
        <v>133</v>
      </c>
      <c r="B20" t="n">
        <v>84239</v>
      </c>
      <c r="C20" t="inlineStr">
        <is>
          <t>Fire Lane Gates - Regulatory Compliance</t>
        </is>
      </c>
      <c r="D20" t="inlineStr">
        <is>
          <t>PCA Item- All opticom sensors must work, or gates must remain open. On new and existing buildings, the address must be l</t>
        </is>
      </c>
      <c r="E20" s="10" t="inlineStr">
        <is>
          <t>GC</t>
        </is>
      </c>
      <c r="F20" t="inlineStr">
        <is>
          <t>Project</t>
        </is>
      </c>
      <c r="G20" s="7" t="n">
        <v>3000</v>
      </c>
      <c r="H20" s="7" t="n">
        <v>3000</v>
      </c>
      <c r="I20" s="7">
        <f>G20-H20</f>
        <v/>
      </c>
      <c r="J20" s="8">
        <f>IF(G20=0,0,H20/G20)</f>
        <v/>
      </c>
      <c r="W20" s="8" t="n"/>
      <c r="Y20" t="inlineStr">
        <is>
          <t>GC assumed 100% @ budget</t>
        </is>
      </c>
    </row>
    <row r="21">
      <c r="A21" t="n">
        <v>134</v>
      </c>
      <c r="B21" t="n">
        <v>84905</v>
      </c>
      <c r="C21" t="inlineStr">
        <is>
          <t>Elevator Permits</t>
        </is>
      </c>
      <c r="D21" t="inlineStr">
        <is>
          <t>PCA Item- Current operation permits were not posted in each elevator cab. Property management should schedule re-inspect</t>
        </is>
      </c>
      <c r="E21" s="10" t="inlineStr">
        <is>
          <t>GC</t>
        </is>
      </c>
      <c r="F21" t="inlineStr">
        <is>
          <t>Project</t>
        </is>
      </c>
      <c r="G21" s="7" t="n">
        <v>3000</v>
      </c>
      <c r="H21" s="7" t="n">
        <v>3000</v>
      </c>
      <c r="I21" s="7">
        <f>G21-H21</f>
        <v/>
      </c>
      <c r="J21" s="8">
        <f>IF(G21=0,0,H21/G21)</f>
        <v/>
      </c>
      <c r="W21" s="8" t="n"/>
      <c r="Y21" t="inlineStr">
        <is>
          <t>GC assumed 100% @ budget</t>
        </is>
      </c>
    </row>
    <row r="22">
      <c r="A22" t="n">
        <v>135</v>
      </c>
      <c r="B22" t="n">
        <v>84239</v>
      </c>
      <c r="C22" t="inlineStr">
        <is>
          <t>Fire Riser Inspection</t>
        </is>
      </c>
      <c r="D22" t="inlineStr">
        <is>
          <t>PCA Item- A yellow inspection tag was observed at the fire riser at Building 1 for a defective flow switch. Expired tags</t>
        </is>
      </c>
      <c r="E22" s="10" t="inlineStr">
        <is>
          <t>GC</t>
        </is>
      </c>
      <c r="F22" t="inlineStr">
        <is>
          <t>Project</t>
        </is>
      </c>
      <c r="G22" s="7" t="n">
        <v>3000</v>
      </c>
      <c r="H22" s="7" t="n">
        <v>3000</v>
      </c>
      <c r="I22" s="7">
        <f>G22-H22</f>
        <v/>
      </c>
      <c r="J22" s="8">
        <f>IF(G22=0,0,H22/G22)</f>
        <v/>
      </c>
      <c r="W22" s="8" t="n"/>
      <c r="Y22" t="inlineStr">
        <is>
          <t>GC assumed 100% @ budget</t>
        </is>
      </c>
    </row>
    <row r="23">
      <c r="A23" t="n">
        <v>137</v>
      </c>
      <c r="B23" t="n">
        <v>84239</v>
      </c>
      <c r="C23" t="inlineStr">
        <is>
          <t>Fire Alarm Certification</t>
        </is>
      </c>
      <c r="D23" t="inlineStr">
        <is>
          <t>PCA Item - A current annual fire alarm certification tag was not present at the fire alarm control panel. According to t</t>
        </is>
      </c>
      <c r="E23" s="5" t="inlineStr">
        <is>
          <t>PMC</t>
        </is>
      </c>
      <c r="F23" t="inlineStr">
        <is>
          <t>Project</t>
        </is>
      </c>
      <c r="G23" s="7" t="n">
        <v>2500</v>
      </c>
      <c r="H23" s="7" t="n">
        <v>0</v>
      </c>
      <c r="I23" s="7">
        <f>G23-H23</f>
        <v/>
      </c>
      <c r="J23" s="8">
        <f>IF(G23=0,0,H23/G23)</f>
        <v/>
      </c>
      <c r="W23" s="8" t="n"/>
      <c r="Y23" t="inlineStr">
        <is>
          <t>GL PMC</t>
        </is>
      </c>
    </row>
    <row r="24">
      <c r="A24" t="n">
        <v>22</v>
      </c>
      <c r="B24" t="n">
        <v>84115</v>
      </c>
      <c r="C24" t="inlineStr">
        <is>
          <t>Sidewalks</t>
        </is>
      </c>
      <c r="D24" t="inlineStr">
        <is>
          <t>PCA Item- Potential trip hazards consisting of vertical separation were noted at the walkway southwest of the main build</t>
        </is>
      </c>
      <c r="E24" s="10" t="inlineStr">
        <is>
          <t>GC</t>
        </is>
      </c>
      <c r="F24" t="inlineStr">
        <is>
          <t>Project</t>
        </is>
      </c>
      <c r="G24" s="7" t="n">
        <v>2000</v>
      </c>
      <c r="H24" s="7" t="n">
        <v>2000</v>
      </c>
      <c r="I24" s="7">
        <f>G24-H24</f>
        <v/>
      </c>
      <c r="J24" s="8">
        <f>IF(G24=0,0,H24/G24)</f>
        <v/>
      </c>
      <c r="W24" s="8" t="n"/>
      <c r="Y24" t="inlineStr">
        <is>
          <t>GC assumed 100% @ budget</t>
        </is>
      </c>
    </row>
    <row r="25">
      <c r="A25" t="n">
        <v>136</v>
      </c>
      <c r="B25" t="n">
        <v>84239</v>
      </c>
      <c r="C25" t="inlineStr">
        <is>
          <t>Fire Extinguisher Inspection</t>
        </is>
      </c>
      <c r="D25" t="inlineStr">
        <is>
          <t>PCA Item- Expired certification tags were present at the fire extinguishers Servicing and re-certification of the fire e</t>
        </is>
      </c>
      <c r="E25" s="5" t="inlineStr">
        <is>
          <t>PMC</t>
        </is>
      </c>
      <c r="F25" t="inlineStr">
        <is>
          <t>Project</t>
        </is>
      </c>
      <c r="G25" s="7" t="n">
        <v>1500</v>
      </c>
      <c r="H25" s="7" t="n">
        <v>0</v>
      </c>
      <c r="I25" s="7">
        <f>G25-H25</f>
        <v/>
      </c>
      <c r="J25" s="8">
        <f>IF(G25=0,0,H25/G25)</f>
        <v/>
      </c>
      <c r="W25" s="8" t="n"/>
      <c r="Y25" t="inlineStr">
        <is>
          <t>GL PMC</t>
        </is>
      </c>
    </row>
    <row r="26">
      <c r="A26" t="n">
        <v>24</v>
      </c>
      <c r="B26" t="n">
        <v>84103</v>
      </c>
      <c r="C26" t="inlineStr">
        <is>
          <t>ADA Parking Signage</t>
        </is>
      </c>
      <c r="D26" t="inlineStr">
        <is>
          <t>PCA Item - ADA-compliant parking spaces are required to have a sign with the International Symbol of Accessibility at th</t>
        </is>
      </c>
      <c r="E26" s="10" t="inlineStr">
        <is>
          <t>GC</t>
        </is>
      </c>
      <c r="F26" t="inlineStr">
        <is>
          <t>Project</t>
        </is>
      </c>
      <c r="G26" s="7" t="n">
        <v>1000</v>
      </c>
      <c r="H26" s="7" t="n">
        <v>1000</v>
      </c>
      <c r="I26" s="7">
        <f>G26-H26</f>
        <v/>
      </c>
      <c r="J26" s="8">
        <f>IF(G26=0,0,H26/G26)</f>
        <v/>
      </c>
      <c r="W26" s="8" t="n"/>
      <c r="Y26" t="inlineStr">
        <is>
          <t>GC assumed 100% @ budget</t>
        </is>
      </c>
    </row>
    <row r="27">
      <c r="A27" t="n">
        <v>243</v>
      </c>
      <c r="C27" t="inlineStr">
        <is>
          <t>Standardized Calc:</t>
        </is>
      </c>
      <c r="D27" t="inlineStr"/>
      <c r="E27" s="5" t="inlineStr"/>
      <c r="F27" t="inlineStr"/>
      <c r="G27" s="7" t="n">
        <v>495</v>
      </c>
      <c r="H27" s="7" t="n">
        <v>0</v>
      </c>
      <c r="I27" s="7">
        <f>G27-H27</f>
        <v/>
      </c>
      <c r="J27" s="8">
        <f>IF(G27=0,0,H27/G27)</f>
        <v/>
      </c>
      <c r="W27" s="8" t="n"/>
      <c r="Y27" t="inlineStr"/>
    </row>
    <row r="29">
      <c r="D29" s="19" t="inlineStr">
        <is>
          <t>Projects Subtotal (excl. Contingency &amp; CM Fee)</t>
        </is>
      </c>
      <c r="G29" s="22" t="n">
        <v>366002</v>
      </c>
      <c r="S29" s="19" t="n"/>
    </row>
    <row r="30">
      <c r="D30" s="5" t="inlineStr">
        <is>
          <t>CM Fee</t>
        </is>
      </c>
      <c r="G30" s="7" t="n">
        <v>20103</v>
      </c>
      <c r="H30" s="7" t="n">
        <v>20103</v>
      </c>
    </row>
    <row r="31">
      <c r="D31" s="5" t="inlineStr">
        <is>
          <t>Contingency</t>
        </is>
      </c>
      <c r="G31" s="7" t="n">
        <v>36551</v>
      </c>
      <c r="H31" s="7" t="n">
        <v>36551</v>
      </c>
    </row>
    <row r="32">
      <c r="D32" s="19" t="inlineStr">
        <is>
          <t>Capital Plan Total (ex-BTL)</t>
        </is>
      </c>
      <c r="G32" s="22" t="n">
        <v>422655</v>
      </c>
      <c r="S32" s="19" t="n"/>
    </row>
    <row r="33">
      <c r="D33" s="2" t="inlineStr">
        <is>
          <t>Unplanned CapEx Yr 1 (out-of-plan)</t>
        </is>
      </c>
      <c r="H33" s="7" t="n">
        <v>693</v>
      </c>
    </row>
    <row r="34">
      <c r="D34" s="26" t="inlineStr">
        <is>
          <t>BTL (dropped per Adam): $675,000</t>
        </is>
      </c>
    </row>
  </sheetData>
  <autoFilter ref="A4:Y27"/>
  <hyperlinks>
    <hyperlink xmlns:r="http://schemas.openxmlformats.org/officeDocument/2006/relationships" ref="B3" r:id="rId1"/>
  </hyperlinks>
  <pageMargins left="0.75" right="0.75" top="1" bottom="1" header="0.5" footer="0.5"/>
</worksheet>
</file>

<file path=xl/worksheets/sheet27.xml><?xml version="1.0" encoding="utf-8"?>
<worksheet xmlns="http://schemas.openxmlformats.org/spreadsheetml/2006/main">
  <sheetPr>
    <outlinePr summaryBelow="1" summaryRight="1"/>
    <pageSetUpPr/>
  </sheetPr>
  <dimension ref="A1:Y68"/>
  <sheetViews>
    <sheetView workbookViewId="0">
      <pane xSplit="6" ySplit="4" topLeftCell="G5" activePane="bottomRight" state="frozen"/>
      <selection pane="topRight"/>
      <selection pane="bottomLeft"/>
      <selection pane="bottomRight" activeCell="A1" sqref="A1"/>
    </sheetView>
  </sheetViews>
  <sheetFormatPr baseColWidth="8" defaultRowHeight="15"/>
  <cols>
    <col hidden="1" width="5" customWidth="1" min="1" max="1"/>
    <col width="9" customWidth="1" min="2" max="2"/>
    <col hidden="1" outlineLevel="1" width="26" customWidth="1" min="3" max="3"/>
    <col hidden="1" outlineLevel="1" width="40" customWidth="1" min="4" max="4"/>
    <col width="8" customWidth="1" min="5" max="5"/>
    <col width="10" customWidth="1" min="6" max="6"/>
    <col width="12" customWidth="1" min="7" max="7"/>
    <col width="11" customWidth="1" min="8" max="8"/>
    <col width="11" customWidth="1" min="9" max="9"/>
    <col width="8" customWidth="1" min="10" max="10"/>
    <col hidden="1" outlineLevel="1" width="11" customWidth="1" min="11" max="11"/>
    <col hidden="1" outlineLevel="1" width="11" customWidth="1" min="12" max="12"/>
    <col hidden="1" outlineLevel="1" width="11" customWidth="1" min="13" max="13"/>
    <col hidden="1" outlineLevel="1" width="11" customWidth="1" min="14" max="14"/>
    <col hidden="1" outlineLevel="1" width="11" customWidth="1" min="15" max="15"/>
    <col hidden="1" outlineLevel="1" width="11" customWidth="1" min="16" max="16"/>
    <col hidden="1" outlineLevel="1" width="11" customWidth="1" min="17" max="17"/>
    <col hidden="1" outlineLevel="1" width="11" customWidth="1" min="18" max="18"/>
    <col width="13" customWidth="1" min="19" max="19"/>
    <col width="12" customWidth="1" min="20" max="20"/>
    <col width="13" customWidth="1" min="21" max="21"/>
    <col width="9" customWidth="1" min="22" max="22"/>
    <col width="14" customWidth="1" min="23" max="23"/>
    <col width="2" customWidth="1" min="24" max="24"/>
    <col hidden="1" width="22" customWidth="1" min="25" max="25"/>
  </cols>
  <sheetData>
    <row r="1">
      <c r="A1" s="23" t="inlineStr">
        <is>
          <t>The Arbors — 10-Year Capital Plan</t>
        </is>
      </c>
    </row>
    <row r="2">
      <c r="A2" s="2" t="inlineStr">
        <is>
          <t>Acquired 2024. ORIGINAL PLAN COMPLETE — current-year view only per Adam; out-year columns intentionally blank (see Banner for the 2026 budget).</t>
        </is>
      </c>
    </row>
    <row r="3">
      <c r="B3" s="24" t="inlineStr">
        <is>
          <t>← Back</t>
        </is>
      </c>
    </row>
    <row r="4">
      <c r="A4" s="25" t="inlineStr">
        <is>
          <t>Row</t>
        </is>
      </c>
      <c r="B4" s="25" t="inlineStr">
        <is>
          <t>GL</t>
        </is>
      </c>
      <c r="C4" s="25" t="inlineStr">
        <is>
          <t>GL Name</t>
        </is>
      </c>
      <c r="D4" s="25" t="inlineStr">
        <is>
          <t>Scope of Work</t>
        </is>
      </c>
      <c r="E4" s="25" t="inlineStr">
        <is>
          <t>Owner</t>
        </is>
      </c>
      <c r="F4" s="25" t="inlineStr">
        <is>
          <t>Type</t>
        </is>
      </c>
      <c r="G4" s="25" t="inlineStr">
        <is>
          <t>Yr 1 Budget</t>
        </is>
      </c>
      <c r="H4" s="25" t="inlineStr">
        <is>
          <t>Spend</t>
        </is>
      </c>
      <c r="I4" s="25" t="inlineStr">
        <is>
          <t>Remaining</t>
        </is>
      </c>
      <c r="J4" s="25" t="inlineStr">
        <is>
          <t>% Spent</t>
        </is>
      </c>
      <c r="K4" s="25" t="inlineStr">
        <is>
          <t>Yr 2 Budget</t>
        </is>
      </c>
      <c r="L4" s="25" t="inlineStr">
        <is>
          <t>Yr 2 Spend</t>
        </is>
      </c>
      <c r="M4" s="25" t="inlineStr">
        <is>
          <t>Yr 3 Budget</t>
        </is>
      </c>
      <c r="N4" s="25" t="inlineStr">
        <is>
          <t>Yr 3 Spend</t>
        </is>
      </c>
      <c r="O4" s="25" t="inlineStr">
        <is>
          <t>Yr 4 Budget</t>
        </is>
      </c>
      <c r="P4" s="25" t="inlineStr">
        <is>
          <t>Yr 4 Spend</t>
        </is>
      </c>
      <c r="Q4" s="25" t="inlineStr">
        <is>
          <t>Yr 5 Budget</t>
        </is>
      </c>
      <c r="R4" s="25" t="inlineStr">
        <is>
          <t>Yr 5 Spend</t>
        </is>
      </c>
      <c r="S4" s="25" t="inlineStr">
        <is>
          <t>10 yr Budget</t>
        </is>
      </c>
      <c r="T4" s="25" t="inlineStr">
        <is>
          <t>10 yr Spend</t>
        </is>
      </c>
      <c r="U4" s="25" t="inlineStr">
        <is>
          <t>10 yr Remaining</t>
        </is>
      </c>
      <c r="V4" s="25" t="inlineStr">
        <is>
          <t>10 yr % Spent</t>
        </is>
      </c>
      <c r="W4" s="25" t="inlineStr">
        <is>
          <t>Actual Project % Complete</t>
        </is>
      </c>
      <c r="X4" s="25" t="inlineStr"/>
      <c r="Y4" s="25" t="inlineStr">
        <is>
          <t>Basis</t>
        </is>
      </c>
    </row>
    <row r="5">
      <c r="A5" t="n">
        <v>136</v>
      </c>
      <c r="B5" t="inlineStr">
        <is>
          <t>51140-00</t>
        </is>
      </c>
      <c r="C5" t="inlineStr">
        <is>
          <t>Electrical distribution</t>
        </is>
      </c>
      <c r="D5" t="inlineStr">
        <is>
          <t>Place holder to replace Zinsco Load center in each unit ( Zinsco breakers have not been formally recalled however are co</t>
        </is>
      </c>
      <c r="E5" s="10" t="inlineStr">
        <is>
          <t>GC</t>
        </is>
      </c>
      <c r="F5" t="inlineStr">
        <is>
          <t>Project</t>
        </is>
      </c>
      <c r="G5" s="7" t="n">
        <v>380000</v>
      </c>
      <c r="H5" s="7" t="n">
        <v>380000</v>
      </c>
      <c r="I5" s="7">
        <f>G5-H5</f>
        <v/>
      </c>
      <c r="J5" s="8">
        <f>IF(G5=0,0,H5/G5)</f>
        <v/>
      </c>
      <c r="W5" s="8" t="n"/>
      <c r="Y5" t="inlineStr">
        <is>
          <t>GC assumed 100% @ budget</t>
        </is>
      </c>
    </row>
    <row r="6">
      <c r="A6" t="n">
        <v>14</v>
      </c>
      <c r="B6" t="inlineStr">
        <is>
          <t>51132-00</t>
        </is>
      </c>
      <c r="C6" t="inlineStr">
        <is>
          <t>Gas, Water, Sanitary Sewer Piping</t>
        </is>
      </c>
      <c r="D6" t="inlineStr">
        <is>
          <t>Active leak on East side of community with temp line to the boilers this will have to be repaired and the gas lines will</t>
        </is>
      </c>
      <c r="E6" s="10" t="inlineStr">
        <is>
          <t>GC</t>
        </is>
      </c>
      <c r="F6" t="inlineStr">
        <is>
          <t>Project</t>
        </is>
      </c>
      <c r="G6" s="7" t="n">
        <v>200000</v>
      </c>
      <c r="H6" s="7" t="n">
        <v>200000</v>
      </c>
      <c r="I6" s="7">
        <f>G6-H6</f>
        <v/>
      </c>
      <c r="J6" s="8">
        <f>IF(G6=0,0,H6/G6)</f>
        <v/>
      </c>
      <c r="W6" s="8" t="n"/>
      <c r="Y6" t="inlineStr">
        <is>
          <t>GC assumed 100% @ budget</t>
        </is>
      </c>
    </row>
    <row r="7">
      <c r="A7" t="n">
        <v>63</v>
      </c>
      <c r="B7" t="inlineStr">
        <is>
          <t>51080-00</t>
        </is>
      </c>
      <c r="C7" t="inlineStr">
        <is>
          <t>Exterior building</t>
        </is>
      </c>
      <c r="D7" t="inlineStr">
        <is>
          <t>Paint exterior 
From PCA- 4.3.1- The paint finish on the apartment buildings was noted to be chipping and worn. Based on</t>
        </is>
      </c>
      <c r="E7" s="10" t="inlineStr">
        <is>
          <t>GC</t>
        </is>
      </c>
      <c r="F7" t="inlineStr">
        <is>
          <t>Project</t>
        </is>
      </c>
      <c r="G7" s="7" t="n">
        <v>200000</v>
      </c>
      <c r="H7" s="7" t="n">
        <v>200000</v>
      </c>
      <c r="I7" s="7">
        <f>G7-H7</f>
        <v/>
      </c>
      <c r="J7" s="8">
        <f>IF(G7=0,0,H7/G7)</f>
        <v/>
      </c>
      <c r="W7" s="8" t="n"/>
      <c r="Y7" t="inlineStr">
        <is>
          <t>GC assumed 100% @ budget</t>
        </is>
      </c>
    </row>
    <row r="8">
      <c r="A8" t="n">
        <v>41</v>
      </c>
      <c r="B8" t="inlineStr">
        <is>
          <t>51072-00</t>
        </is>
      </c>
      <c r="C8" t="inlineStr">
        <is>
          <t>Repair balcony framing &amp; decking</t>
        </is>
      </c>
      <c r="D8" t="inlineStr">
        <is>
          <t>Place Holder to have all balconies inspected and repaired</t>
        </is>
      </c>
      <c r="E8" s="10" t="inlineStr">
        <is>
          <t>GC</t>
        </is>
      </c>
      <c r="F8" t="inlineStr">
        <is>
          <t>Project</t>
        </is>
      </c>
      <c r="G8" s="7" t="n">
        <v>160000</v>
      </c>
      <c r="H8" s="7" t="n">
        <v>160000</v>
      </c>
      <c r="I8" s="7">
        <f>G8-H8</f>
        <v/>
      </c>
      <c r="J8" s="8">
        <f>IF(G8=0,0,H8/G8)</f>
        <v/>
      </c>
      <c r="W8" s="8" t="n"/>
      <c r="Y8" t="inlineStr">
        <is>
          <t>GC assumed 100% @ budget</t>
        </is>
      </c>
    </row>
    <row r="9">
      <c r="A9" t="n">
        <v>16</v>
      </c>
      <c r="B9" t="inlineStr">
        <is>
          <t>51050-00</t>
        </is>
      </c>
      <c r="C9" t="inlineStr">
        <is>
          <t>Pavement</t>
        </is>
      </c>
      <c r="D9" t="inlineStr">
        <is>
          <t>East side of community has deteriorated drives that need to be milled and overlayed From PCA- 3.2.1- The concrete draina</t>
        </is>
      </c>
      <c r="E9" s="10" t="inlineStr">
        <is>
          <t>GC</t>
        </is>
      </c>
      <c r="F9" t="inlineStr">
        <is>
          <t>Project</t>
        </is>
      </c>
      <c r="G9" s="7" t="n">
        <v>108000</v>
      </c>
      <c r="H9" s="7" t="n">
        <v>108000</v>
      </c>
      <c r="I9" s="7">
        <f>G9-H9</f>
        <v/>
      </c>
      <c r="J9" s="8">
        <f>IF(G9=0,0,H9/G9)</f>
        <v/>
      </c>
      <c r="W9" s="8" t="n"/>
      <c r="Y9" t="inlineStr">
        <is>
          <t>GC assumed 100% @ budget</t>
        </is>
      </c>
    </row>
    <row r="10">
      <c r="A10" t="n">
        <v>15</v>
      </c>
      <c r="B10" t="inlineStr">
        <is>
          <t>51200-00</t>
        </is>
      </c>
      <c r="C10" t="inlineStr">
        <is>
          <t>Gas Submeter Replacements</t>
        </is>
      </c>
      <c r="D10" t="inlineStr">
        <is>
          <t>Need to replace old submeters, 10% will be inspected each year by Orange County Weights &amp; Measures. Summary from propert</t>
        </is>
      </c>
      <c r="E10" s="10" t="inlineStr">
        <is>
          <t>GC</t>
        </is>
      </c>
      <c r="F10" t="inlineStr">
        <is>
          <t>Project</t>
        </is>
      </c>
      <c r="G10" s="7" t="n">
        <v>96000</v>
      </c>
      <c r="H10" s="7" t="n">
        <v>96000</v>
      </c>
      <c r="I10" s="7">
        <f>G10-H10</f>
        <v/>
      </c>
      <c r="J10" s="8">
        <f>IF(G10=0,0,H10/G10)</f>
        <v/>
      </c>
      <c r="W10" s="8" t="n"/>
      <c r="Y10" t="inlineStr">
        <is>
          <t>GC assumed 100% @ budget</t>
        </is>
      </c>
    </row>
    <row r="11">
      <c r="A11" t="n">
        <v>27</v>
      </c>
      <c r="B11" t="inlineStr">
        <is>
          <t>51172-00</t>
        </is>
      </c>
      <c r="C11" t="inlineStr">
        <is>
          <t>Carports / Garages</t>
        </is>
      </c>
      <c r="D11" t="inlineStr">
        <is>
          <t>Replace rotted wood and paint parking buildings Exterior only</t>
        </is>
      </c>
      <c r="E11" s="10" t="inlineStr">
        <is>
          <t>GC</t>
        </is>
      </c>
      <c r="F11" t="inlineStr">
        <is>
          <t>Project</t>
        </is>
      </c>
      <c r="G11" s="7" t="n">
        <v>95000</v>
      </c>
      <c r="H11" s="7" t="n">
        <v>95000</v>
      </c>
      <c r="I11" s="7">
        <f>G11-H11</f>
        <v/>
      </c>
      <c r="J11" s="8">
        <f>IF(G11=0,0,H11/G11)</f>
        <v/>
      </c>
      <c r="W11" s="8" t="n"/>
      <c r="Y11" t="inlineStr">
        <is>
          <t>GC assumed 100% @ budget</t>
        </is>
      </c>
    </row>
    <row r="12">
      <c r="A12" t="n">
        <v>131</v>
      </c>
      <c r="B12" t="inlineStr">
        <is>
          <t>51120-00</t>
        </is>
      </c>
      <c r="C12" t="inlineStr">
        <is>
          <t>HVAC</t>
        </is>
      </c>
      <c r="D12" t="inlineStr">
        <is>
          <t>Contingency for HVAC replacements
From PCA- 5.2- While generally reported to be functional, approximately 80% of the uni</t>
        </is>
      </c>
      <c r="E12" s="10" t="inlineStr">
        <is>
          <t>GC</t>
        </is>
      </c>
      <c r="F12" t="inlineStr">
        <is>
          <t>Project</t>
        </is>
      </c>
      <c r="G12" s="7" t="n">
        <v>75000</v>
      </c>
      <c r="H12" s="7" t="n">
        <v>75000</v>
      </c>
      <c r="I12" s="7">
        <f>G12-H12</f>
        <v/>
      </c>
      <c r="J12" s="8">
        <f>IF(G12=0,0,H12/G12)</f>
        <v/>
      </c>
      <c r="W12" s="8" t="n"/>
      <c r="Y12" t="inlineStr">
        <is>
          <t>GC assumed 100% @ budget</t>
        </is>
      </c>
    </row>
    <row r="13">
      <c r="A13" t="n">
        <v>107</v>
      </c>
      <c r="B13" t="inlineStr">
        <is>
          <t>51011-00</t>
        </is>
      </c>
      <c r="C13" t="inlineStr">
        <is>
          <t>Pool Furniture- 2 pools</t>
        </is>
      </c>
      <c r="D13" t="inlineStr">
        <is>
          <t>New furniture &amp; games</t>
        </is>
      </c>
      <c r="E13" s="10" t="inlineStr">
        <is>
          <t>GC</t>
        </is>
      </c>
      <c r="F13" t="inlineStr">
        <is>
          <t>Project</t>
        </is>
      </c>
      <c r="G13" s="7" t="n">
        <v>70000</v>
      </c>
      <c r="H13" s="7" t="n">
        <v>70000</v>
      </c>
      <c r="I13" s="7">
        <f>G13-H13</f>
        <v/>
      </c>
      <c r="J13" s="8">
        <f>IF(G13=0,0,H13/G13)</f>
        <v/>
      </c>
      <c r="W13" s="8" t="n"/>
      <c r="Y13" t="inlineStr">
        <is>
          <t>GC assumed 100% @ budget</t>
        </is>
      </c>
    </row>
    <row r="14">
      <c r="A14" t="n">
        <v>123</v>
      </c>
      <c r="B14" t="inlineStr">
        <is>
          <t>51110-00</t>
        </is>
      </c>
      <c r="C14" t="inlineStr">
        <is>
          <t>Common area water heaters / boilers</t>
        </is>
      </c>
      <c r="D14" t="inlineStr">
        <is>
          <t>3 Boilers are reported to be original, contingency for replacement. 1 goes out frequently and they have a bid for $21k t</t>
        </is>
      </c>
      <c r="E14" s="10" t="inlineStr">
        <is>
          <t>GC</t>
        </is>
      </c>
      <c r="F14" t="inlineStr">
        <is>
          <t>Project</t>
        </is>
      </c>
      <c r="G14" s="7" t="n">
        <v>63000</v>
      </c>
      <c r="H14" s="7" t="n">
        <v>63000</v>
      </c>
      <c r="I14" s="7">
        <f>G14-H14</f>
        <v/>
      </c>
      <c r="J14" s="8">
        <f>IF(G14=0,0,H14/G14)</f>
        <v/>
      </c>
      <c r="W14" s="8" t="n"/>
      <c r="Y14" t="inlineStr">
        <is>
          <t>GC assumed 100% @ budget</t>
        </is>
      </c>
    </row>
    <row r="15">
      <c r="A15" t="n">
        <v>24</v>
      </c>
      <c r="B15" t="inlineStr">
        <is>
          <t>51022-00</t>
        </is>
      </c>
      <c r="C15" t="inlineStr">
        <is>
          <t>Replace swimming pool deck</t>
        </is>
      </c>
      <c r="D15" t="inlineStr">
        <is>
          <t>Both pool decks need to be cleaned, etched and coated.
Replacing decks add $60k totalAt Leasing pool- look at changing e</t>
        </is>
      </c>
      <c r="E15" s="10" t="inlineStr">
        <is>
          <t>GC</t>
        </is>
      </c>
      <c r="F15" t="inlineStr">
        <is>
          <t>Project</t>
        </is>
      </c>
      <c r="G15" s="7" t="n">
        <v>50000</v>
      </c>
      <c r="H15" s="7" t="n">
        <v>50000</v>
      </c>
      <c r="I15" s="7">
        <f>G15-H15</f>
        <v/>
      </c>
      <c r="J15" s="8">
        <f>IF(G15=0,0,H15/G15)</f>
        <v/>
      </c>
      <c r="W15" s="8" t="n"/>
      <c r="Y15" t="inlineStr">
        <is>
          <t>GC assumed 100% @ budget</t>
        </is>
      </c>
    </row>
    <row r="16">
      <c r="A16" t="n">
        <v>116</v>
      </c>
      <c r="B16" t="inlineStr">
        <is>
          <t>51168-00</t>
        </is>
      </c>
      <c r="C16" t="inlineStr">
        <is>
          <t>Package Lockers</t>
        </is>
      </c>
      <c r="D16" t="inlineStr">
        <is>
          <t>Add package locker system</t>
        </is>
      </c>
      <c r="E16" s="5" t="inlineStr">
        <is>
          <t>PMC</t>
        </is>
      </c>
      <c r="F16" t="inlineStr">
        <is>
          <t>Project</t>
        </is>
      </c>
      <c r="G16" s="7" t="n">
        <v>50000</v>
      </c>
      <c r="H16" s="7" t="n">
        <v>0</v>
      </c>
      <c r="I16" s="7">
        <f>G16-H16</f>
        <v/>
      </c>
      <c r="J16" s="8">
        <f>IF(G16=0,0,H16/G16)</f>
        <v/>
      </c>
      <c r="W16" s="8" t="n"/>
      <c r="Y16" t="inlineStr">
        <is>
          <t>GL PMC</t>
        </is>
      </c>
    </row>
    <row r="17">
      <c r="A17" t="n">
        <v>18</v>
      </c>
      <c r="B17" t="inlineStr">
        <is>
          <t>51053-00</t>
        </is>
      </c>
      <c r="C17" t="inlineStr">
        <is>
          <t>Asphalt Coating</t>
        </is>
      </c>
      <c r="D17" t="inlineStr">
        <is>
          <t>West side of community needs to be seal coated and crack fill From PCA- 3.2.2- Damaged pavement consisting of linear cra</t>
        </is>
      </c>
      <c r="E17" s="10" t="inlineStr">
        <is>
          <t>GC</t>
        </is>
      </c>
      <c r="F17" t="inlineStr">
        <is>
          <t>Project</t>
        </is>
      </c>
      <c r="G17" s="7" t="n">
        <v>49000</v>
      </c>
      <c r="H17" s="7" t="n">
        <v>49000</v>
      </c>
      <c r="I17" s="7">
        <f>G17-H17</f>
        <v/>
      </c>
      <c r="J17" s="8">
        <f>IF(G17=0,0,H17/G17)</f>
        <v/>
      </c>
      <c r="W17" s="8" t="n"/>
      <c r="Y17" t="inlineStr">
        <is>
          <t>GC assumed 100% @ budget</t>
        </is>
      </c>
    </row>
    <row r="18">
      <c r="A18" t="n">
        <v>30</v>
      </c>
      <c r="B18" t="inlineStr">
        <is>
          <t>51992-00</t>
        </is>
      </c>
      <c r="C18" t="inlineStr">
        <is>
          <t>Termite Treatment &amp; Repairs</t>
        </is>
      </c>
      <c r="D18" t="inlineStr">
        <is>
          <t>WDIR treatment and repairs will be required by lender within 60-90 days of closing.  Reference Terminix report and quote</t>
        </is>
      </c>
      <c r="E18" s="10" t="inlineStr">
        <is>
          <t>GC</t>
        </is>
      </c>
      <c r="F18" t="inlineStr">
        <is>
          <t>Project</t>
        </is>
      </c>
      <c r="G18" s="7" t="n">
        <v>40000</v>
      </c>
      <c r="H18" s="7" t="n">
        <v>40000</v>
      </c>
      <c r="I18" s="7">
        <f>G18-H18</f>
        <v/>
      </c>
      <c r="J18" s="8">
        <f>IF(G18=0,0,H18/G18)</f>
        <v/>
      </c>
      <c r="W18" s="8" t="n"/>
      <c r="Y18" t="inlineStr">
        <is>
          <t>GC assumed 100% @ budget</t>
        </is>
      </c>
    </row>
    <row r="19">
      <c r="A19" t="n">
        <v>119</v>
      </c>
      <c r="B19" t="inlineStr">
        <is>
          <t>51998-00</t>
        </is>
      </c>
      <c r="C19" t="inlineStr">
        <is>
          <t>New storage units by leasing office pool</t>
        </is>
      </c>
      <c r="D19" t="inlineStr">
        <is>
          <t>Add 8 new units against car port wall, behind existing storage units</t>
        </is>
      </c>
      <c r="E19" s="10" t="inlineStr">
        <is>
          <t>GC</t>
        </is>
      </c>
      <c r="F19" t="inlineStr">
        <is>
          <t>Project</t>
        </is>
      </c>
      <c r="G19" s="7" t="n">
        <v>40000</v>
      </c>
      <c r="H19" s="7" t="n">
        <v>40000</v>
      </c>
      <c r="I19" s="7">
        <f>G19-H19</f>
        <v/>
      </c>
      <c r="J19" s="8">
        <f>IF(G19=0,0,H19/G19)</f>
        <v/>
      </c>
      <c r="W19" s="8" t="n"/>
      <c r="Y19" t="inlineStr">
        <is>
          <t>GC assumed 100% @ budget</t>
        </is>
      </c>
    </row>
    <row r="20">
      <c r="A20" t="n">
        <v>53</v>
      </c>
      <c r="B20" t="inlineStr">
        <is>
          <t>51061-00</t>
        </is>
      </c>
      <c r="C20" t="inlineStr">
        <is>
          <t>Asphalt composite shingle roofing</t>
        </is>
      </c>
      <c r="D20" t="inlineStr">
        <is>
          <t>Reportedly roofs were replaced on unit building 4 years ago however the ancillary buildings were not done.  Allowance fo</t>
        </is>
      </c>
      <c r="E20" s="10" t="inlineStr">
        <is>
          <t>GC</t>
        </is>
      </c>
      <c r="F20" t="inlineStr">
        <is>
          <t>Project</t>
        </is>
      </c>
      <c r="G20" s="7" t="n">
        <v>35000</v>
      </c>
      <c r="H20" s="7" t="n">
        <v>35000</v>
      </c>
      <c r="I20" s="7">
        <f>G20-H20</f>
        <v/>
      </c>
      <c r="J20" s="8">
        <f>IF(G20=0,0,H20/G20)</f>
        <v/>
      </c>
      <c r="W20" s="8" t="n"/>
      <c r="Y20" t="inlineStr">
        <is>
          <t>GC assumed 100% @ budget</t>
        </is>
      </c>
    </row>
    <row r="21">
      <c r="A21" t="n">
        <v>22</v>
      </c>
      <c r="B21" t="inlineStr">
        <is>
          <t>51023-00</t>
        </is>
      </c>
      <c r="C21" t="inlineStr">
        <is>
          <t>Resurface swimming pool</t>
        </is>
      </c>
      <c r="D21" t="inlineStr">
        <is>
          <t>Resurface two hot tubs</t>
        </is>
      </c>
      <c r="E21" s="10" t="inlineStr">
        <is>
          <t>GC</t>
        </is>
      </c>
      <c r="F21" t="inlineStr">
        <is>
          <t>Project</t>
        </is>
      </c>
      <c r="G21" s="7" t="n">
        <v>32000</v>
      </c>
      <c r="H21" s="7" t="n">
        <v>32000</v>
      </c>
      <c r="I21" s="7">
        <f>G21-H21</f>
        <v/>
      </c>
      <c r="J21" s="8">
        <f>IF(G21=0,0,H21/G21)</f>
        <v/>
      </c>
      <c r="W21" s="8" t="n"/>
      <c r="Y21" t="inlineStr">
        <is>
          <t>GC assumed 100% @ budget</t>
        </is>
      </c>
    </row>
    <row r="22">
      <c r="A22" t="n">
        <v>62</v>
      </c>
      <c r="B22" t="inlineStr">
        <is>
          <t>51160-00</t>
        </is>
      </c>
      <c r="C22" t="inlineStr">
        <is>
          <t>Interior Hallway painting</t>
        </is>
      </c>
      <c r="D22" t="inlineStr">
        <is>
          <t>Paint hallways and front doors, Stripe stair treads in breezeways to address trip hazards</t>
        </is>
      </c>
      <c r="E22" s="10" t="inlineStr">
        <is>
          <t>GC</t>
        </is>
      </c>
      <c r="F22" t="inlineStr">
        <is>
          <t>Project</t>
        </is>
      </c>
      <c r="G22" s="7" t="n">
        <v>32000</v>
      </c>
      <c r="H22" s="7" t="n">
        <v>32000</v>
      </c>
      <c r="I22" s="7">
        <f>G22-H22</f>
        <v/>
      </c>
      <c r="J22" s="8">
        <f>IF(G22=0,0,H22/G22)</f>
        <v/>
      </c>
      <c r="W22" s="8" t="n"/>
      <c r="Y22" t="inlineStr">
        <is>
          <t>GC assumed 100% @ budget</t>
        </is>
      </c>
    </row>
    <row r="23">
      <c r="A23" t="n">
        <v>19</v>
      </c>
      <c r="B23" t="inlineStr">
        <is>
          <t>51043-00</t>
        </is>
      </c>
      <c r="C23" t="inlineStr">
        <is>
          <t>Landscaping</t>
        </is>
      </c>
      <c r="D23" t="inlineStr">
        <is>
          <t xml:space="preserve">Tree trim and landscape maintenance throughout
From PCA- 3.2.4- Overgrown trees were observed to be in contact with the </t>
        </is>
      </c>
      <c r="E23" s="10" t="inlineStr">
        <is>
          <t>GC</t>
        </is>
      </c>
      <c r="F23" t="inlineStr">
        <is>
          <t>Project</t>
        </is>
      </c>
      <c r="G23" s="7" t="n">
        <v>30000</v>
      </c>
      <c r="H23" s="7" t="n">
        <v>30000</v>
      </c>
      <c r="I23" s="7">
        <f>G23-H23</f>
        <v/>
      </c>
      <c r="J23" s="8">
        <f>IF(G23=0,0,H23/G23)</f>
        <v/>
      </c>
      <c r="W23" s="8" t="n"/>
      <c r="Y23" t="inlineStr">
        <is>
          <t>GC assumed 100% @ budget</t>
        </is>
      </c>
    </row>
    <row r="24">
      <c r="A24" t="n">
        <v>137</v>
      </c>
      <c r="B24" t="inlineStr">
        <is>
          <t>51141-00</t>
        </is>
      </c>
      <c r="C24" t="inlineStr">
        <is>
          <t>Replace breezeway lights</t>
        </is>
      </c>
      <c r="D24" t="inlineStr">
        <is>
          <t>Replace ceiling lights in breezeways</t>
        </is>
      </c>
      <c r="E24" s="10" t="inlineStr">
        <is>
          <t>GC</t>
        </is>
      </c>
      <c r="F24" t="inlineStr">
        <is>
          <t>Project</t>
        </is>
      </c>
      <c r="G24" s="7" t="n">
        <v>28000</v>
      </c>
      <c r="H24" s="7" t="n">
        <v>28000</v>
      </c>
      <c r="I24" s="7">
        <f>G24-H24</f>
        <v/>
      </c>
      <c r="J24" s="8">
        <f>IF(G24=0,0,H24/G24)</f>
        <v/>
      </c>
      <c r="W24" s="8" t="n"/>
      <c r="Y24" t="inlineStr">
        <is>
          <t>GC assumed 100% @ budget</t>
        </is>
      </c>
    </row>
    <row r="25">
      <c r="A25" t="n">
        <v>64</v>
      </c>
      <c r="B25" t="inlineStr">
        <is>
          <t>51082-00</t>
        </is>
      </c>
      <c r="C25" t="inlineStr">
        <is>
          <t>Repair / replace wood trim</t>
        </is>
      </c>
      <c r="D25" t="inlineStr">
        <is>
          <t>Replace rotted trim and fascia</t>
        </is>
      </c>
      <c r="E25" s="10" t="inlineStr">
        <is>
          <t>GC</t>
        </is>
      </c>
      <c r="F25" t="inlineStr">
        <is>
          <t>Project</t>
        </is>
      </c>
      <c r="G25" s="7" t="n">
        <v>26000</v>
      </c>
      <c r="H25" s="7" t="n">
        <v>26000</v>
      </c>
      <c r="I25" s="7">
        <f>G25-H25</f>
        <v/>
      </c>
      <c r="J25" s="8">
        <f>IF(G25=0,0,H25/G25)</f>
        <v/>
      </c>
      <c r="W25" s="8" t="n"/>
      <c r="Y25" t="inlineStr">
        <is>
          <t>GC assumed 100% @ budget</t>
        </is>
      </c>
    </row>
    <row r="26">
      <c r="A26" t="n">
        <v>21</v>
      </c>
      <c r="B26" t="inlineStr">
        <is>
          <t>51076-00</t>
        </is>
      </c>
      <c r="C26" t="inlineStr">
        <is>
          <t>Fences &amp; gates - site perimeter</t>
        </is>
      </c>
      <c r="D26" t="inlineStr">
        <is>
          <t>Paint Iron fencing on perimeter of community</t>
        </is>
      </c>
      <c r="E26" s="10" t="inlineStr">
        <is>
          <t>GC</t>
        </is>
      </c>
      <c r="F26" t="inlineStr">
        <is>
          <t>Project</t>
        </is>
      </c>
      <c r="G26" s="7" t="n">
        <v>25000</v>
      </c>
      <c r="H26" s="7" t="n">
        <v>25000</v>
      </c>
      <c r="I26" s="7">
        <f>G26-H26</f>
        <v/>
      </c>
      <c r="J26" s="8">
        <f>IF(G26=0,0,H26/G26)</f>
        <v/>
      </c>
      <c r="W26" s="8" t="n"/>
      <c r="Y26" t="inlineStr">
        <is>
          <t>GC assumed 100% @ budget</t>
        </is>
      </c>
    </row>
    <row r="27">
      <c r="A27" t="n">
        <v>20</v>
      </c>
      <c r="B27" t="inlineStr">
        <is>
          <t>51046-00</t>
        </is>
      </c>
      <c r="C27" t="inlineStr">
        <is>
          <t>Landscape irrigation</t>
        </is>
      </c>
      <c r="D27" t="inlineStr">
        <is>
          <t>Inspect and repair</t>
        </is>
      </c>
      <c r="E27" s="10" t="inlineStr">
        <is>
          <t>GC</t>
        </is>
      </c>
      <c r="F27" t="inlineStr">
        <is>
          <t>Project</t>
        </is>
      </c>
      <c r="G27" s="7" t="n">
        <v>21000</v>
      </c>
      <c r="H27" s="7" t="n">
        <v>21000</v>
      </c>
      <c r="I27" s="7">
        <f>G27-H27</f>
        <v/>
      </c>
      <c r="J27" s="8">
        <f>IF(G27=0,0,H27/G27)</f>
        <v/>
      </c>
      <c r="W27" s="8" t="n"/>
      <c r="Y27" t="inlineStr">
        <is>
          <t>GC assumed 100% @ budget</t>
        </is>
      </c>
    </row>
    <row r="28">
      <c r="A28" t="n">
        <v>104</v>
      </c>
      <c r="B28" t="inlineStr">
        <is>
          <t>51160-00</t>
        </is>
      </c>
      <c r="C28" t="inlineStr">
        <is>
          <t>Fitness Center Remodel</t>
        </is>
      </c>
      <c r="D28" t="inlineStr">
        <is>
          <t>Fix front door, add lighting, replace fan with something more commercial, add mini split HVAC, new larger TV, add rubber</t>
        </is>
      </c>
      <c r="E28" s="10" t="inlineStr">
        <is>
          <t>GC</t>
        </is>
      </c>
      <c r="F28" t="inlineStr">
        <is>
          <t>Project</t>
        </is>
      </c>
      <c r="G28" s="7" t="n">
        <v>20000</v>
      </c>
      <c r="H28" s="7" t="n">
        <v>20000</v>
      </c>
      <c r="I28" s="7">
        <f>G28-H28</f>
        <v/>
      </c>
      <c r="J28" s="8">
        <f>IF(G28=0,0,H28/G28)</f>
        <v/>
      </c>
      <c r="W28" s="8" t="n"/>
      <c r="Y28" t="inlineStr">
        <is>
          <t>GC assumed 100% @ budget</t>
        </is>
      </c>
    </row>
    <row r="29">
      <c r="A29" t="n">
        <v>106</v>
      </c>
      <c r="B29" t="inlineStr">
        <is>
          <t>51011-00</t>
        </is>
      </c>
      <c r="C29" t="inlineStr">
        <is>
          <t>Pool Area Remodel- 2 pools</t>
        </is>
      </c>
      <c r="D29" t="inlineStr">
        <is>
          <t>Allowance for lighting, other enhancements</t>
        </is>
      </c>
      <c r="E29" s="10" t="inlineStr">
        <is>
          <t>GC</t>
        </is>
      </c>
      <c r="F29" t="inlineStr">
        <is>
          <t>Project</t>
        </is>
      </c>
      <c r="G29" s="7" t="n">
        <v>20000</v>
      </c>
      <c r="H29" s="7" t="n">
        <v>20000</v>
      </c>
      <c r="I29" s="7">
        <f>G29-H29</f>
        <v/>
      </c>
      <c r="J29" s="8">
        <f>IF(G29=0,0,H29/G29)</f>
        <v/>
      </c>
      <c r="W29" s="8" t="n"/>
      <c r="Y29" t="inlineStr">
        <is>
          <t>GC assumed 100% @ budget</t>
        </is>
      </c>
    </row>
    <row r="30">
      <c r="A30" t="n">
        <v>26</v>
      </c>
      <c r="B30" t="inlineStr">
        <is>
          <t>51076-00</t>
        </is>
      </c>
      <c r="C30" t="inlineStr">
        <is>
          <t>Fences &amp; gates - swimming pool</t>
        </is>
      </c>
      <c r="D30" t="inlineStr">
        <is>
          <t>Repair gates and paint   At gym pool- fix exit gate eye level hinge so it doesn't protrude</t>
        </is>
      </c>
      <c r="E30" s="10" t="inlineStr">
        <is>
          <t>GC</t>
        </is>
      </c>
      <c r="F30" t="inlineStr">
        <is>
          <t>Project</t>
        </is>
      </c>
      <c r="G30" s="7" t="n">
        <v>16000</v>
      </c>
      <c r="H30" s="7" t="n">
        <v>16000</v>
      </c>
      <c r="I30" s="7">
        <f>G30-H30</f>
        <v/>
      </c>
      <c r="J30" s="8">
        <f>IF(G30=0,0,H30/G30)</f>
        <v/>
      </c>
      <c r="W30" s="8" t="n"/>
      <c r="Y30" t="inlineStr">
        <is>
          <t>GC assumed 100% @ budget</t>
        </is>
      </c>
    </row>
    <row r="31">
      <c r="A31" t="n">
        <v>61</v>
      </c>
      <c r="B31" t="inlineStr">
        <is>
          <t>51075-00</t>
        </is>
      </c>
      <c r="C31" t="inlineStr">
        <is>
          <t>Repair stucco</t>
        </is>
      </c>
      <c r="D31" t="inlineStr"/>
      <c r="E31" s="10" t="inlineStr">
        <is>
          <t>GC</t>
        </is>
      </c>
      <c r="F31" t="inlineStr">
        <is>
          <t>Project</t>
        </is>
      </c>
      <c r="G31" s="7" t="n">
        <v>16000</v>
      </c>
      <c r="H31" s="7" t="n">
        <v>16000</v>
      </c>
      <c r="I31" s="7">
        <f>G31-H31</f>
        <v/>
      </c>
      <c r="J31" s="8">
        <f>IF(G31=0,0,H31/G31)</f>
        <v/>
      </c>
      <c r="W31" s="8" t="n"/>
      <c r="Y31" t="inlineStr">
        <is>
          <t>GC assumed 100% @ budget</t>
        </is>
      </c>
    </row>
    <row r="32">
      <c r="A32" t="n">
        <v>96</v>
      </c>
      <c r="B32" t="inlineStr">
        <is>
          <t>51031-00</t>
        </is>
      </c>
      <c r="C32" t="inlineStr">
        <is>
          <t>Signage - Entry Monument</t>
        </is>
      </c>
      <c r="D32" t="inlineStr">
        <is>
          <t>Refresh 1 sign, replace the other, replace wall banner facing Fairhaven</t>
        </is>
      </c>
      <c r="E32" s="5" t="inlineStr">
        <is>
          <t>PMC</t>
        </is>
      </c>
      <c r="F32" t="inlineStr">
        <is>
          <t>Project</t>
        </is>
      </c>
      <c r="G32" s="7" t="n">
        <v>15000</v>
      </c>
      <c r="H32" s="7" t="n">
        <v>29576</v>
      </c>
      <c r="I32" s="7">
        <f>G32-H32</f>
        <v/>
      </c>
      <c r="J32" s="8">
        <f>IF(G32=0,0,H32/G32)</f>
        <v/>
      </c>
      <c r="W32" s="8" t="n"/>
      <c r="Y32" t="inlineStr">
        <is>
          <t>GL PMC</t>
        </is>
      </c>
    </row>
    <row r="33">
      <c r="A33" t="n">
        <v>101</v>
      </c>
      <c r="B33" t="inlineStr">
        <is>
          <t>51169-00</t>
        </is>
      </c>
      <c r="C33" t="inlineStr">
        <is>
          <t>Leasing Office Remodel</t>
        </is>
      </c>
      <c r="D33" t="inlineStr">
        <is>
          <t>Refresh paint on accent wall to brighten space, flooring, add lighting</t>
        </is>
      </c>
      <c r="E33" s="10" t="inlineStr">
        <is>
          <t>GC</t>
        </is>
      </c>
      <c r="F33" t="inlineStr">
        <is>
          <t>Project</t>
        </is>
      </c>
      <c r="G33" s="7" t="n">
        <v>15000</v>
      </c>
      <c r="H33" s="7" t="n">
        <v>15000</v>
      </c>
      <c r="I33" s="7">
        <f>G33-H33</f>
        <v/>
      </c>
      <c r="J33" s="8">
        <f>IF(G33=0,0,H33/G33)</f>
        <v/>
      </c>
      <c r="W33" s="8" t="n"/>
      <c r="Y33" t="inlineStr">
        <is>
          <t>GC assumed 100% @ budget</t>
        </is>
      </c>
    </row>
    <row r="34">
      <c r="A34" t="n">
        <v>109</v>
      </c>
      <c r="B34" t="inlineStr">
        <is>
          <t>51160-04</t>
        </is>
      </c>
      <c r="C34" t="inlineStr">
        <is>
          <t>Picnic/Grill Furniture</t>
        </is>
      </c>
      <c r="D34" t="inlineStr">
        <is>
          <t>Allowance for new grills, furniture &amp; misc items, move concrete furniture from pool to picnic area</t>
        </is>
      </c>
      <c r="E34" s="10" t="inlineStr">
        <is>
          <t>GC</t>
        </is>
      </c>
      <c r="F34" t="inlineStr">
        <is>
          <t>Project</t>
        </is>
      </c>
      <c r="G34" s="7" t="n">
        <v>15000</v>
      </c>
      <c r="H34" s="7" t="n">
        <v>15000</v>
      </c>
      <c r="I34" s="7">
        <f>G34-H34</f>
        <v/>
      </c>
      <c r="J34" s="8">
        <f>IF(G34=0,0,H34/G34)</f>
        <v/>
      </c>
      <c r="W34" s="8" t="n"/>
      <c r="Y34" t="inlineStr">
        <is>
          <t>GC assumed 100% @ budget</t>
        </is>
      </c>
    </row>
    <row r="35">
      <c r="A35" t="n">
        <v>114</v>
      </c>
      <c r="B35" t="inlineStr">
        <is>
          <t>51993-00</t>
        </is>
      </c>
      <c r="C35" t="inlineStr">
        <is>
          <t>Access Control System</t>
        </is>
      </c>
      <c r="D35" t="inlineStr">
        <is>
          <t>Add at entry gates and fitness center</t>
        </is>
      </c>
      <c r="E35" s="10" t="inlineStr">
        <is>
          <t>GC</t>
        </is>
      </c>
      <c r="F35" t="inlineStr">
        <is>
          <t>Project</t>
        </is>
      </c>
      <c r="G35" s="7" t="n">
        <v>15000</v>
      </c>
      <c r="H35" s="7" t="n">
        <v>15000</v>
      </c>
      <c r="I35" s="7">
        <f>G35-H35</f>
        <v/>
      </c>
      <c r="J35" s="8">
        <f>IF(G35=0,0,H35/G35)</f>
        <v/>
      </c>
      <c r="W35" s="8" t="n"/>
      <c r="Y35" t="inlineStr">
        <is>
          <t>GC assumed 100% @ budget</t>
        </is>
      </c>
    </row>
    <row r="36">
      <c r="A36" t="n">
        <v>117</v>
      </c>
      <c r="B36" t="inlineStr">
        <is>
          <t>51166-00</t>
        </is>
      </c>
      <c r="C36" t="inlineStr">
        <is>
          <t>Laundry rooms- one on each side</t>
        </is>
      </c>
      <c r="D36" t="inlineStr">
        <is>
          <t>Paint refresh, replace track lighting, resurface or replace counter, look at adding equipment 
From PCA- 4.3.3- Worn doo</t>
        </is>
      </c>
      <c r="E36" s="10" t="inlineStr">
        <is>
          <t>GC</t>
        </is>
      </c>
      <c r="F36" t="inlineStr">
        <is>
          <t>Project</t>
        </is>
      </c>
      <c r="G36" s="7" t="n">
        <v>15000</v>
      </c>
      <c r="H36" s="7" t="n">
        <v>15000</v>
      </c>
      <c r="I36" s="7">
        <f>G36-H36</f>
        <v/>
      </c>
      <c r="J36" s="8">
        <f>IF(G36=0,0,H36/G36)</f>
        <v/>
      </c>
      <c r="W36" s="8" t="n"/>
      <c r="Y36" t="inlineStr">
        <is>
          <t>GC assumed 100% @ budget</t>
        </is>
      </c>
    </row>
    <row r="37">
      <c r="A37" t="n">
        <v>127</v>
      </c>
      <c r="B37" t="inlineStr">
        <is>
          <t>51134-00</t>
        </is>
      </c>
      <c r="C37" t="inlineStr">
        <is>
          <t>Sanitary sewer piping</t>
        </is>
      </c>
      <c r="D37" t="inlineStr">
        <is>
          <t>Sewer Pipe Jetting</t>
        </is>
      </c>
      <c r="E37" s="10" t="inlineStr">
        <is>
          <t>GC</t>
        </is>
      </c>
      <c r="F37" t="inlineStr">
        <is>
          <t>Project</t>
        </is>
      </c>
      <c r="G37" s="7" t="n">
        <v>15000</v>
      </c>
      <c r="H37" s="7" t="n">
        <v>15000</v>
      </c>
      <c r="I37" s="7">
        <f>G37-H37</f>
        <v/>
      </c>
      <c r="J37" s="8">
        <f>IF(G37=0,0,H37/G37)</f>
        <v/>
      </c>
      <c r="W37" s="8" t="n"/>
      <c r="Y37" t="inlineStr">
        <is>
          <t>GC assumed 100% @ budget</t>
        </is>
      </c>
    </row>
    <row r="38">
      <c r="A38" t="n">
        <v>17</v>
      </c>
      <c r="B38" t="inlineStr">
        <is>
          <t>51053-00</t>
        </is>
      </c>
      <c r="C38" t="inlineStr">
        <is>
          <t>Stripe parking areas</t>
        </is>
      </c>
      <c r="D38" t="inlineStr">
        <is>
          <t>Re-stripe
From PCA- 3.2.2- The seal coat and stall striping appeared to be in fair condition. Based on the observed cond</t>
        </is>
      </c>
      <c r="E38" s="10" t="inlineStr">
        <is>
          <t>GC</t>
        </is>
      </c>
      <c r="F38" t="inlineStr">
        <is>
          <t>Project</t>
        </is>
      </c>
      <c r="G38" s="7" t="n">
        <v>14500</v>
      </c>
      <c r="H38" s="7" t="n">
        <v>14500</v>
      </c>
      <c r="I38" s="7">
        <f>G38-H38</f>
        <v/>
      </c>
      <c r="J38" s="8">
        <f>IF(G38=0,0,H38/G38)</f>
        <v/>
      </c>
      <c r="W38" s="8" t="n"/>
      <c r="Y38" t="inlineStr">
        <is>
          <t>GC assumed 100% @ budget</t>
        </is>
      </c>
    </row>
    <row r="39">
      <c r="A39" t="n">
        <v>23</v>
      </c>
      <c r="B39" t="inlineStr">
        <is>
          <t>51021-00</t>
        </is>
      </c>
      <c r="C39" t="inlineStr">
        <is>
          <t>Replace swimming pool coping</t>
        </is>
      </c>
      <c r="D39" t="inlineStr">
        <is>
          <t>Deck o seal both pools</t>
        </is>
      </c>
      <c r="E39" s="10" t="inlineStr">
        <is>
          <t>GC</t>
        </is>
      </c>
      <c r="F39" t="inlineStr">
        <is>
          <t>Project</t>
        </is>
      </c>
      <c r="G39" s="7" t="n">
        <v>14500</v>
      </c>
      <c r="H39" s="7" t="n">
        <v>14500</v>
      </c>
      <c r="I39" s="7">
        <f>G39-H39</f>
        <v/>
      </c>
      <c r="J39" s="8">
        <f>IF(G39=0,0,H39/G39)</f>
        <v/>
      </c>
      <c r="W39" s="8" t="n"/>
      <c r="Y39" t="inlineStr">
        <is>
          <t>GC assumed 100% @ budget</t>
        </is>
      </c>
    </row>
    <row r="40">
      <c r="A40" t="n">
        <v>54</v>
      </c>
      <c r="B40" t="inlineStr">
        <is>
          <t>51071-00</t>
        </is>
      </c>
      <c r="C40" t="inlineStr">
        <is>
          <t>Gutters &amp; downspouts</t>
        </is>
      </c>
      <c r="D40" t="inlineStr">
        <is>
          <t>Clean, re-pitch and resecure gutters</t>
        </is>
      </c>
      <c r="E40" s="10" t="inlineStr">
        <is>
          <t>GC</t>
        </is>
      </c>
      <c r="F40" t="inlineStr">
        <is>
          <t>Project</t>
        </is>
      </c>
      <c r="G40" s="7" t="n">
        <v>14000</v>
      </c>
      <c r="H40" s="7" t="n">
        <v>14000</v>
      </c>
      <c r="I40" s="7">
        <f>G40-H40</f>
        <v/>
      </c>
      <c r="J40" s="8">
        <f>IF(G40=0,0,H40/G40)</f>
        <v/>
      </c>
      <c r="W40" s="8" t="n"/>
      <c r="Y40" t="inlineStr">
        <is>
          <t>GC assumed 100% @ budget</t>
        </is>
      </c>
    </row>
    <row r="41">
      <c r="A41" t="n">
        <v>60</v>
      </c>
      <c r="B41" t="inlineStr">
        <is>
          <t>51075-00</t>
        </is>
      </c>
      <c r="C41" t="inlineStr">
        <is>
          <t>Repair / replace wood siding</t>
        </is>
      </c>
      <c r="D41" t="inlineStr">
        <is>
          <t>Replace rotted siding</t>
        </is>
      </c>
      <c r="E41" s="10" t="inlineStr">
        <is>
          <t>GC</t>
        </is>
      </c>
      <c r="F41" t="inlineStr">
        <is>
          <t>Project</t>
        </is>
      </c>
      <c r="G41" s="7" t="n">
        <v>14000</v>
      </c>
      <c r="H41" s="7" t="n">
        <v>14000</v>
      </c>
      <c r="I41" s="7">
        <f>G41-H41</f>
        <v/>
      </c>
      <c r="J41" s="8">
        <f>IF(G41=0,0,H41/G41)</f>
        <v/>
      </c>
      <c r="W41" s="8" t="n"/>
      <c r="Y41" t="inlineStr">
        <is>
          <t>GC assumed 100% @ budget</t>
        </is>
      </c>
    </row>
    <row r="42">
      <c r="A42" t="n">
        <v>25</v>
      </c>
      <c r="B42" t="inlineStr">
        <is>
          <t>51026-00</t>
        </is>
      </c>
      <c r="C42" t="inlineStr">
        <is>
          <t>Repair / replace swimming pool pumps</t>
        </is>
      </c>
      <c r="D42" t="inlineStr">
        <is>
          <t>Anti entrapment devices</t>
        </is>
      </c>
      <c r="E42" s="10" t="inlineStr">
        <is>
          <t>GC</t>
        </is>
      </c>
      <c r="F42" t="inlineStr">
        <is>
          <t>Project</t>
        </is>
      </c>
      <c r="G42" s="7" t="n">
        <v>12900</v>
      </c>
      <c r="H42" s="7" t="n">
        <v>12900</v>
      </c>
      <c r="I42" s="7">
        <f>G42-H42</f>
        <v/>
      </c>
      <c r="J42" s="8">
        <f>IF(G42=0,0,H42/G42)</f>
        <v/>
      </c>
      <c r="W42" s="8" t="n"/>
      <c r="Y42" t="inlineStr">
        <is>
          <t>GC assumed 100% @ budget</t>
        </is>
      </c>
    </row>
    <row r="43">
      <c r="A43" t="n">
        <v>89</v>
      </c>
      <c r="B43" t="inlineStr">
        <is>
          <t>51090-00</t>
        </is>
      </c>
      <c r="C43" t="inlineStr">
        <is>
          <t>Unit Patio Concrete</t>
        </is>
      </c>
      <c r="D43" t="inlineStr">
        <is>
          <t>From PCA- 3.2.3- Uplifting concrete patio slabs was observed at Units 136, 139, and 107. The upheaval appears to be due,</t>
        </is>
      </c>
      <c r="E43" s="10" t="inlineStr">
        <is>
          <t>GC</t>
        </is>
      </c>
      <c r="F43" t="inlineStr">
        <is>
          <t>Project</t>
        </is>
      </c>
      <c r="G43" s="7" t="n">
        <v>10500</v>
      </c>
      <c r="H43" s="7" t="n">
        <v>10500</v>
      </c>
      <c r="I43" s="7">
        <f>G43-H43</f>
        <v/>
      </c>
      <c r="J43" s="8">
        <f>IF(G43=0,0,H43/G43)</f>
        <v/>
      </c>
      <c r="W43" s="8" t="n"/>
      <c r="Y43" t="inlineStr">
        <is>
          <t>GC assumed 100% @ budget</t>
        </is>
      </c>
    </row>
    <row r="44">
      <c r="A44" t="n">
        <v>97</v>
      </c>
      <c r="B44" t="inlineStr">
        <is>
          <t>51032-00</t>
        </is>
      </c>
      <c r="C44" t="inlineStr">
        <is>
          <t>Signage - Site</t>
        </is>
      </c>
      <c r="D44" t="inlineStr">
        <is>
          <t>Refresh</t>
        </is>
      </c>
      <c r="E44" s="5" t="inlineStr">
        <is>
          <t>PMC</t>
        </is>
      </c>
      <c r="F44" t="inlineStr">
        <is>
          <t>Project</t>
        </is>
      </c>
      <c r="G44" s="7" t="n">
        <v>10000</v>
      </c>
      <c r="H44" s="7" t="n">
        <v>17469</v>
      </c>
      <c r="I44" s="7">
        <f>G44-H44</f>
        <v/>
      </c>
      <c r="J44" s="8">
        <f>IF(G44=0,0,H44/G44)</f>
        <v/>
      </c>
      <c r="W44" s="8" t="n"/>
      <c r="Y44" t="inlineStr">
        <is>
          <t>GL PMC</t>
        </is>
      </c>
    </row>
    <row r="45">
      <c r="A45" t="n">
        <v>105</v>
      </c>
      <c r="B45" t="inlineStr">
        <is>
          <t>51028-00</t>
        </is>
      </c>
      <c r="C45" t="inlineStr">
        <is>
          <t>Fitness Equipment</t>
        </is>
      </c>
      <c r="D45" t="inlineStr">
        <is>
          <t>Refresh equipment, add stair stepper</t>
        </is>
      </c>
      <c r="E45" s="5" t="inlineStr">
        <is>
          <t>PMC</t>
        </is>
      </c>
      <c r="F45" t="inlineStr">
        <is>
          <t>Project</t>
        </is>
      </c>
      <c r="G45" s="7" t="n">
        <v>10000</v>
      </c>
      <c r="H45" s="7" t="n">
        <v>8000</v>
      </c>
      <c r="I45" s="7">
        <f>G45-H45</f>
        <v/>
      </c>
      <c r="J45" s="8">
        <f>IF(G45=0,0,H45/G45)</f>
        <v/>
      </c>
      <c r="W45" s="8" t="n"/>
      <c r="Y45" t="inlineStr">
        <is>
          <t>GL PMC</t>
        </is>
      </c>
    </row>
    <row r="46">
      <c r="A46" t="n">
        <v>110</v>
      </c>
      <c r="B46" t="inlineStr">
        <is>
          <t>51027-00</t>
        </is>
      </c>
      <c r="C46" t="inlineStr">
        <is>
          <t>Sports Courts</t>
        </is>
      </c>
      <c r="D46" t="inlineStr">
        <is>
          <t>Resurface, look at pickleball, replace basketball system if that stays</t>
        </is>
      </c>
      <c r="E46" s="10" t="inlineStr">
        <is>
          <t>GC</t>
        </is>
      </c>
      <c r="F46" t="inlineStr">
        <is>
          <t>Project</t>
        </is>
      </c>
      <c r="G46" s="7" t="n">
        <v>10000</v>
      </c>
      <c r="H46" s="7" t="n">
        <v>10000</v>
      </c>
      <c r="I46" s="7">
        <f>G46-H46</f>
        <v/>
      </c>
      <c r="J46" s="8">
        <f>IF(G46=0,0,H46/G46)</f>
        <v/>
      </c>
      <c r="W46" s="8" t="n"/>
      <c r="Y46" t="inlineStr">
        <is>
          <t>GC assumed 100% @ budget</t>
        </is>
      </c>
    </row>
    <row r="47">
      <c r="A47" t="n">
        <v>28</v>
      </c>
      <c r="B47" t="inlineStr">
        <is>
          <t>51163-00</t>
        </is>
      </c>
      <c r="C47" t="inlineStr">
        <is>
          <t>Dumpster enclosures</t>
        </is>
      </c>
      <c r="D47" t="inlineStr">
        <is>
          <t>Repair and Paint</t>
        </is>
      </c>
      <c r="E47" s="10" t="inlineStr">
        <is>
          <t>GC</t>
        </is>
      </c>
      <c r="F47" t="inlineStr">
        <is>
          <t>Project</t>
        </is>
      </c>
      <c r="G47" s="7" t="n">
        <v>9000</v>
      </c>
      <c r="H47" s="7" t="n">
        <v>9000</v>
      </c>
      <c r="I47" s="7">
        <f>G47-H47</f>
        <v/>
      </c>
      <c r="J47" s="8">
        <f>IF(G47=0,0,H47/G47)</f>
        <v/>
      </c>
      <c r="W47" s="8" t="n"/>
      <c r="Y47" t="inlineStr">
        <is>
          <t>GC assumed 100% @ budget</t>
        </is>
      </c>
    </row>
    <row r="48">
      <c r="A48" t="n">
        <v>40</v>
      </c>
      <c r="B48" t="inlineStr">
        <is>
          <t>51077-00</t>
        </is>
      </c>
      <c r="C48" t="inlineStr">
        <is>
          <t>Repair exterior stair railings</t>
        </is>
      </c>
      <c r="D48" t="inlineStr">
        <is>
          <t>Secure rails</t>
        </is>
      </c>
      <c r="E48" s="10" t="inlineStr">
        <is>
          <t>GC</t>
        </is>
      </c>
      <c r="F48" t="inlineStr">
        <is>
          <t>Project</t>
        </is>
      </c>
      <c r="G48" s="7" t="n">
        <v>8000</v>
      </c>
      <c r="H48" s="7" t="n">
        <v>8000</v>
      </c>
      <c r="I48" s="7">
        <f>G48-H48</f>
        <v/>
      </c>
      <c r="J48" s="8">
        <f>IF(G48=0,0,H48/G48)</f>
        <v/>
      </c>
      <c r="W48" s="8" t="n"/>
      <c r="Y48" t="inlineStr">
        <is>
          <t>GC assumed 100% @ budget</t>
        </is>
      </c>
    </row>
    <row r="49">
      <c r="A49" t="n">
        <v>43</v>
      </c>
      <c r="B49" t="inlineStr">
        <is>
          <t>51070-00</t>
        </is>
      </c>
      <c r="C49" t="inlineStr">
        <is>
          <t>Expansion Joints</t>
        </is>
      </c>
      <c r="D49" t="inlineStr">
        <is>
          <t>Re-seal expansions</t>
        </is>
      </c>
      <c r="E49" s="10" t="inlineStr">
        <is>
          <t>GC</t>
        </is>
      </c>
      <c r="F49" t="inlineStr">
        <is>
          <t>Project</t>
        </is>
      </c>
      <c r="G49" s="7" t="n">
        <v>8000</v>
      </c>
      <c r="H49" s="7" t="n">
        <v>8000</v>
      </c>
      <c r="I49" s="7">
        <f>G49-H49</f>
        <v/>
      </c>
      <c r="J49" s="8">
        <f>IF(G49=0,0,H49/G49)</f>
        <v/>
      </c>
      <c r="W49" s="8" t="n"/>
      <c r="Y49" t="inlineStr">
        <is>
          <t>GC assumed 100% @ budget</t>
        </is>
      </c>
    </row>
    <row r="50">
      <c r="A50" t="n">
        <v>55</v>
      </c>
      <c r="B50" t="inlineStr">
        <is>
          <t>51062-00</t>
        </is>
      </c>
      <c r="C50" t="inlineStr">
        <is>
          <t>Flashing</t>
        </is>
      </c>
      <c r="D50" t="inlineStr">
        <is>
          <t>replace damaged z bar on siding replacement</t>
        </is>
      </c>
      <c r="E50" s="10" t="inlineStr">
        <is>
          <t>GC</t>
        </is>
      </c>
      <c r="F50" t="inlineStr">
        <is>
          <t>Project</t>
        </is>
      </c>
      <c r="G50" s="7" t="n">
        <v>8000</v>
      </c>
      <c r="H50" s="7" t="n">
        <v>8000</v>
      </c>
      <c r="I50" s="7">
        <f>G50-H50</f>
        <v/>
      </c>
      <c r="J50" s="8">
        <f>IF(G50=0,0,H50/G50)</f>
        <v/>
      </c>
      <c r="W50" s="8" t="n"/>
      <c r="Y50" t="inlineStr">
        <is>
          <t>GC assumed 100% @ budget</t>
        </is>
      </c>
    </row>
    <row r="51">
      <c r="A51" t="n">
        <v>56</v>
      </c>
      <c r="B51" t="inlineStr">
        <is>
          <t>51062-00</t>
        </is>
      </c>
      <c r="C51" t="inlineStr">
        <is>
          <t>Sealants &amp; caulking</t>
        </is>
      </c>
      <c r="D51" t="inlineStr">
        <is>
          <t>caulk and seal</t>
        </is>
      </c>
      <c r="E51" s="10" t="inlineStr">
        <is>
          <t>GC</t>
        </is>
      </c>
      <c r="F51" t="inlineStr">
        <is>
          <t>Project</t>
        </is>
      </c>
      <c r="G51" s="7" t="n">
        <v>8000</v>
      </c>
      <c r="H51" s="7" t="n">
        <v>8000</v>
      </c>
      <c r="I51" s="7">
        <f>G51-H51</f>
        <v/>
      </c>
      <c r="J51" s="8">
        <f>IF(G51=0,0,H51/G51)</f>
        <v/>
      </c>
      <c r="W51" s="8" t="n"/>
      <c r="Y51" t="inlineStr">
        <is>
          <t>GC assumed 100% @ budget</t>
        </is>
      </c>
    </row>
    <row r="52">
      <c r="A52" t="n">
        <v>111</v>
      </c>
      <c r="B52" t="inlineStr">
        <is>
          <t>51029-00</t>
        </is>
      </c>
      <c r="C52" t="inlineStr">
        <is>
          <t>Dog Park</t>
        </is>
      </c>
      <c r="D52" t="inlineStr">
        <is>
          <t>Water/Wash Station with concrete pad</t>
        </is>
      </c>
      <c r="E52" s="10" t="inlineStr">
        <is>
          <t>GC</t>
        </is>
      </c>
      <c r="F52" t="inlineStr">
        <is>
          <t>Project</t>
        </is>
      </c>
      <c r="G52" s="7" t="n">
        <v>8000</v>
      </c>
      <c r="H52" s="7" t="n">
        <v>8000</v>
      </c>
      <c r="I52" s="7">
        <f>G52-H52</f>
        <v/>
      </c>
      <c r="J52" s="8">
        <f>IF(G52=0,0,H52/G52)</f>
        <v/>
      </c>
      <c r="W52" s="8" t="n"/>
      <c r="Y52" t="inlineStr">
        <is>
          <t>GC assumed 100% @ budget</t>
        </is>
      </c>
    </row>
    <row r="53">
      <c r="A53" t="n">
        <v>91</v>
      </c>
      <c r="B53" t="inlineStr">
        <is>
          <t>51993-01</t>
        </is>
      </c>
      <c r="C53" t="inlineStr">
        <is>
          <t>Fire Stops</t>
        </is>
      </c>
      <c r="D53" t="inlineStr">
        <is>
          <t>Basic Fire Stop (Pair covers 4 burner range)- For range vent hoods</t>
        </is>
      </c>
      <c r="E53" s="5" t="inlineStr">
        <is>
          <t>PMC</t>
        </is>
      </c>
      <c r="F53" t="inlineStr">
        <is>
          <t>Project</t>
        </is>
      </c>
      <c r="G53" s="7" t="n">
        <v>7656</v>
      </c>
      <c r="H53" s="7" t="n">
        <v>0</v>
      </c>
      <c r="I53" s="7">
        <f>G53-H53</f>
        <v/>
      </c>
      <c r="J53" s="8">
        <f>IF(G53=0,0,H53/G53)</f>
        <v/>
      </c>
      <c r="W53" s="8" t="n"/>
      <c r="Y53" t="inlineStr">
        <is>
          <t>GL PMC</t>
        </is>
      </c>
    </row>
    <row r="54">
      <c r="A54" t="n">
        <v>90</v>
      </c>
      <c r="B54" t="inlineStr">
        <is>
          <t>51993-01</t>
        </is>
      </c>
      <c r="C54" t="inlineStr">
        <is>
          <t>C02 Dectors</t>
        </is>
      </c>
      <c r="D54" t="inlineStr">
        <is>
          <t>Install CO2 detectors</t>
        </is>
      </c>
      <c r="E54" s="5" t="inlineStr">
        <is>
          <t>PMC</t>
        </is>
      </c>
      <c r="F54" t="inlineStr">
        <is>
          <t>Project</t>
        </is>
      </c>
      <c r="G54" s="7" t="n">
        <v>7200</v>
      </c>
      <c r="H54" s="7" t="n">
        <v>0</v>
      </c>
      <c r="I54" s="7">
        <f>G54-H54</f>
        <v/>
      </c>
      <c r="J54" s="8">
        <f>IF(G54=0,0,H54/G54)</f>
        <v/>
      </c>
      <c r="W54" s="8" t="n"/>
      <c r="Y54" t="inlineStr">
        <is>
          <t>GL PMC</t>
        </is>
      </c>
    </row>
    <row r="55">
      <c r="A55" t="n">
        <v>120</v>
      </c>
      <c r="B55" t="inlineStr">
        <is>
          <t>51998-00</t>
        </is>
      </c>
      <c r="C55" t="inlineStr">
        <is>
          <t>Tools &amp; Equipment</t>
        </is>
      </c>
      <c r="D55" t="inlineStr">
        <is>
          <t>Maintenance tools, equipment, &amp; inventory</t>
        </is>
      </c>
      <c r="E55" s="5" t="inlineStr">
        <is>
          <t>PMC</t>
        </is>
      </c>
      <c r="F55" t="inlineStr">
        <is>
          <t>Project</t>
        </is>
      </c>
      <c r="G55" s="7" t="n">
        <v>7000</v>
      </c>
      <c r="H55" s="7" t="n">
        <v>654</v>
      </c>
      <c r="I55" s="7">
        <f>G55-H55</f>
        <v/>
      </c>
      <c r="J55" s="8">
        <f>IF(G55=0,0,H55/G55)</f>
        <v/>
      </c>
      <c r="W55" s="8" t="n"/>
      <c r="Y55" t="inlineStr">
        <is>
          <t>GL PMC</t>
        </is>
      </c>
    </row>
    <row r="56">
      <c r="A56" t="n">
        <v>42</v>
      </c>
      <c r="B56" t="inlineStr">
        <is>
          <t>51077-00</t>
        </is>
      </c>
      <c r="C56" t="inlineStr">
        <is>
          <t>Repair patio/balcony railings</t>
        </is>
      </c>
      <c r="D56" t="inlineStr">
        <is>
          <t>Secure rails</t>
        </is>
      </c>
      <c r="E56" s="10" t="inlineStr">
        <is>
          <t>GC</t>
        </is>
      </c>
      <c r="F56" t="inlineStr">
        <is>
          <t>Project</t>
        </is>
      </c>
      <c r="G56" s="7" t="n">
        <v>6000</v>
      </c>
      <c r="H56" s="7" t="n">
        <v>6000</v>
      </c>
      <c r="I56" s="7">
        <f>G56-H56</f>
        <v/>
      </c>
      <c r="J56" s="8">
        <f>IF(G56=0,0,H56/G56)</f>
        <v/>
      </c>
      <c r="W56" s="8" t="n"/>
      <c r="Y56" t="inlineStr">
        <is>
          <t>GC assumed 100% @ budget</t>
        </is>
      </c>
    </row>
    <row r="57">
      <c r="A57" t="n">
        <v>103</v>
      </c>
      <c r="B57" t="inlineStr">
        <is>
          <t>51995-00</t>
        </is>
      </c>
      <c r="C57" t="inlineStr">
        <is>
          <t>Computers</t>
        </is>
      </c>
      <c r="D57" t="inlineStr">
        <is>
          <t>Allowance for new office computers and software, printer, office supplies</t>
        </is>
      </c>
      <c r="E57" s="5" t="inlineStr">
        <is>
          <t>PMC</t>
        </is>
      </c>
      <c r="F57" t="inlineStr">
        <is>
          <t>Project</t>
        </is>
      </c>
      <c r="G57" s="7" t="n">
        <v>4000</v>
      </c>
      <c r="H57" s="7" t="n">
        <v>0</v>
      </c>
      <c r="I57" s="7">
        <f>G57-H57</f>
        <v/>
      </c>
      <c r="J57" s="8">
        <f>IF(G57=0,0,H57/G57)</f>
        <v/>
      </c>
      <c r="W57" s="8" t="n"/>
      <c r="Y57" t="inlineStr">
        <is>
          <t>GL PMC</t>
        </is>
      </c>
    </row>
    <row r="58">
      <c r="A58" t="n">
        <v>113</v>
      </c>
      <c r="B58" t="inlineStr">
        <is>
          <t>51180-00</t>
        </is>
      </c>
      <c r="C58" t="inlineStr">
        <is>
          <t>Property Photo Shoot</t>
        </is>
      </c>
      <c r="D58" t="inlineStr">
        <is>
          <t>Professional photos and vdeo of remodeled exterior areas, unit interiors when applicable</t>
        </is>
      </c>
      <c r="E58" s="5" t="inlineStr">
        <is>
          <t>PMC</t>
        </is>
      </c>
      <c r="F58" t="inlineStr">
        <is>
          <t>Project</t>
        </is>
      </c>
      <c r="G58" s="7" t="n">
        <v>4000</v>
      </c>
      <c r="H58" s="7" t="n">
        <v>5102</v>
      </c>
      <c r="I58" s="7">
        <f>G58-H58</f>
        <v/>
      </c>
      <c r="J58" s="8">
        <f>IF(G58=0,0,H58/G58)</f>
        <v/>
      </c>
      <c r="W58" s="8" t="n"/>
      <c r="Y58" t="inlineStr">
        <is>
          <t>GL PMC</t>
        </is>
      </c>
    </row>
    <row r="59">
      <c r="A59" t="n">
        <v>100</v>
      </c>
      <c r="B59" t="inlineStr">
        <is>
          <t>51990-00</t>
        </is>
      </c>
      <c r="C59" t="inlineStr">
        <is>
          <t>Designer Fees</t>
        </is>
      </c>
      <c r="D59" t="inlineStr">
        <is>
          <t>Exterior Paint, Unit Interiors, Clubhouse/Amenity areas</t>
        </is>
      </c>
      <c r="E59" s="5" t="inlineStr">
        <is>
          <t>PMC</t>
        </is>
      </c>
      <c r="F59" t="inlineStr">
        <is>
          <t>Project</t>
        </is>
      </c>
      <c r="G59" s="7" t="n">
        <v>3000</v>
      </c>
      <c r="H59" s="7" t="n">
        <v>10357</v>
      </c>
      <c r="I59" s="7">
        <f>G59-H59</f>
        <v/>
      </c>
      <c r="J59" s="8">
        <f>IF(G59=0,0,H59/G59)</f>
        <v/>
      </c>
      <c r="W59" s="8" t="n"/>
      <c r="Y59" t="inlineStr">
        <is>
          <t>GL PMC</t>
        </is>
      </c>
    </row>
    <row r="60">
      <c r="A60" t="n">
        <v>29</v>
      </c>
      <c r="B60" t="inlineStr">
        <is>
          <t>51169-00</t>
        </is>
      </c>
      <c r="C60" t="inlineStr">
        <is>
          <t>ADA Accessibility</t>
        </is>
      </c>
      <c r="D60" t="inlineStr">
        <is>
          <t>From PCA- 7.0- Parking areas that provide self-parking for employees and visitors must provide ADA-compliant parking spa</t>
        </is>
      </c>
      <c r="E60" s="10" t="inlineStr">
        <is>
          <t>GC</t>
        </is>
      </c>
      <c r="F60" t="inlineStr">
        <is>
          <t>Project</t>
        </is>
      </c>
      <c r="G60" s="7" t="n">
        <v>2000</v>
      </c>
      <c r="H60" s="7" t="n">
        <v>2000</v>
      </c>
      <c r="I60" s="7">
        <f>G60-H60</f>
        <v/>
      </c>
      <c r="J60" s="8">
        <f>IF(G60=0,0,H60/G60)</f>
        <v/>
      </c>
      <c r="W60" s="8" t="n"/>
      <c r="Y60" t="inlineStr">
        <is>
          <t>GC assumed 100% @ budget</t>
        </is>
      </c>
    </row>
    <row r="61">
      <c r="A61" t="n">
        <v>102</v>
      </c>
      <c r="B61" t="inlineStr">
        <is>
          <t>51995-00</t>
        </is>
      </c>
      <c r="C61" t="inlineStr">
        <is>
          <t>Leasing Office Furniture</t>
        </is>
      </c>
      <c r="D61" t="inlineStr">
        <is>
          <t>Ok, small allowance</t>
        </is>
      </c>
      <c r="E61" s="5" t="inlineStr">
        <is>
          <t>PMC</t>
        </is>
      </c>
      <c r="F61" t="inlineStr">
        <is>
          <t>Project</t>
        </is>
      </c>
      <c r="G61" s="7" t="n">
        <v>2000</v>
      </c>
      <c r="H61" s="7" t="n">
        <v>1243</v>
      </c>
      <c r="I61" s="7">
        <f>G61-H61</f>
        <v/>
      </c>
      <c r="J61" s="8">
        <f>IF(G61=0,0,H61/G61)</f>
        <v/>
      </c>
      <c r="W61" s="8" t="n"/>
      <c r="Y61" t="inlineStr">
        <is>
          <t>GL PMC</t>
        </is>
      </c>
    </row>
    <row r="63">
      <c r="D63" s="19" t="inlineStr">
        <is>
          <t>Projects Subtotal (excl. Contingency &amp; CM Fee)</t>
        </is>
      </c>
      <c r="G63" s="22" t="n">
        <v>2269256</v>
      </c>
      <c r="S63" s="19" t="n"/>
    </row>
    <row r="64">
      <c r="D64" s="5" t="inlineStr">
        <is>
          <t>CM Fee</t>
        </is>
      </c>
      <c r="G64" s="7" t="n">
        <v>116966</v>
      </c>
      <c r="H64" s="7" t="n">
        <v>116966</v>
      </c>
    </row>
    <row r="65">
      <c r="D65" s="5" t="inlineStr">
        <is>
          <t>Contingency</t>
        </is>
      </c>
      <c r="G65" s="7" t="n">
        <v>70064</v>
      </c>
      <c r="H65" s="7" t="n">
        <v>70064</v>
      </c>
    </row>
    <row r="66">
      <c r="D66" s="19" t="inlineStr">
        <is>
          <t>Capital Plan Total (ex-BTL)</t>
        </is>
      </c>
      <c r="G66" s="22" t="n">
        <v>2456286</v>
      </c>
      <c r="S66" s="19" t="n"/>
    </row>
    <row r="67">
      <c r="D67" s="2" t="inlineStr">
        <is>
          <t>Unplanned CapEx Yr 1 (out-of-plan)</t>
        </is>
      </c>
      <c r="H67" s="7" t="n">
        <v>77516</v>
      </c>
    </row>
    <row r="68">
      <c r="D68" s="26" t="inlineStr">
        <is>
          <t>BTL (dropped per Adam): $300,000</t>
        </is>
      </c>
    </row>
  </sheetData>
  <autoFilter ref="A4:Y61"/>
  <hyperlinks>
    <hyperlink xmlns:r="http://schemas.openxmlformats.org/officeDocument/2006/relationships" ref="B3" r:id="rId1"/>
  </hyperlinks>
  <pageMargins left="0.75" right="0.75" top="1" bottom="1" header="0.5" footer="0.5"/>
</worksheet>
</file>

<file path=xl/worksheets/sheet28.xml><?xml version="1.0" encoding="utf-8"?>
<worksheet xmlns="http://schemas.openxmlformats.org/spreadsheetml/2006/main">
  <sheetPr>
    <outlinePr summaryBelow="1" summaryRight="1"/>
    <pageSetUpPr/>
  </sheetPr>
  <dimension ref="A1:Y63"/>
  <sheetViews>
    <sheetView workbookViewId="0">
      <pane xSplit="6" ySplit="4" topLeftCell="G5" activePane="bottomRight" state="frozen"/>
      <selection pane="topRight"/>
      <selection pane="bottomLeft"/>
      <selection pane="bottomRight" activeCell="A1" sqref="A1"/>
    </sheetView>
  </sheetViews>
  <sheetFormatPr baseColWidth="8" defaultRowHeight="15"/>
  <cols>
    <col hidden="1" width="5" customWidth="1" min="1" max="1"/>
    <col width="9" customWidth="1" min="2" max="2"/>
    <col hidden="1" outlineLevel="1" width="26" customWidth="1" min="3" max="3"/>
    <col hidden="1" outlineLevel="1" width="40" customWidth="1" min="4" max="4"/>
    <col width="8" customWidth="1" min="5" max="5"/>
    <col width="10" customWidth="1" min="6" max="6"/>
    <col width="12" customWidth="1" min="7" max="7"/>
    <col width="11" customWidth="1" min="8" max="8"/>
    <col width="11" customWidth="1" min="9" max="9"/>
    <col width="8" customWidth="1" min="10" max="10"/>
    <col hidden="1" outlineLevel="1" width="11" customWidth="1" min="11" max="11"/>
    <col hidden="1" outlineLevel="1" width="11" customWidth="1" min="12" max="12"/>
    <col hidden="1" outlineLevel="1" width="11" customWidth="1" min="13" max="13"/>
    <col hidden="1" outlineLevel="1" width="11" customWidth="1" min="14" max="14"/>
    <col hidden="1" outlineLevel="1" width="11" customWidth="1" min="15" max="15"/>
    <col hidden="1" outlineLevel="1" width="11" customWidth="1" min="16" max="16"/>
    <col hidden="1" outlineLevel="1" width="11" customWidth="1" min="17" max="17"/>
    <col hidden="1" outlineLevel="1" width="11" customWidth="1" min="18" max="18"/>
    <col width="13" customWidth="1" min="19" max="19"/>
    <col width="12" customWidth="1" min="20" max="20"/>
    <col width="13" customWidth="1" min="21" max="21"/>
    <col width="9" customWidth="1" min="22" max="22"/>
    <col width="14" customWidth="1" min="23" max="23"/>
    <col width="2" customWidth="1" min="24" max="24"/>
    <col hidden="1" width="22" customWidth="1" min="25" max="25"/>
  </cols>
  <sheetData>
    <row r="1">
      <c r="A1" s="23" t="inlineStr">
        <is>
          <t>Village at Broadstone — 10-Year Capital Plan</t>
        </is>
      </c>
    </row>
    <row r="2">
      <c r="A2" s="2" t="inlineStr">
        <is>
          <t>Acquired 2024. ORIGINAL PLAN COMPLETE — current-year view only per Adam; out-year columns intentionally blank (see Banner for the 2026 budget).</t>
        </is>
      </c>
    </row>
    <row r="3">
      <c r="B3" s="24" t="inlineStr">
        <is>
          <t>← Back</t>
        </is>
      </c>
    </row>
    <row r="4">
      <c r="A4" s="25" t="inlineStr">
        <is>
          <t>Row</t>
        </is>
      </c>
      <c r="B4" s="25" t="inlineStr">
        <is>
          <t>GL</t>
        </is>
      </c>
      <c r="C4" s="25" t="inlineStr">
        <is>
          <t>GL Name</t>
        </is>
      </c>
      <c r="D4" s="25" t="inlineStr">
        <is>
          <t>Scope of Work</t>
        </is>
      </c>
      <c r="E4" s="25" t="inlineStr">
        <is>
          <t>Owner</t>
        </is>
      </c>
      <c r="F4" s="25" t="inlineStr">
        <is>
          <t>Type</t>
        </is>
      </c>
      <c r="G4" s="25" t="inlineStr">
        <is>
          <t>Yr 1 Budget</t>
        </is>
      </c>
      <c r="H4" s="25" t="inlineStr">
        <is>
          <t>Spend</t>
        </is>
      </c>
      <c r="I4" s="25" t="inlineStr">
        <is>
          <t>Remaining</t>
        </is>
      </c>
      <c r="J4" s="25" t="inlineStr">
        <is>
          <t>% Spent</t>
        </is>
      </c>
      <c r="K4" s="25" t="inlineStr">
        <is>
          <t>Yr 2 Budget</t>
        </is>
      </c>
      <c r="L4" s="25" t="inlineStr">
        <is>
          <t>Yr 2 Spend</t>
        </is>
      </c>
      <c r="M4" s="25" t="inlineStr">
        <is>
          <t>Yr 3 Budget</t>
        </is>
      </c>
      <c r="N4" s="25" t="inlineStr">
        <is>
          <t>Yr 3 Spend</t>
        </is>
      </c>
      <c r="O4" s="25" t="inlineStr">
        <is>
          <t>Yr 4 Budget</t>
        </is>
      </c>
      <c r="P4" s="25" t="inlineStr">
        <is>
          <t>Yr 4 Spend</t>
        </is>
      </c>
      <c r="Q4" s="25" t="inlineStr">
        <is>
          <t>Yr 5 Budget</t>
        </is>
      </c>
      <c r="R4" s="25" t="inlineStr">
        <is>
          <t>Yr 5 Spend</t>
        </is>
      </c>
      <c r="S4" s="25" t="inlineStr">
        <is>
          <t>10 yr Budget</t>
        </is>
      </c>
      <c r="T4" s="25" t="inlineStr">
        <is>
          <t>10 yr Spend</t>
        </is>
      </c>
      <c r="U4" s="25" t="inlineStr">
        <is>
          <t>10 yr Remaining</t>
        </is>
      </c>
      <c r="V4" s="25" t="inlineStr">
        <is>
          <t>10 yr % Spent</t>
        </is>
      </c>
      <c r="W4" s="25" t="inlineStr">
        <is>
          <t>Actual Project % Complete</t>
        </is>
      </c>
      <c r="X4" s="25" t="inlineStr"/>
      <c r="Y4" s="25" t="inlineStr">
        <is>
          <t>Basis</t>
        </is>
      </c>
    </row>
    <row r="5">
      <c r="A5" t="n">
        <v>89</v>
      </c>
      <c r="B5" t="inlineStr">
        <is>
          <t>0900 - FF&amp;E in Units</t>
        </is>
      </c>
      <c r="C5" t="inlineStr">
        <is>
          <t>A2</t>
        </is>
      </c>
      <c r="D5" t="inlineStr">
        <is>
          <t>Classic</t>
        </is>
      </c>
      <c r="E5" s="10" t="inlineStr">
        <is>
          <t>GC</t>
        </is>
      </c>
      <c r="F5" t="inlineStr">
        <is>
          <t>Project</t>
        </is>
      </c>
      <c r="G5" s="7" t="n">
        <v>532909</v>
      </c>
      <c r="H5" s="7" t="n">
        <v>532909</v>
      </c>
      <c r="I5" s="7">
        <f>G5-H5</f>
        <v/>
      </c>
      <c r="J5" s="8">
        <f>IF(G5=0,0,H5/G5)</f>
        <v/>
      </c>
      <c r="W5" s="8" t="n"/>
      <c r="Y5" t="inlineStr">
        <is>
          <t>GC assumed 100% @ budget</t>
        </is>
      </c>
    </row>
    <row r="6">
      <c r="A6" t="n">
        <v>92</v>
      </c>
      <c r="B6" t="inlineStr">
        <is>
          <t>0900 - FF&amp;E in Units</t>
        </is>
      </c>
      <c r="C6" t="inlineStr">
        <is>
          <t>B3</t>
        </is>
      </c>
      <c r="D6" t="inlineStr">
        <is>
          <t>Classic</t>
        </is>
      </c>
      <c r="E6" s="10" t="inlineStr">
        <is>
          <t>GC</t>
        </is>
      </c>
      <c r="F6" t="inlineStr">
        <is>
          <t>Project</t>
        </is>
      </c>
      <c r="G6" s="7" t="n">
        <v>427214</v>
      </c>
      <c r="H6" s="7" t="n">
        <v>427214</v>
      </c>
      <c r="I6" s="7">
        <f>G6-H6</f>
        <v/>
      </c>
      <c r="J6" s="8">
        <f>IF(G6=0,0,H6/G6)</f>
        <v/>
      </c>
      <c r="W6" s="8" t="n"/>
      <c r="Y6" t="inlineStr">
        <is>
          <t>GC assumed 100% @ budget</t>
        </is>
      </c>
    </row>
    <row r="7">
      <c r="A7" t="n">
        <v>91</v>
      </c>
      <c r="B7" t="inlineStr">
        <is>
          <t>0900 - FF&amp;E in Units</t>
        </is>
      </c>
      <c r="C7" t="inlineStr">
        <is>
          <t>B2</t>
        </is>
      </c>
      <c r="D7" t="inlineStr">
        <is>
          <t>Classic</t>
        </is>
      </c>
      <c r="E7" s="10" t="inlineStr">
        <is>
          <t>GC</t>
        </is>
      </c>
      <c r="F7" t="inlineStr">
        <is>
          <t>Project</t>
        </is>
      </c>
      <c r="G7" s="7" t="n">
        <v>420525</v>
      </c>
      <c r="H7" s="7" t="n">
        <v>420525</v>
      </c>
      <c r="I7" s="7">
        <f>G7-H7</f>
        <v/>
      </c>
      <c r="J7" s="8">
        <f>IF(G7=0,0,H7/G7)</f>
        <v/>
      </c>
      <c r="W7" s="8" t="n"/>
      <c r="Y7" t="inlineStr">
        <is>
          <t>GC assumed 100% @ budget</t>
        </is>
      </c>
    </row>
    <row r="8">
      <c r="A8" t="n">
        <v>93</v>
      </c>
      <c r="B8" t="inlineStr">
        <is>
          <t>0900 - FF&amp;E in Units</t>
        </is>
      </c>
      <c r="C8" t="inlineStr">
        <is>
          <t>C1</t>
        </is>
      </c>
      <c r="D8" t="inlineStr">
        <is>
          <t>Classic</t>
        </is>
      </c>
      <c r="E8" s="10" t="inlineStr">
        <is>
          <t>GC</t>
        </is>
      </c>
      <c r="F8" t="inlineStr">
        <is>
          <t>Project</t>
        </is>
      </c>
      <c r="G8" s="7" t="n">
        <v>272985</v>
      </c>
      <c r="H8" s="7" t="n">
        <v>272985</v>
      </c>
      <c r="I8" s="7">
        <f>G8-H8</f>
        <v/>
      </c>
      <c r="J8" s="8">
        <f>IF(G8=0,0,H8/G8)</f>
        <v/>
      </c>
      <c r="W8" s="8" t="n"/>
      <c r="Y8" t="inlineStr">
        <is>
          <t>GC assumed 100% @ budget</t>
        </is>
      </c>
    </row>
    <row r="9">
      <c r="A9" t="n">
        <v>78</v>
      </c>
      <c r="B9" t="inlineStr">
        <is>
          <t>0800 - Exterior Wall</t>
        </is>
      </c>
      <c r="C9" t="inlineStr">
        <is>
          <t>Exterior Paint</t>
        </is>
      </c>
      <c r="D9" t="inlineStr">
        <is>
          <t>Paint one coat of SW Superpaint on the siding, trim, shutters, doors, railings and ammenities.</t>
        </is>
      </c>
      <c r="E9" s="10" t="inlineStr">
        <is>
          <t>GC</t>
        </is>
      </c>
      <c r="F9" t="inlineStr">
        <is>
          <t>Project</t>
        </is>
      </c>
      <c r="G9" s="7" t="n">
        <v>270000</v>
      </c>
      <c r="H9" s="7" t="n">
        <v>270000</v>
      </c>
      <c r="I9" s="7">
        <f>G9-H9</f>
        <v/>
      </c>
      <c r="J9" s="8">
        <f>IF(G9=0,0,H9/G9)</f>
        <v/>
      </c>
      <c r="W9" s="8" t="n"/>
      <c r="Y9" t="inlineStr">
        <is>
          <t>GC assumed 100% @ budget</t>
        </is>
      </c>
    </row>
    <row r="10">
      <c r="A10" t="n">
        <v>95</v>
      </c>
      <c r="B10" t="inlineStr">
        <is>
          <t>0900 - FF&amp;E in Units</t>
        </is>
      </c>
      <c r="C10" t="inlineStr">
        <is>
          <t>A2</t>
        </is>
      </c>
      <c r="D10" t="inlineStr">
        <is>
          <t>Partial Reno- Flooring</t>
        </is>
      </c>
      <c r="E10" s="10" t="inlineStr">
        <is>
          <t>GC</t>
        </is>
      </c>
      <c r="F10" t="inlineStr">
        <is>
          <t>Project</t>
        </is>
      </c>
      <c r="G10" s="7" t="n">
        <v>184968</v>
      </c>
      <c r="H10" s="7" t="n">
        <v>184968</v>
      </c>
      <c r="I10" s="7">
        <f>G10-H10</f>
        <v/>
      </c>
      <c r="J10" s="8">
        <f>IF(G10=0,0,H10/G10)</f>
        <v/>
      </c>
      <c r="W10" s="8" t="n"/>
      <c r="Y10" t="inlineStr">
        <is>
          <t>GC assumed 100% @ budget</t>
        </is>
      </c>
    </row>
    <row r="11">
      <c r="A11" t="n">
        <v>90</v>
      </c>
      <c r="B11" t="inlineStr">
        <is>
          <t>0900 - FF&amp;E in Units</t>
        </is>
      </c>
      <c r="C11" t="inlineStr">
        <is>
          <t>B1</t>
        </is>
      </c>
      <c r="D11" t="inlineStr">
        <is>
          <t>Classic</t>
        </is>
      </c>
      <c r="E11" s="10" t="inlineStr">
        <is>
          <t>GC</t>
        </is>
      </c>
      <c r="F11" t="inlineStr">
        <is>
          <t>Project</t>
        </is>
      </c>
      <c r="G11" s="7" t="n">
        <v>148907</v>
      </c>
      <c r="H11" s="7" t="n">
        <v>148907</v>
      </c>
      <c r="I11" s="7">
        <f>G11-H11</f>
        <v/>
      </c>
      <c r="J11" s="8">
        <f>IF(G11=0,0,H11/G11)</f>
        <v/>
      </c>
      <c r="W11" s="8" t="n"/>
      <c r="Y11" t="inlineStr">
        <is>
          <t>GC assumed 100% @ budget</t>
        </is>
      </c>
    </row>
    <row r="12">
      <c r="A12" t="n">
        <v>97</v>
      </c>
      <c r="B12" t="inlineStr">
        <is>
          <t>0900 - FF&amp;E in Units</t>
        </is>
      </c>
      <c r="C12" t="inlineStr">
        <is>
          <t>B2</t>
        </is>
      </c>
      <c r="D12" t="inlineStr">
        <is>
          <t>Partial Reno- Flooring</t>
        </is>
      </c>
      <c r="E12" s="10" t="inlineStr">
        <is>
          <t>GC</t>
        </is>
      </c>
      <c r="F12" t="inlineStr">
        <is>
          <t>Project</t>
        </is>
      </c>
      <c r="G12" s="7" t="n">
        <v>139230</v>
      </c>
      <c r="H12" s="7" t="n">
        <v>139230</v>
      </c>
      <c r="I12" s="7">
        <f>G12-H12</f>
        <v/>
      </c>
      <c r="J12" s="8">
        <f>IF(G12=0,0,H12/G12)</f>
        <v/>
      </c>
      <c r="W12" s="8" t="n"/>
      <c r="Y12" t="inlineStr">
        <is>
          <t>GC assumed 100% @ budget</t>
        </is>
      </c>
    </row>
    <row r="13">
      <c r="A13" t="n">
        <v>113</v>
      </c>
      <c r="B13" t="inlineStr">
        <is>
          <t>1100- Specialties, Equipment &amp; Furnishings</t>
        </is>
      </c>
      <c r="C13" t="inlineStr">
        <is>
          <t>Clubhouse / Office Remodel</t>
        </is>
      </c>
      <c r="D13" t="inlineStr">
        <is>
          <t>New flooring, paint in the clubhouse to modernize it, using Bell Apex clubhouse as a target finish level.</t>
        </is>
      </c>
      <c r="E13" s="10" t="inlineStr">
        <is>
          <t>GC</t>
        </is>
      </c>
      <c r="F13" t="inlineStr">
        <is>
          <t>Project</t>
        </is>
      </c>
      <c r="G13" s="7" t="n">
        <v>130000</v>
      </c>
      <c r="H13" s="7" t="n">
        <v>130000</v>
      </c>
      <c r="I13" s="7">
        <f>G13-H13</f>
        <v/>
      </c>
      <c r="J13" s="8">
        <f>IF(G13=0,0,H13/G13)</f>
        <v/>
      </c>
      <c r="W13" s="8" t="n"/>
      <c r="Y13" t="inlineStr">
        <is>
          <t>GC assumed 100% @ budget</t>
        </is>
      </c>
    </row>
    <row r="14">
      <c r="A14" t="n">
        <v>88</v>
      </c>
      <c r="B14" t="inlineStr">
        <is>
          <t>0900 - FF&amp;E in Units</t>
        </is>
      </c>
      <c r="C14" t="inlineStr">
        <is>
          <t>A1</t>
        </is>
      </c>
      <c r="D14" t="inlineStr">
        <is>
          <t>Classic</t>
        </is>
      </c>
      <c r="E14" s="10" t="inlineStr">
        <is>
          <t>GC</t>
        </is>
      </c>
      <c r="F14" t="inlineStr">
        <is>
          <t>Project</t>
        </is>
      </c>
      <c r="G14" s="7" t="n">
        <v>129331</v>
      </c>
      <c r="H14" s="7" t="n">
        <v>129331</v>
      </c>
      <c r="I14" s="7">
        <f>G14-H14</f>
        <v/>
      </c>
      <c r="J14" s="8">
        <f>IF(G14=0,0,H14/G14)</f>
        <v/>
      </c>
      <c r="W14" s="8" t="n"/>
      <c r="Y14" t="inlineStr">
        <is>
          <t>GC assumed 100% @ budget</t>
        </is>
      </c>
    </row>
    <row r="15">
      <c r="A15" t="n">
        <v>98</v>
      </c>
      <c r="B15" t="inlineStr">
        <is>
          <t>0900 - FF&amp;E in Units</t>
        </is>
      </c>
      <c r="C15" t="inlineStr">
        <is>
          <t>B3</t>
        </is>
      </c>
      <c r="D15" t="inlineStr">
        <is>
          <t>Partial Reno- Flooring</t>
        </is>
      </c>
      <c r="E15" s="10" t="inlineStr">
        <is>
          <t>GC</t>
        </is>
      </c>
      <c r="F15" t="inlineStr">
        <is>
          <t>Project</t>
        </is>
      </c>
      <c r="G15" s="7" t="n">
        <v>125874</v>
      </c>
      <c r="H15" s="7" t="n">
        <v>125874</v>
      </c>
      <c r="I15" s="7">
        <f>G15-H15</f>
        <v/>
      </c>
      <c r="J15" s="8">
        <f>IF(G15=0,0,H15/G15)</f>
        <v/>
      </c>
      <c r="W15" s="8" t="n"/>
      <c r="Y15" t="inlineStr">
        <is>
          <t>GC assumed 100% @ budget</t>
        </is>
      </c>
    </row>
    <row r="16">
      <c r="A16" t="n">
        <v>18</v>
      </c>
      <c r="B16" t="inlineStr">
        <is>
          <t>0200 - Site Utilities &amp; Improvements</t>
        </is>
      </c>
      <c r="C16" t="inlineStr">
        <is>
          <t>Landscape Irrigation &amp; Drainage</t>
        </is>
      </c>
      <c r="D16" t="inlineStr">
        <is>
          <t>Repair, replace and troubleshoot exhisting irrigation system.</t>
        </is>
      </c>
      <c r="E16" s="10" t="inlineStr">
        <is>
          <t>GC</t>
        </is>
      </c>
      <c r="F16" t="inlineStr">
        <is>
          <t>Project</t>
        </is>
      </c>
      <c r="G16" s="7" t="n">
        <v>81000</v>
      </c>
      <c r="H16" s="7" t="n">
        <v>81000</v>
      </c>
      <c r="I16" s="7">
        <f>G16-H16</f>
        <v/>
      </c>
      <c r="J16" s="8">
        <f>IF(G16=0,0,H16/G16)</f>
        <v/>
      </c>
      <c r="W16" s="8" t="n"/>
      <c r="Y16" t="inlineStr">
        <is>
          <t>GC assumed 100% @ budget</t>
        </is>
      </c>
    </row>
    <row r="17">
      <c r="A17" t="n">
        <v>99</v>
      </c>
      <c r="B17" t="inlineStr">
        <is>
          <t>0900 - FF&amp;E in Units</t>
        </is>
      </c>
      <c r="C17" t="inlineStr">
        <is>
          <t>C1</t>
        </is>
      </c>
      <c r="D17" t="inlineStr">
        <is>
          <t>Partial Reno- Flooring</t>
        </is>
      </c>
      <c r="E17" s="10" t="inlineStr">
        <is>
          <t>GC</t>
        </is>
      </c>
      <c r="F17" t="inlineStr">
        <is>
          <t>Project</t>
        </is>
      </c>
      <c r="G17" s="7" t="n">
        <v>78713</v>
      </c>
      <c r="H17" s="7" t="n">
        <v>78713</v>
      </c>
      <c r="I17" s="7">
        <f>G17-H17</f>
        <v/>
      </c>
      <c r="J17" s="8">
        <f>IF(G17=0,0,H17/G17)</f>
        <v/>
      </c>
      <c r="W17" s="8" t="n"/>
      <c r="Y17" t="inlineStr">
        <is>
          <t>GC assumed 100% @ budget</t>
        </is>
      </c>
    </row>
    <row r="18">
      <c r="A18" t="n">
        <v>114</v>
      </c>
      <c r="B18" t="inlineStr">
        <is>
          <t>1100- Specialties, Equipment &amp; Furnishings</t>
        </is>
      </c>
      <c r="C18" t="inlineStr">
        <is>
          <t>Clubhouse / Office Furniture</t>
        </is>
      </c>
      <c r="D18" t="inlineStr">
        <is>
          <t>New FF&amp;E</t>
        </is>
      </c>
      <c r="E18" s="10" t="inlineStr">
        <is>
          <t>GC</t>
        </is>
      </c>
      <c r="F18" t="inlineStr">
        <is>
          <t>Project</t>
        </is>
      </c>
      <c r="G18" s="7" t="n">
        <v>70000</v>
      </c>
      <c r="H18" s="7" t="n">
        <v>70000</v>
      </c>
      <c r="I18" s="7">
        <f>G18-H18</f>
        <v/>
      </c>
      <c r="J18" s="8">
        <f>IF(G18=0,0,H18/G18)</f>
        <v/>
      </c>
      <c r="W18" s="8" t="n"/>
      <c r="Y18" t="inlineStr">
        <is>
          <t>GC assumed 100% @ budget</t>
        </is>
      </c>
    </row>
    <row r="19">
      <c r="A19" t="n">
        <v>58</v>
      </c>
      <c r="B19" t="inlineStr">
        <is>
          <t>0700 - Roofing</t>
        </is>
      </c>
      <c r="C19" t="inlineStr">
        <is>
          <t>Roof Repairs</t>
        </is>
      </c>
      <c r="D19" t="inlineStr">
        <is>
          <t>Remove rusted nails on pipe boots across the community. Install new rain collars, screws, and seal bottom flanges. Remov</t>
        </is>
      </c>
      <c r="E19" s="10" t="inlineStr">
        <is>
          <t>GC</t>
        </is>
      </c>
      <c r="F19" t="inlineStr">
        <is>
          <t>Project</t>
        </is>
      </c>
      <c r="G19" s="7" t="n">
        <v>57000</v>
      </c>
      <c r="H19" s="7" t="n">
        <v>57000</v>
      </c>
      <c r="I19" s="7">
        <f>G19-H19</f>
        <v/>
      </c>
      <c r="J19" s="8">
        <f>IF(G19=0,0,H19/G19)</f>
        <v/>
      </c>
      <c r="W19" s="8" t="n"/>
      <c r="Y19" t="inlineStr">
        <is>
          <t>GC assumed 100% @ budget</t>
        </is>
      </c>
    </row>
    <row r="20">
      <c r="A20" t="n">
        <v>96</v>
      </c>
      <c r="B20" t="inlineStr">
        <is>
          <t>0900 - FF&amp;E in Units</t>
        </is>
      </c>
      <c r="C20" t="inlineStr">
        <is>
          <t>B1</t>
        </is>
      </c>
      <c r="D20" t="inlineStr">
        <is>
          <t>Partial Reno- Flooring</t>
        </is>
      </c>
      <c r="E20" s="10" t="inlineStr">
        <is>
          <t>GC</t>
        </is>
      </c>
      <c r="F20" t="inlineStr">
        <is>
          <t>Project</t>
        </is>
      </c>
      <c r="G20" s="7" t="n">
        <v>47544</v>
      </c>
      <c r="H20" s="7" t="n">
        <v>47544</v>
      </c>
      <c r="I20" s="7">
        <f>G20-H20</f>
        <v/>
      </c>
      <c r="J20" s="8">
        <f>IF(G20=0,0,H20/G20)</f>
        <v/>
      </c>
      <c r="W20" s="8" t="n"/>
      <c r="Y20" t="inlineStr">
        <is>
          <t>GC assumed 100% @ budget</t>
        </is>
      </c>
    </row>
    <row r="21">
      <c r="A21" t="n">
        <v>94</v>
      </c>
      <c r="B21" t="inlineStr">
        <is>
          <t>0900 - FF&amp;E in Units</t>
        </is>
      </c>
      <c r="C21" t="inlineStr">
        <is>
          <t>A1</t>
        </is>
      </c>
      <c r="D21" t="inlineStr">
        <is>
          <t>Partial Reno- Flooring</t>
        </is>
      </c>
      <c r="E21" s="10" t="inlineStr">
        <is>
          <t>GC</t>
        </is>
      </c>
      <c r="F21" t="inlineStr">
        <is>
          <t>Project</t>
        </is>
      </c>
      <c r="G21" s="7" t="n">
        <v>45402</v>
      </c>
      <c r="H21" s="7" t="n">
        <v>45402</v>
      </c>
      <c r="I21" s="7">
        <f>G21-H21</f>
        <v/>
      </c>
      <c r="J21" s="8">
        <f>IF(G21=0,0,H21/G21)</f>
        <v/>
      </c>
      <c r="W21" s="8" t="n"/>
      <c r="Y21" t="inlineStr">
        <is>
          <t>GC assumed 100% @ budget</t>
        </is>
      </c>
    </row>
    <row r="22">
      <c r="A22" t="n">
        <v>118</v>
      </c>
      <c r="B22" t="inlineStr">
        <is>
          <t>1100- Specialties, Equipment &amp; Furnishings</t>
        </is>
      </c>
      <c r="C22" t="inlineStr">
        <is>
          <t>Pool Furniture</t>
        </is>
      </c>
      <c r="D22" t="inlineStr">
        <is>
          <t>New furniture to replace existing strap, new lounge seating, bar stools, cornhole, other games</t>
        </is>
      </c>
      <c r="E22" s="10" t="inlineStr">
        <is>
          <t>GC</t>
        </is>
      </c>
      <c r="F22" t="inlineStr">
        <is>
          <t>Project</t>
        </is>
      </c>
      <c r="G22" s="7" t="n">
        <v>45000</v>
      </c>
      <c r="H22" s="7" t="n">
        <v>45000</v>
      </c>
      <c r="I22" s="7">
        <f>G22-H22</f>
        <v/>
      </c>
      <c r="J22" s="8">
        <f>IF(G22=0,0,H22/G22)</f>
        <v/>
      </c>
      <c r="W22" s="8" t="n"/>
      <c r="Y22" t="inlineStr">
        <is>
          <t>GC assumed 100% @ budget</t>
        </is>
      </c>
    </row>
    <row r="23">
      <c r="A23" t="n">
        <v>138</v>
      </c>
      <c r="B23" t="inlineStr">
        <is>
          <t>1400 - Plumbing</t>
        </is>
      </c>
      <c r="C23" t="inlineStr">
        <is>
          <t>Fire Sprinklers</t>
        </is>
      </c>
      <c r="D23" t="inlineStr">
        <is>
          <t>PCA Item- $40,818- Replace deficient sprinkler heads, per inspection
report.</t>
        </is>
      </c>
      <c r="E23" s="10" t="inlineStr">
        <is>
          <t>GC</t>
        </is>
      </c>
      <c r="F23" t="inlineStr">
        <is>
          <t>Project</t>
        </is>
      </c>
      <c r="G23" s="7" t="n">
        <v>40818</v>
      </c>
      <c r="H23" s="7" t="n">
        <v>40818</v>
      </c>
      <c r="I23" s="7">
        <f>G23-H23</f>
        <v/>
      </c>
      <c r="J23" s="8">
        <f>IF(G23=0,0,H23/G23)</f>
        <v/>
      </c>
      <c r="W23" s="8" t="n"/>
      <c r="Y23" t="inlineStr">
        <is>
          <t>GC assumed 100% @ budget</t>
        </is>
      </c>
    </row>
    <row r="24">
      <c r="A24" t="n">
        <v>22</v>
      </c>
      <c r="B24" t="inlineStr">
        <is>
          <t>0200 - Site Utilities &amp; Improvements</t>
        </is>
      </c>
      <c r="C24" t="inlineStr">
        <is>
          <t>Landscaping Enhancements</t>
        </is>
      </c>
      <c r="D24" t="inlineStr">
        <is>
          <t>Remove, add plants.</t>
        </is>
      </c>
      <c r="E24" s="10" t="inlineStr">
        <is>
          <t>GC</t>
        </is>
      </c>
      <c r="F24" t="inlineStr">
        <is>
          <t>Project</t>
        </is>
      </c>
      <c r="G24" s="7" t="n">
        <v>40000</v>
      </c>
      <c r="H24" s="7" t="n">
        <v>40000</v>
      </c>
      <c r="I24" s="7">
        <f>G24-H24</f>
        <v/>
      </c>
      <c r="J24" s="8">
        <f>IF(G24=0,0,H24/G24)</f>
        <v/>
      </c>
      <c r="W24" s="8" t="n"/>
      <c r="Y24" t="inlineStr">
        <is>
          <t>GC assumed 100% @ budget</t>
        </is>
      </c>
    </row>
    <row r="25">
      <c r="A25" t="n">
        <v>104</v>
      </c>
      <c r="B25" t="inlineStr">
        <is>
          <t>0900 - FF&amp;E in Units</t>
        </is>
      </c>
      <c r="C25" t="inlineStr">
        <is>
          <t>Fire Stops</t>
        </is>
      </c>
      <c r="D25" t="inlineStr">
        <is>
          <t>LowPro (Pair covers 4 burner range)- For range top microwaves</t>
        </is>
      </c>
      <c r="E25" s="10" t="inlineStr">
        <is>
          <t>GC</t>
        </is>
      </c>
      <c r="F25" t="inlineStr">
        <is>
          <t>Project</t>
        </is>
      </c>
      <c r="G25" s="7" t="n">
        <v>35063</v>
      </c>
      <c r="H25" s="7" t="n">
        <v>35063</v>
      </c>
      <c r="I25" s="7">
        <f>G25-H25</f>
        <v/>
      </c>
      <c r="J25" s="8">
        <f>IF(G25=0,0,H25/G25)</f>
        <v/>
      </c>
      <c r="W25" s="8" t="n"/>
      <c r="Y25" t="inlineStr">
        <is>
          <t>GC assumed 100% @ budget</t>
        </is>
      </c>
    </row>
    <row r="26">
      <c r="A26" t="n">
        <v>116</v>
      </c>
      <c r="B26" t="inlineStr">
        <is>
          <t>1100- Specialties, Equipment &amp; Furnishings</t>
        </is>
      </c>
      <c r="C26" t="inlineStr">
        <is>
          <t>Fitness Equipment</t>
        </is>
      </c>
      <c r="D26" t="inlineStr">
        <is>
          <t>Need new equipment, stairstepper, have rack, need more weights</t>
        </is>
      </c>
      <c r="E26" s="10" t="inlineStr">
        <is>
          <t>GC</t>
        </is>
      </c>
      <c r="F26" t="inlineStr">
        <is>
          <t>Project</t>
        </is>
      </c>
      <c r="G26" s="7" t="n">
        <v>35000</v>
      </c>
      <c r="H26" s="7" t="n">
        <v>35000</v>
      </c>
      <c r="I26" s="7">
        <f>G26-H26</f>
        <v/>
      </c>
      <c r="J26" s="8">
        <f>IF(G26=0,0,H26/G26)</f>
        <v/>
      </c>
      <c r="W26" s="8" t="n"/>
      <c r="Y26" t="inlineStr">
        <is>
          <t>GC assumed 100% @ budget</t>
        </is>
      </c>
    </row>
    <row r="27">
      <c r="A27" t="n">
        <v>21</v>
      </c>
      <c r="B27" t="inlineStr">
        <is>
          <t>0200 - Site Utilities &amp; Improvements</t>
        </is>
      </c>
      <c r="C27" t="inlineStr">
        <is>
          <t>Tree Trim &amp; Shrub Cutback</t>
        </is>
      </c>
      <c r="D27" t="inlineStr">
        <is>
          <t>Trim trees &amp; reduce shrubs where appropriate. Remove dead tree throughout all 3 phases to prevent any future damage to b</t>
        </is>
      </c>
      <c r="E27" s="10" t="inlineStr">
        <is>
          <t>GC</t>
        </is>
      </c>
      <c r="F27" t="inlineStr">
        <is>
          <t>Project</t>
        </is>
      </c>
      <c r="G27" s="7" t="n">
        <v>30000</v>
      </c>
      <c r="H27" s="7" t="n">
        <v>30000</v>
      </c>
      <c r="I27" s="7">
        <f>G27-H27</f>
        <v/>
      </c>
      <c r="J27" s="8">
        <f>IF(G27=0,0,H27/G27)</f>
        <v/>
      </c>
      <c r="W27" s="8" t="n"/>
      <c r="Y27" t="inlineStr">
        <is>
          <t>GC assumed 100% @ budget</t>
        </is>
      </c>
    </row>
    <row r="28">
      <c r="A28" t="n">
        <v>11</v>
      </c>
      <c r="B28" t="inlineStr">
        <is>
          <t>0200 - Site Utilities &amp; Improvements</t>
        </is>
      </c>
      <c r="C28" t="inlineStr">
        <is>
          <t>Stripe parking areas</t>
        </is>
      </c>
      <c r="D28" t="inlineStr">
        <is>
          <t>Clean parking lot of debris and oil, crack fill 3000lf. Apply one coat of latex sealer and stripe to existing layout.
In</t>
        </is>
      </c>
      <c r="E28" s="10" t="inlineStr">
        <is>
          <t>GC</t>
        </is>
      </c>
      <c r="F28" t="inlineStr">
        <is>
          <t>Project</t>
        </is>
      </c>
      <c r="G28" s="7" t="n">
        <v>29000</v>
      </c>
      <c r="H28" s="7" t="n">
        <v>29000</v>
      </c>
      <c r="I28" s="7">
        <f>G28-H28</f>
        <v/>
      </c>
      <c r="J28" s="8">
        <f>IF(G28=0,0,H28/G28)</f>
        <v/>
      </c>
      <c r="W28" s="8" t="n"/>
      <c r="Y28" t="inlineStr">
        <is>
          <t>GC assumed 100% @ budget</t>
        </is>
      </c>
    </row>
    <row r="29">
      <c r="A29" t="n">
        <v>149</v>
      </c>
      <c r="B29" t="inlineStr">
        <is>
          <t>1600 - Electrical</t>
        </is>
      </c>
      <c r="C29" t="inlineStr">
        <is>
          <t>Replace all balcony ceiling lights &amp; bre</t>
        </is>
      </c>
      <c r="D29" t="inlineStr">
        <is>
          <t>Replace dated fixtures</t>
        </is>
      </c>
      <c r="E29" s="10" t="inlineStr">
        <is>
          <t>GC</t>
        </is>
      </c>
      <c r="F29" t="inlineStr">
        <is>
          <t>Project</t>
        </is>
      </c>
      <c r="G29" s="7" t="n">
        <v>25000</v>
      </c>
      <c r="H29" s="7" t="n">
        <v>25000</v>
      </c>
      <c r="I29" s="7">
        <f>G29-H29</f>
        <v/>
      </c>
      <c r="J29" s="8">
        <f>IF(G29=0,0,H29/G29)</f>
        <v/>
      </c>
      <c r="W29" s="8" t="n"/>
      <c r="Y29" t="inlineStr">
        <is>
          <t>GC assumed 100% @ budget</t>
        </is>
      </c>
    </row>
    <row r="30">
      <c r="A30" t="n">
        <v>106</v>
      </c>
      <c r="B30" t="inlineStr">
        <is>
          <t>0900 - FF&amp;E in Units</t>
        </is>
      </c>
      <c r="C30" t="inlineStr">
        <is>
          <t>Drier vents</t>
        </is>
      </c>
      <c r="D30" t="inlineStr">
        <is>
          <t>Clean drier vents</t>
        </is>
      </c>
      <c r="E30" s="10" t="inlineStr">
        <is>
          <t>GC</t>
        </is>
      </c>
      <c r="F30" t="inlineStr">
        <is>
          <t>Project</t>
        </is>
      </c>
      <c r="G30" s="7" t="n">
        <v>22500</v>
      </c>
      <c r="H30" s="7" t="n">
        <v>22500</v>
      </c>
      <c r="I30" s="7">
        <f>G30-H30</f>
        <v/>
      </c>
      <c r="J30" s="8">
        <f>IF(G30=0,0,H30/G30)</f>
        <v/>
      </c>
      <c r="W30" s="8" t="n"/>
      <c r="Y30" t="inlineStr">
        <is>
          <t>GC assumed 100% @ budget</t>
        </is>
      </c>
    </row>
    <row r="31">
      <c r="A31" t="n">
        <v>84</v>
      </c>
      <c r="B31" t="inlineStr">
        <is>
          <t>0800 - Exterior Wall</t>
        </is>
      </c>
      <c r="C31" t="inlineStr">
        <is>
          <t>Window screens</t>
        </is>
      </c>
      <c r="D31" t="inlineStr">
        <is>
          <t>Contingency to remove and replace some of the 1/2 screens on the windows of the residential units and clubhouse.</t>
        </is>
      </c>
      <c r="E31" s="10" t="inlineStr">
        <is>
          <t>GC</t>
        </is>
      </c>
      <c r="F31" t="inlineStr">
        <is>
          <t>Project</t>
        </is>
      </c>
      <c r="G31" s="7" t="n">
        <v>20000</v>
      </c>
      <c r="H31" s="7" t="n">
        <v>20000</v>
      </c>
      <c r="I31" s="7">
        <f>G31-H31</f>
        <v/>
      </c>
      <c r="J31" s="8">
        <f>IF(G31=0,0,H31/G31)</f>
        <v/>
      </c>
      <c r="W31" s="8" t="n"/>
      <c r="Y31" t="inlineStr">
        <is>
          <t>GC assumed 100% @ budget</t>
        </is>
      </c>
    </row>
    <row r="32">
      <c r="A32" t="n">
        <v>122</v>
      </c>
      <c r="B32" t="inlineStr">
        <is>
          <t>1100- Specialties, Equipment &amp; Furnishings</t>
        </is>
      </c>
      <c r="C32" t="inlineStr">
        <is>
          <t>Unit Model Update</t>
        </is>
      </c>
      <c r="D32" t="inlineStr">
        <is>
          <t>New furniture in model unit</t>
        </is>
      </c>
      <c r="E32" s="10" t="inlineStr">
        <is>
          <t>GC</t>
        </is>
      </c>
      <c r="F32" t="inlineStr">
        <is>
          <t>Project</t>
        </is>
      </c>
      <c r="G32" s="7" t="n">
        <v>20000</v>
      </c>
      <c r="H32" s="7" t="n">
        <v>20000</v>
      </c>
      <c r="I32" s="7">
        <f>G32-H32</f>
        <v/>
      </c>
      <c r="J32" s="8">
        <f>IF(G32=0,0,H32/G32)</f>
        <v/>
      </c>
      <c r="W32" s="8" t="n"/>
      <c r="Y32" t="inlineStr">
        <is>
          <t>GC assumed 100% @ budget</t>
        </is>
      </c>
    </row>
    <row r="33">
      <c r="A33" t="n">
        <v>29</v>
      </c>
      <c r="B33" t="inlineStr">
        <is>
          <t>0200 - Site Utilities &amp; Improvements</t>
        </is>
      </c>
      <c r="C33" t="inlineStr">
        <is>
          <t>Grill stations</t>
        </is>
      </c>
      <c r="D33" t="inlineStr">
        <is>
          <t>Upgrade grill stations with new Bull Outlaw grill heads, granite countertops and gas timers. Repair and paint pergolas.</t>
        </is>
      </c>
      <c r="E33" s="10" t="inlineStr">
        <is>
          <t>GC</t>
        </is>
      </c>
      <c r="F33" t="inlineStr">
        <is>
          <t>Project</t>
        </is>
      </c>
      <c r="G33" s="7" t="n">
        <v>15000</v>
      </c>
      <c r="H33" s="7" t="n">
        <v>15000</v>
      </c>
      <c r="I33" s="7">
        <f>G33-H33</f>
        <v/>
      </c>
      <c r="J33" s="8">
        <f>IF(G33=0,0,H33/G33)</f>
        <v/>
      </c>
      <c r="W33" s="8" t="n"/>
      <c r="Y33" t="inlineStr">
        <is>
          <t>GC assumed 100% @ budget</t>
        </is>
      </c>
    </row>
    <row r="34">
      <c r="A34" t="n">
        <v>80</v>
      </c>
      <c r="B34" t="inlineStr">
        <is>
          <t>0800 - Exterior Wall</t>
        </is>
      </c>
      <c r="C34" t="inlineStr">
        <is>
          <t>Shutters</t>
        </is>
      </c>
      <c r="D34" t="inlineStr">
        <is>
          <t>Paint or replace faded shutters</t>
        </is>
      </c>
      <c r="E34" s="10" t="inlineStr">
        <is>
          <t>GC</t>
        </is>
      </c>
      <c r="F34" t="inlineStr">
        <is>
          <t>Project</t>
        </is>
      </c>
      <c r="G34" s="7" t="n">
        <v>15000</v>
      </c>
      <c r="H34" s="7" t="n">
        <v>15000</v>
      </c>
      <c r="I34" s="7">
        <f>G34-H34</f>
        <v/>
      </c>
      <c r="J34" s="8">
        <f>IF(G34=0,0,H34/G34)</f>
        <v/>
      </c>
      <c r="W34" s="8" t="n"/>
      <c r="Y34" t="inlineStr">
        <is>
          <t>GC assumed 100% @ budget</t>
        </is>
      </c>
    </row>
    <row r="35">
      <c r="A35" t="n">
        <v>119</v>
      </c>
      <c r="B35" t="inlineStr">
        <is>
          <t>1100- Specialties, Equipment &amp; Furnishings</t>
        </is>
      </c>
      <c r="C35" t="inlineStr">
        <is>
          <t>Picnic/Grill Area Remodel</t>
        </is>
      </c>
      <c r="D35" t="inlineStr">
        <is>
          <t>For 2 grill areas outside of pool-Add full covered pergola over grill</t>
        </is>
      </c>
      <c r="E35" s="10" t="inlineStr">
        <is>
          <t>GC</t>
        </is>
      </c>
      <c r="F35" t="inlineStr">
        <is>
          <t>Project</t>
        </is>
      </c>
      <c r="G35" s="7" t="n">
        <v>15000</v>
      </c>
      <c r="H35" s="7" t="n">
        <v>15000</v>
      </c>
      <c r="I35" s="7">
        <f>G35-H35</f>
        <v/>
      </c>
      <c r="J35" s="8">
        <f>IF(G35=0,0,H35/G35)</f>
        <v/>
      </c>
      <c r="W35" s="8" t="n"/>
      <c r="Y35" t="inlineStr">
        <is>
          <t>GC assumed 100% @ budget</t>
        </is>
      </c>
    </row>
    <row r="36">
      <c r="A36" t="n">
        <v>121</v>
      </c>
      <c r="B36" t="inlineStr">
        <is>
          <t>1100- Specialties, Equipment &amp; Furnishings</t>
        </is>
      </c>
      <c r="C36" t="inlineStr">
        <is>
          <t>Dog Park</t>
        </is>
      </c>
      <c r="D36" t="inlineStr">
        <is>
          <t>Water/Wash Station with concrete pad
Shade sail or pergola</t>
        </is>
      </c>
      <c r="E36" s="10" t="inlineStr">
        <is>
          <t>GC</t>
        </is>
      </c>
      <c r="F36" t="inlineStr">
        <is>
          <t>Project</t>
        </is>
      </c>
      <c r="G36" s="7" t="n">
        <v>15000</v>
      </c>
      <c r="H36" s="7" t="n">
        <v>15000</v>
      </c>
      <c r="I36" s="7">
        <f>G36-H36</f>
        <v/>
      </c>
      <c r="J36" s="8">
        <f>IF(G36=0,0,H36/G36)</f>
        <v/>
      </c>
      <c r="W36" s="8" t="n"/>
      <c r="Y36" t="inlineStr">
        <is>
          <t>GC assumed 100% @ budget</t>
        </is>
      </c>
    </row>
    <row r="37">
      <c r="A37" t="n">
        <v>77</v>
      </c>
      <c r="B37" t="inlineStr">
        <is>
          <t>0800 - Exterior Wall</t>
        </is>
      </c>
      <c r="C37" t="inlineStr">
        <is>
          <t>Bldg. Exterior Cladding</t>
        </is>
      </c>
      <c r="D37" t="inlineStr">
        <is>
          <t>Repair damaged fiber cement siding and trim. Secure shutters. Repair damaged metal fascia, metal row lock flashing and v</t>
        </is>
      </c>
      <c r="E37" s="10" t="inlineStr">
        <is>
          <t>GC</t>
        </is>
      </c>
      <c r="F37" t="inlineStr">
        <is>
          <t>Project</t>
        </is>
      </c>
      <c r="G37" s="7" t="n">
        <v>14500</v>
      </c>
      <c r="H37" s="7" t="n">
        <v>14500</v>
      </c>
      <c r="I37" s="7">
        <f>G37-H37</f>
        <v/>
      </c>
      <c r="J37" s="8">
        <f>IF(G37=0,0,H37/G37)</f>
        <v/>
      </c>
      <c r="W37" s="8" t="n"/>
      <c r="Y37" t="inlineStr">
        <is>
          <t>GC assumed 100% @ budget</t>
        </is>
      </c>
    </row>
    <row r="38">
      <c r="A38" t="n">
        <v>101</v>
      </c>
      <c r="B38" t="inlineStr">
        <is>
          <t>0900 - FF&amp;E in Units</t>
        </is>
      </c>
      <c r="C38" t="inlineStr">
        <is>
          <t>B3</t>
        </is>
      </c>
      <c r="D38" t="inlineStr">
        <is>
          <t>Premium Reno- SS Appliances &amp; Flooring</t>
        </is>
      </c>
      <c r="E38" s="10" t="inlineStr">
        <is>
          <t>GC</t>
        </is>
      </c>
      <c r="F38" t="inlineStr">
        <is>
          <t>Project</t>
        </is>
      </c>
      <c r="G38" s="7" t="n">
        <v>13986</v>
      </c>
      <c r="H38" s="7" t="n">
        <v>13986</v>
      </c>
      <c r="I38" s="7">
        <f>G38-H38</f>
        <v/>
      </c>
      <c r="J38" s="8">
        <f>IF(G38=0,0,H38/G38)</f>
        <v/>
      </c>
      <c r="W38" s="8" t="n"/>
      <c r="Y38" t="inlineStr">
        <is>
          <t>GC assumed 100% @ budget</t>
        </is>
      </c>
    </row>
    <row r="39">
      <c r="A39" t="n">
        <v>17</v>
      </c>
      <c r="B39" t="inlineStr">
        <is>
          <t>0200 - Site Utilities &amp; Improvements</t>
        </is>
      </c>
      <c r="C39" t="inlineStr">
        <is>
          <t>Sidewalks</t>
        </is>
      </c>
      <c r="D39" t="inlineStr">
        <is>
          <t>Remove and replace approx 375sf of concrete sidewalk. Perform approx. 40EA grinds at lifted sidewalk seams.</t>
        </is>
      </c>
      <c r="E39" s="10" t="inlineStr">
        <is>
          <t>GC</t>
        </is>
      </c>
      <c r="F39" t="inlineStr">
        <is>
          <t>Project</t>
        </is>
      </c>
      <c r="G39" s="7" t="n">
        <v>12000</v>
      </c>
      <c r="H39" s="7" t="n">
        <v>12000</v>
      </c>
      <c r="I39" s="7">
        <f>G39-H39</f>
        <v/>
      </c>
      <c r="J39" s="8">
        <f>IF(G39=0,0,H39/G39)</f>
        <v/>
      </c>
      <c r="W39" s="8" t="n"/>
      <c r="Y39" t="inlineStr">
        <is>
          <t>GC assumed 100% @ budget</t>
        </is>
      </c>
    </row>
    <row r="40">
      <c r="A40" t="n">
        <v>100</v>
      </c>
      <c r="B40" t="inlineStr">
        <is>
          <t>0900 - FF&amp;E in Units</t>
        </is>
      </c>
      <c r="C40" t="inlineStr">
        <is>
          <t>A2</t>
        </is>
      </c>
      <c r="D40" t="inlineStr">
        <is>
          <t>Premium Reno- SS Appliances &amp; Flooring</t>
        </is>
      </c>
      <c r="E40" s="10" t="inlineStr">
        <is>
          <t>GC</t>
        </is>
      </c>
      <c r="F40" t="inlineStr">
        <is>
          <t>Project</t>
        </is>
      </c>
      <c r="G40" s="7" t="n">
        <v>11560</v>
      </c>
      <c r="H40" s="7" t="n">
        <v>11560</v>
      </c>
      <c r="I40" s="7">
        <f>G40-H40</f>
        <v/>
      </c>
      <c r="J40" s="8">
        <f>IF(G40=0,0,H40/G40)</f>
        <v/>
      </c>
      <c r="W40" s="8" t="n"/>
      <c r="Y40" t="inlineStr">
        <is>
          <t>GC assumed 100% @ budget</t>
        </is>
      </c>
    </row>
    <row r="41">
      <c r="A41" t="n">
        <v>143</v>
      </c>
      <c r="B41" t="inlineStr">
        <is>
          <t>1500- HVAC</t>
        </is>
      </c>
      <c r="C41" t="inlineStr">
        <is>
          <t>HVAC Replacements</t>
        </is>
      </c>
      <c r="D41" t="inlineStr">
        <is>
          <t>Cost to replace two units at $5,200/unit</t>
        </is>
      </c>
      <c r="E41" s="10" t="inlineStr">
        <is>
          <t>GC</t>
        </is>
      </c>
      <c r="F41" t="inlineStr">
        <is>
          <t>Project</t>
        </is>
      </c>
      <c r="G41" s="7" t="n">
        <v>10400</v>
      </c>
      <c r="H41" s="7" t="n">
        <v>10400</v>
      </c>
      <c r="I41" s="7">
        <f>G41-H41</f>
        <v/>
      </c>
      <c r="J41" s="8">
        <f>IF(G41=0,0,H41/G41)</f>
        <v/>
      </c>
      <c r="W41" s="8" t="n"/>
      <c r="Y41" t="inlineStr">
        <is>
          <t>GC assumed 100% @ budget</t>
        </is>
      </c>
    </row>
    <row r="42">
      <c r="A42" t="n">
        <v>14</v>
      </c>
      <c r="B42" t="inlineStr">
        <is>
          <t>0200 - Site Utilities &amp; Improvements</t>
        </is>
      </c>
      <c r="C42" t="inlineStr">
        <is>
          <t>Compactor Ramp</t>
        </is>
      </c>
      <c r="D42" t="inlineStr">
        <is>
          <t>Build an ADA ramp at the compactor.</t>
        </is>
      </c>
      <c r="E42" s="10" t="inlineStr">
        <is>
          <t>GC</t>
        </is>
      </c>
      <c r="F42" t="inlineStr">
        <is>
          <t>Project</t>
        </is>
      </c>
      <c r="G42" s="7" t="n">
        <v>10000</v>
      </c>
      <c r="H42" s="7" t="n">
        <v>10000</v>
      </c>
      <c r="I42" s="7">
        <f>G42-H42</f>
        <v/>
      </c>
      <c r="J42" s="8">
        <f>IF(G42=0,0,H42/G42)</f>
        <v/>
      </c>
      <c r="W42" s="8" t="n"/>
      <c r="Y42" t="inlineStr">
        <is>
          <t>GC assumed 100% @ budget</t>
        </is>
      </c>
    </row>
    <row r="43">
      <c r="A43" t="n">
        <v>69</v>
      </c>
      <c r="B43" t="inlineStr">
        <is>
          <t>0800 - Exterior Wall</t>
        </is>
      </c>
      <c r="C43" t="inlineStr">
        <is>
          <t>Soffit/roof fascia repair</t>
        </is>
      </c>
      <c r="D43" t="inlineStr">
        <is>
          <t>Repair where failing, building 5 &amp; others</t>
        </is>
      </c>
      <c r="E43" s="10" t="inlineStr">
        <is>
          <t>GC</t>
        </is>
      </c>
      <c r="F43" t="inlineStr">
        <is>
          <t>Project</t>
        </is>
      </c>
      <c r="G43" s="7" t="n">
        <v>10000</v>
      </c>
      <c r="H43" s="7" t="n">
        <v>10000</v>
      </c>
      <c r="I43" s="7">
        <f>G43-H43</f>
        <v/>
      </c>
      <c r="J43" s="8">
        <f>IF(G43=0,0,H43/G43)</f>
        <v/>
      </c>
      <c r="W43" s="8" t="n"/>
      <c r="Y43" t="inlineStr">
        <is>
          <t>GC assumed 100% @ budget</t>
        </is>
      </c>
    </row>
    <row r="44">
      <c r="A44" t="n">
        <v>117</v>
      </c>
      <c r="B44" t="inlineStr">
        <is>
          <t>1100- Specialties, Equipment &amp; Furnishings</t>
        </is>
      </c>
      <c r="C44" t="inlineStr">
        <is>
          <t>Pool Area Remodel</t>
        </is>
      </c>
      <c r="D44" t="inlineStr">
        <is>
          <t>Move gate/fencing in so that the grill area can be used when the pool is closed, add TV above sink under pool grill perg</t>
        </is>
      </c>
      <c r="E44" s="10" t="inlineStr">
        <is>
          <t>GC</t>
        </is>
      </c>
      <c r="F44" t="inlineStr">
        <is>
          <t>Project</t>
        </is>
      </c>
      <c r="G44" s="7" t="n">
        <v>10000</v>
      </c>
      <c r="H44" s="7" t="n">
        <v>10000</v>
      </c>
      <c r="I44" s="7">
        <f>G44-H44</f>
        <v/>
      </c>
      <c r="J44" s="8">
        <f>IF(G44=0,0,H44/G44)</f>
        <v/>
      </c>
      <c r="W44" s="8" t="n"/>
      <c r="Y44" t="inlineStr">
        <is>
          <t>GC assumed 100% @ budget</t>
        </is>
      </c>
    </row>
    <row r="45">
      <c r="A45" t="n">
        <v>150</v>
      </c>
      <c r="B45" t="inlineStr">
        <is>
          <t>1600 - Electrical</t>
        </is>
      </c>
      <c r="C45" t="inlineStr">
        <is>
          <t>Fire and Life Safety</t>
        </is>
      </c>
      <c r="D45" t="inlineStr">
        <is>
          <t>Repair pull stations throughout the property. Install a riser room sign where missing, install fire extinguishers and re</t>
        </is>
      </c>
      <c r="E45" s="10" t="inlineStr">
        <is>
          <t>GC</t>
        </is>
      </c>
      <c r="F45" t="inlineStr">
        <is>
          <t>Project</t>
        </is>
      </c>
      <c r="G45" s="7" t="n">
        <v>10000</v>
      </c>
      <c r="H45" s="7" t="n">
        <v>10000</v>
      </c>
      <c r="I45" s="7">
        <f>G45-H45</f>
        <v/>
      </c>
      <c r="J45" s="8">
        <f>IF(G45=0,0,H45/G45)</f>
        <v/>
      </c>
      <c r="W45" s="8" t="n"/>
      <c r="Y45" t="inlineStr">
        <is>
          <t>GC assumed 100% @ budget</t>
        </is>
      </c>
    </row>
    <row r="46">
      <c r="A46" t="n">
        <v>152</v>
      </c>
      <c r="B46" t="inlineStr">
        <is>
          <t>1600 - Electrical</t>
        </is>
      </c>
      <c r="C46" t="inlineStr">
        <is>
          <t>Common area light fixtures</t>
        </is>
      </c>
      <c r="D46" t="inlineStr">
        <is>
          <t>Possibly replace remaining halogen parking lot pole lights with LED</t>
        </is>
      </c>
      <c r="E46" s="10" t="inlineStr">
        <is>
          <t>GC</t>
        </is>
      </c>
      <c r="F46" t="inlineStr">
        <is>
          <t>Project</t>
        </is>
      </c>
      <c r="G46" s="7" t="n">
        <v>10000</v>
      </c>
      <c r="H46" s="7" t="n">
        <v>10000</v>
      </c>
      <c r="I46" s="7">
        <f>G46-H46</f>
        <v/>
      </c>
      <c r="J46" s="8">
        <f>IF(G46=0,0,H46/G46)</f>
        <v/>
      </c>
      <c r="W46" s="8" t="n"/>
      <c r="Y46" t="inlineStr">
        <is>
          <t>GC assumed 100% @ budget</t>
        </is>
      </c>
    </row>
    <row r="47">
      <c r="A47" t="n">
        <v>28</v>
      </c>
      <c r="B47" t="inlineStr">
        <is>
          <t>0200 - Site Utilities &amp; Improvements</t>
        </is>
      </c>
      <c r="C47" t="inlineStr">
        <is>
          <t>Fences &amp; gates - swimming pool</t>
        </is>
      </c>
      <c r="D47" t="inlineStr">
        <is>
          <t>Add fence between pool and grill area, repair broken pool gate latch</t>
        </is>
      </c>
      <c r="E47" s="10" t="inlineStr">
        <is>
          <t>GC</t>
        </is>
      </c>
      <c r="F47" t="inlineStr">
        <is>
          <t>Project</t>
        </is>
      </c>
      <c r="G47" s="7" t="n">
        <v>9500</v>
      </c>
      <c r="H47" s="7" t="n">
        <v>9500</v>
      </c>
      <c r="I47" s="7">
        <f>G47-H47</f>
        <v/>
      </c>
      <c r="J47" s="8">
        <f>IF(G47=0,0,H47/G47)</f>
        <v/>
      </c>
      <c r="W47" s="8" t="n"/>
      <c r="Y47" t="inlineStr">
        <is>
          <t>GC assumed 100% @ budget</t>
        </is>
      </c>
    </row>
    <row r="48">
      <c r="A48" t="n">
        <v>31</v>
      </c>
      <c r="B48" t="inlineStr">
        <is>
          <t>0200 - Site Utilities &amp; Improvements</t>
        </is>
      </c>
      <c r="C48" t="inlineStr">
        <is>
          <t>Playground equipment</t>
        </is>
      </c>
      <c r="D48" t="inlineStr">
        <is>
          <t>Add mulch and plastic coat damaged landings</t>
        </is>
      </c>
      <c r="E48" s="10" t="inlineStr">
        <is>
          <t>GC</t>
        </is>
      </c>
      <c r="F48" t="inlineStr">
        <is>
          <t>Project</t>
        </is>
      </c>
      <c r="G48" s="7" t="n">
        <v>8000</v>
      </c>
      <c r="H48" s="7" t="n">
        <v>8000</v>
      </c>
      <c r="I48" s="7">
        <f>G48-H48</f>
        <v/>
      </c>
      <c r="J48" s="8">
        <f>IF(G48=0,0,H48/G48)</f>
        <v/>
      </c>
      <c r="W48" s="8" t="n"/>
      <c r="Y48" t="inlineStr">
        <is>
          <t>GC assumed 100% @ budget</t>
        </is>
      </c>
    </row>
    <row r="49">
      <c r="A49" t="n">
        <v>144</v>
      </c>
      <c r="B49" t="inlineStr">
        <is>
          <t>1500- HVAC</t>
        </is>
      </c>
      <c r="C49" t="inlineStr">
        <is>
          <t>Replace Refrigerant Line Insulation</t>
        </is>
      </c>
      <c r="D49" t="inlineStr">
        <is>
          <t>From MEPFLS Report- Insulation at the refrigerant lines at the outdoor condensing units were observed to be deteriorated</t>
        </is>
      </c>
      <c r="E49" s="10" t="inlineStr">
        <is>
          <t>GC</t>
        </is>
      </c>
      <c r="F49" t="inlineStr">
        <is>
          <t>Project</t>
        </is>
      </c>
      <c r="G49" s="7" t="n">
        <v>7500</v>
      </c>
      <c r="H49" s="7" t="n">
        <v>7500</v>
      </c>
      <c r="I49" s="7">
        <f>G49-H49</f>
        <v/>
      </c>
      <c r="J49" s="8">
        <f>IF(G49=0,0,H49/G49)</f>
        <v/>
      </c>
      <c r="W49" s="8" t="n"/>
      <c r="Y49" t="inlineStr">
        <is>
          <t>GC assumed 100% @ budget</t>
        </is>
      </c>
    </row>
    <row r="50">
      <c r="A50" t="n">
        <v>102</v>
      </c>
      <c r="B50" t="inlineStr">
        <is>
          <t>0900 - FF&amp;E in Units</t>
        </is>
      </c>
      <c r="C50" t="inlineStr">
        <is>
          <t>C1</t>
        </is>
      </c>
      <c r="D50" t="inlineStr">
        <is>
          <t>Premium Reno- SS Appliances &amp; Flooring</t>
        </is>
      </c>
      <c r="E50" s="10" t="inlineStr">
        <is>
          <t>GC</t>
        </is>
      </c>
      <c r="F50" t="inlineStr">
        <is>
          <t>Project</t>
        </is>
      </c>
      <c r="G50" s="7" t="n">
        <v>7156</v>
      </c>
      <c r="H50" s="7" t="n">
        <v>7156</v>
      </c>
      <c r="I50" s="7">
        <f>G50-H50</f>
        <v/>
      </c>
      <c r="J50" s="8">
        <f>IF(G50=0,0,H50/G50)</f>
        <v/>
      </c>
      <c r="W50" s="8" t="n"/>
      <c r="Y50" t="inlineStr">
        <is>
          <t>GC assumed 100% @ budget</t>
        </is>
      </c>
    </row>
    <row r="51">
      <c r="A51" t="n">
        <v>139</v>
      </c>
      <c r="B51" t="inlineStr">
        <is>
          <t>1400 - Plumbing</t>
        </is>
      </c>
      <c r="C51" t="inlineStr">
        <is>
          <t>Provide Drain Pans for Domestic Hot Wate</t>
        </is>
      </c>
      <c r="D51" t="inlineStr">
        <is>
          <t xml:space="preserve">From MEPFLS Report- Several domestic water heaters in residential units were observed to be missing drain pans. Partner </t>
        </is>
      </c>
      <c r="E51" s="10" t="inlineStr">
        <is>
          <t>GC</t>
        </is>
      </c>
      <c r="F51" t="inlineStr">
        <is>
          <t>Project</t>
        </is>
      </c>
      <c r="G51" s="7" t="n">
        <v>5000</v>
      </c>
      <c r="H51" s="7" t="n">
        <v>5000</v>
      </c>
      <c r="I51" s="7">
        <f>G51-H51</f>
        <v/>
      </c>
      <c r="J51" s="8">
        <f>IF(G51=0,0,H51/G51)</f>
        <v/>
      </c>
      <c r="W51" s="8" t="n"/>
      <c r="Y51" t="inlineStr">
        <is>
          <t>GC assumed 100% @ budget</t>
        </is>
      </c>
    </row>
    <row r="52">
      <c r="A52" t="n">
        <v>140</v>
      </c>
      <c r="B52" t="inlineStr">
        <is>
          <t>1400 - Plumbing</t>
        </is>
      </c>
      <c r="C52" t="inlineStr">
        <is>
          <t>Scope and Clear Sewer Lines</t>
        </is>
      </c>
      <c r="D52" t="inlineStr">
        <is>
          <t>From MEPFLS Report- Recent scoping and clearing of the sanitary drain lines was not reported; therefore, Partner recomme</t>
        </is>
      </c>
      <c r="E52" s="10" t="inlineStr">
        <is>
          <t>GC</t>
        </is>
      </c>
      <c r="F52" t="inlineStr">
        <is>
          <t>Project</t>
        </is>
      </c>
      <c r="G52" s="7" t="n">
        <v>5000</v>
      </c>
      <c r="H52" s="7" t="n">
        <v>5000</v>
      </c>
      <c r="I52" s="7">
        <f>G52-H52</f>
        <v/>
      </c>
      <c r="J52" s="8">
        <f>IF(G52=0,0,H52/G52)</f>
        <v/>
      </c>
      <c r="W52" s="8" t="n"/>
      <c r="Y52" t="inlineStr">
        <is>
          <t>GC assumed 100% @ budget</t>
        </is>
      </c>
    </row>
    <row r="53">
      <c r="A53" t="n">
        <v>19</v>
      </c>
      <c r="B53" t="inlineStr">
        <is>
          <t>0200 - Site Utilities &amp; Improvements</t>
        </is>
      </c>
      <c r="C53" t="inlineStr">
        <is>
          <t>Irrigation Repairs</t>
        </is>
      </c>
      <c r="D53" t="inlineStr">
        <is>
          <t>4 Rain bird 5000, 15 Rain bird 1806, 6 MP Rotator Nozzles, 33 Rain bird Nozzles, 2 Wireless Rain sensors, 7 zones not ru</t>
        </is>
      </c>
      <c r="E53" s="10" t="inlineStr">
        <is>
          <t>GC</t>
        </is>
      </c>
      <c r="F53" t="inlineStr">
        <is>
          <t>Project</t>
        </is>
      </c>
      <c r="G53" s="7" t="n">
        <v>4400</v>
      </c>
      <c r="H53" s="7" t="n">
        <v>4400</v>
      </c>
      <c r="I53" s="7">
        <f>G53-H53</f>
        <v/>
      </c>
      <c r="J53" s="8">
        <f>IF(G53=0,0,H53/G53)</f>
        <v/>
      </c>
      <c r="W53" s="8" t="n"/>
      <c r="Y53" t="inlineStr">
        <is>
          <t>GC assumed 100% @ budget</t>
        </is>
      </c>
    </row>
    <row r="54">
      <c r="A54" t="n">
        <v>115</v>
      </c>
      <c r="B54" t="inlineStr">
        <is>
          <t>1100- Specialties, Equipment &amp; Furnishings</t>
        </is>
      </c>
      <c r="C54" t="inlineStr">
        <is>
          <t>Fitness Center Remodel</t>
        </is>
      </c>
      <c r="D54" t="inlineStr">
        <is>
          <t>Add conduit for power and data cables to TVs</t>
        </is>
      </c>
      <c r="E54" s="10" t="inlineStr">
        <is>
          <t>GC</t>
        </is>
      </c>
      <c r="F54" t="inlineStr">
        <is>
          <t>Project</t>
        </is>
      </c>
      <c r="G54" s="7" t="n">
        <v>3000</v>
      </c>
      <c r="H54" s="7" t="n">
        <v>3000</v>
      </c>
      <c r="I54" s="7">
        <f>G54-H54</f>
        <v/>
      </c>
      <c r="J54" s="8">
        <f>IF(G54=0,0,H54/G54)</f>
        <v/>
      </c>
      <c r="W54" s="8" t="n"/>
      <c r="Y54" t="inlineStr">
        <is>
          <t>GC assumed 100% @ budget</t>
        </is>
      </c>
    </row>
    <row r="55">
      <c r="A55" t="n">
        <v>120</v>
      </c>
      <c r="B55" t="inlineStr">
        <is>
          <t>1100- Specialties, Equipment &amp; Furnishings</t>
        </is>
      </c>
      <c r="C55" t="inlineStr">
        <is>
          <t>Picnic/Grill Furniture</t>
        </is>
      </c>
      <c r="D55" t="inlineStr">
        <is>
          <t>Add benches by cornhole, misc furniture</t>
        </is>
      </c>
      <c r="E55" s="10" t="inlineStr">
        <is>
          <t>GC</t>
        </is>
      </c>
      <c r="F55" t="inlineStr">
        <is>
          <t>Project</t>
        </is>
      </c>
      <c r="G55" s="7" t="n">
        <v>3000</v>
      </c>
      <c r="H55" s="7" t="n">
        <v>3000</v>
      </c>
      <c r="I55" s="7">
        <f>G55-H55</f>
        <v/>
      </c>
      <c r="J55" s="8">
        <f>IF(G55=0,0,H55/G55)</f>
        <v/>
      </c>
      <c r="W55" s="8" t="n"/>
      <c r="Y55" t="inlineStr">
        <is>
          <t>GC assumed 100% @ budget</t>
        </is>
      </c>
    </row>
    <row r="56">
      <c r="A56" t="n">
        <v>109</v>
      </c>
      <c r="B56" t="inlineStr">
        <is>
          <t>1100- Specialties, Equipment &amp; Furnishings</t>
        </is>
      </c>
      <c r="C56" t="inlineStr">
        <is>
          <t>Signage - Site</t>
        </is>
      </c>
      <c r="D56" t="inlineStr">
        <is>
          <t>Change signage for leasing hours since they are not open Sundays, add hanging clock for Sunday hours</t>
        </is>
      </c>
      <c r="E56" s="5" t="inlineStr">
        <is>
          <t>PMC</t>
        </is>
      </c>
      <c r="F56" t="inlineStr">
        <is>
          <t>Project</t>
        </is>
      </c>
      <c r="G56" s="7" t="n">
        <v>250</v>
      </c>
      <c r="H56" s="7" t="n">
        <v>0</v>
      </c>
      <c r="I56" s="7">
        <f>G56-H56</f>
        <v/>
      </c>
      <c r="J56" s="8">
        <f>IF(G56=0,0,H56/G56)</f>
        <v/>
      </c>
      <c r="W56" s="8" t="n"/>
      <c r="Y56" t="inlineStr">
        <is>
          <t>GL PMC</t>
        </is>
      </c>
    </row>
    <row r="57">
      <c r="A57" t="n">
        <v>127</v>
      </c>
      <c r="B57" t="inlineStr">
        <is>
          <t>1100- Specialties, Equipment &amp; Furnishings</t>
        </is>
      </c>
      <c r="C57" t="inlineStr">
        <is>
          <t>Correct and Close OpenViolation</t>
        </is>
      </c>
      <c r="D57" t="inlineStr">
        <is>
          <t>PCA Item- $100- Open code violation report by building department (expired permit) should be corrected and closed.</t>
        </is>
      </c>
      <c r="E57" s="5" t="inlineStr">
        <is>
          <t>PMC</t>
        </is>
      </c>
      <c r="F57" t="inlineStr">
        <is>
          <t>Project</t>
        </is>
      </c>
      <c r="G57" s="7" t="n">
        <v>100</v>
      </c>
      <c r="H57" s="7" t="n">
        <v>0</v>
      </c>
      <c r="I57" s="7">
        <f>G57-H57</f>
        <v/>
      </c>
      <c r="J57" s="8">
        <f>IF(G57=0,0,H57/G57)</f>
        <v/>
      </c>
      <c r="W57" s="8" t="n"/>
      <c r="Y57" t="inlineStr">
        <is>
          <t>GL PMC</t>
        </is>
      </c>
    </row>
    <row r="59">
      <c r="D59" s="19" t="inlineStr">
        <is>
          <t>Projects Subtotal (excl. Contingency &amp; CM Fee)</t>
        </is>
      </c>
      <c r="G59" s="22" t="n">
        <v>3729334</v>
      </c>
      <c r="S59" s="19" t="n"/>
    </row>
    <row r="60">
      <c r="D60" s="5" t="inlineStr">
        <is>
          <t>CM Fee</t>
        </is>
      </c>
      <c r="G60" s="7" t="n">
        <v>186467</v>
      </c>
      <c r="H60" s="7" t="n">
        <v>186467</v>
      </c>
    </row>
    <row r="61">
      <c r="D61" s="19" t="inlineStr">
        <is>
          <t>Capital Plan Total (ex-BTL)</t>
        </is>
      </c>
      <c r="G61" s="22" t="n">
        <v>3915800</v>
      </c>
      <c r="S61" s="19" t="n"/>
    </row>
    <row r="62">
      <c r="D62" s="2" t="inlineStr">
        <is>
          <t>Unplanned CapEx Yr 1 (out-of-plan)</t>
        </is>
      </c>
      <c r="H62" s="7" t="n">
        <v>0</v>
      </c>
    </row>
    <row r="63">
      <c r="D63" s="26" t="inlineStr">
        <is>
          <t>BTL (dropped per Adam): $0</t>
        </is>
      </c>
    </row>
  </sheetData>
  <autoFilter ref="A4:Y57"/>
  <hyperlinks>
    <hyperlink xmlns:r="http://schemas.openxmlformats.org/officeDocument/2006/relationships" ref="B3" r:id="rId1"/>
  </hyperlinks>
  <pageMargins left="0.75" right="0.75" top="1" bottom="1" header="0.5" footer="0.5"/>
</worksheet>
</file>

<file path=xl/worksheets/sheet29.xml><?xml version="1.0" encoding="utf-8"?>
<worksheet xmlns="http://schemas.openxmlformats.org/spreadsheetml/2006/main">
  <sheetPr>
    <outlinePr summaryBelow="1" summaryRight="1"/>
    <pageSetUpPr/>
  </sheetPr>
  <dimension ref="A1:Y85"/>
  <sheetViews>
    <sheetView workbookViewId="0">
      <pane xSplit="6" ySplit="4" topLeftCell="G5" activePane="bottomRight" state="frozen"/>
      <selection pane="topRight"/>
      <selection pane="bottomLeft"/>
      <selection pane="bottomRight" activeCell="A1" sqref="A1"/>
    </sheetView>
  </sheetViews>
  <sheetFormatPr baseColWidth="8" defaultRowHeight="15"/>
  <cols>
    <col hidden="1" width="5" customWidth="1" min="1" max="1"/>
    <col width="9" customWidth="1" min="2" max="2"/>
    <col hidden="1" outlineLevel="1" width="26" customWidth="1" min="3" max="3"/>
    <col hidden="1" outlineLevel="1" width="40" customWidth="1" min="4" max="4"/>
    <col width="8" customWidth="1" min="5" max="5"/>
    <col width="10" customWidth="1" min="6" max="6"/>
    <col width="12" customWidth="1" min="7" max="7"/>
    <col width="11" customWidth="1" min="8" max="8"/>
    <col width="11" customWidth="1" min="9" max="9"/>
    <col width="8" customWidth="1" min="10" max="10"/>
    <col hidden="1" outlineLevel="1" width="11" customWidth="1" min="11" max="11"/>
    <col hidden="1" outlineLevel="1" width="11" customWidth="1" min="12" max="12"/>
    <col hidden="1" outlineLevel="1" width="11" customWidth="1" min="13" max="13"/>
    <col hidden="1" outlineLevel="1" width="11" customWidth="1" min="14" max="14"/>
    <col hidden="1" outlineLevel="1" width="11" customWidth="1" min="15" max="15"/>
    <col hidden="1" outlineLevel="1" width="11" customWidth="1" min="16" max="16"/>
    <col hidden="1" outlineLevel="1" width="11" customWidth="1" min="17" max="17"/>
    <col hidden="1" outlineLevel="1" width="11" customWidth="1" min="18" max="18"/>
    <col width="13" customWidth="1" min="19" max="19"/>
    <col width="12" customWidth="1" min="20" max="20"/>
    <col width="13" customWidth="1" min="21" max="21"/>
    <col width="9" customWidth="1" min="22" max="22"/>
    <col width="14" customWidth="1" min="23" max="23"/>
    <col width="2" customWidth="1" min="24" max="24"/>
    <col hidden="1" width="22" customWidth="1" min="25" max="25"/>
  </cols>
  <sheetData>
    <row r="1">
      <c r="A1" s="23" t="inlineStr">
        <is>
          <t>Avenues of Kennesaw — 10-Year Capital Plan</t>
        </is>
      </c>
    </row>
    <row r="2">
      <c r="A2" s="2" t="inlineStr">
        <is>
          <t>Acquired 2025. 10-year budget = capital plan excluding BTL. Year budgets from the plan's Expense-Yr columns; spend is current-year actual.</t>
        </is>
      </c>
    </row>
    <row r="3">
      <c r="B3" s="24" t="inlineStr">
        <is>
          <t>← Back</t>
        </is>
      </c>
    </row>
    <row r="4">
      <c r="A4" s="25" t="inlineStr">
        <is>
          <t>Row</t>
        </is>
      </c>
      <c r="B4" s="25" t="inlineStr">
        <is>
          <t>GL</t>
        </is>
      </c>
      <c r="C4" s="25" t="inlineStr">
        <is>
          <t>GL Name</t>
        </is>
      </c>
      <c r="D4" s="25" t="inlineStr">
        <is>
          <t>Scope of Work</t>
        </is>
      </c>
      <c r="E4" s="25" t="inlineStr">
        <is>
          <t>Owner</t>
        </is>
      </c>
      <c r="F4" s="25" t="inlineStr">
        <is>
          <t>Type</t>
        </is>
      </c>
      <c r="G4" s="25" t="inlineStr">
        <is>
          <t>Yr 1 Budget</t>
        </is>
      </c>
      <c r="H4" s="25" t="inlineStr">
        <is>
          <t>Spend</t>
        </is>
      </c>
      <c r="I4" s="25" t="inlineStr">
        <is>
          <t>Remaining</t>
        </is>
      </c>
      <c r="J4" s="25" t="inlineStr">
        <is>
          <t>% Spent</t>
        </is>
      </c>
      <c r="K4" s="25" t="inlineStr">
        <is>
          <t>Yr 2 Budget</t>
        </is>
      </c>
      <c r="L4" s="25" t="inlineStr">
        <is>
          <t>Yr 2 Spend</t>
        </is>
      </c>
      <c r="M4" s="25" t="inlineStr">
        <is>
          <t>Yr 3 Budget</t>
        </is>
      </c>
      <c r="N4" s="25" t="inlineStr">
        <is>
          <t>Yr 3 Spend</t>
        </is>
      </c>
      <c r="O4" s="25" t="inlineStr">
        <is>
          <t>Yr 4 Budget</t>
        </is>
      </c>
      <c r="P4" s="25" t="inlineStr">
        <is>
          <t>Yr 4 Spend</t>
        </is>
      </c>
      <c r="Q4" s="25" t="inlineStr">
        <is>
          <t>Yr 5 Budget</t>
        </is>
      </c>
      <c r="R4" s="25" t="inlineStr">
        <is>
          <t>Yr 5 Spend</t>
        </is>
      </c>
      <c r="S4" s="25" t="inlineStr">
        <is>
          <t>10 yr Budget</t>
        </is>
      </c>
      <c r="T4" s="25" t="inlineStr">
        <is>
          <t>10 yr Spend</t>
        </is>
      </c>
      <c r="U4" s="25" t="inlineStr">
        <is>
          <t>10 yr Remaining</t>
        </is>
      </c>
      <c r="V4" s="25" t="inlineStr">
        <is>
          <t>10 yr % Spent</t>
        </is>
      </c>
      <c r="W4" s="25" t="inlineStr">
        <is>
          <t>Actual Project % Complete</t>
        </is>
      </c>
      <c r="X4" s="25" t="inlineStr"/>
      <c r="Y4" s="25" t="inlineStr">
        <is>
          <t>Basis</t>
        </is>
      </c>
    </row>
    <row r="5">
      <c r="A5" t="n">
        <v>77</v>
      </c>
      <c r="B5" t="n">
        <v>84101</v>
      </c>
      <c r="C5" t="inlineStr">
        <is>
          <t>Exterior building</t>
        </is>
      </c>
      <c r="D5" t="inlineStr">
        <is>
          <t>Repaint community, west side will need special process in order to seal Masonite to prevent future delamination</t>
        </is>
      </c>
      <c r="E5" s="10" t="inlineStr">
        <is>
          <t>GC</t>
        </is>
      </c>
      <c r="F5" t="inlineStr">
        <is>
          <t>Project</t>
        </is>
      </c>
      <c r="G5" s="7" t="n">
        <v>733600</v>
      </c>
      <c r="H5" s="7" t="n">
        <v>733600</v>
      </c>
      <c r="I5" s="7">
        <f>G5-H5</f>
        <v/>
      </c>
      <c r="J5" s="8">
        <f>IF(G5=0,0,H5/G5)</f>
        <v/>
      </c>
      <c r="K5" s="7" t="n">
        <v>0</v>
      </c>
      <c r="L5" s="7" t="n">
        <v>0</v>
      </c>
      <c r="M5" s="7" t="n">
        <v>0</v>
      </c>
      <c r="N5" s="7" t="n">
        <v>0</v>
      </c>
      <c r="O5" s="7" t="n">
        <v>0</v>
      </c>
      <c r="P5" s="7" t="n">
        <v>0</v>
      </c>
      <c r="Q5" s="7" t="n">
        <v>0</v>
      </c>
      <c r="R5" s="7" t="n">
        <v>0</v>
      </c>
      <c r="S5" s="7" t="n">
        <v>733600</v>
      </c>
      <c r="T5" s="7">
        <f>H5</f>
        <v/>
      </c>
      <c r="U5" s="7">
        <f>S5-T5</f>
        <v/>
      </c>
      <c r="V5" s="8">
        <f>IF(S5=0,0,T5/S5)</f>
        <v/>
      </c>
      <c r="W5" s="8" t="n"/>
      <c r="Y5" t="inlineStr">
        <is>
          <t>GC (pay app)</t>
        </is>
      </c>
    </row>
    <row r="6">
      <c r="A6" t="n">
        <v>107</v>
      </c>
      <c r="B6" t="n">
        <v>82480</v>
      </c>
      <c r="C6" t="inlineStr">
        <is>
          <t>Washer &amp; Dryer in Unit</t>
        </is>
      </c>
      <c r="D6" t="inlineStr">
        <is>
          <t>Washer &amp; Dryer Modifications</t>
        </is>
      </c>
      <c r="E6" s="10" t="inlineStr">
        <is>
          <t>GC</t>
        </is>
      </c>
      <c r="F6" t="inlineStr">
        <is>
          <t>Project</t>
        </is>
      </c>
      <c r="G6" s="7" t="n">
        <v>493324</v>
      </c>
      <c r="H6" s="7" t="n">
        <v>0</v>
      </c>
      <c r="I6" s="7">
        <f>G6-H6</f>
        <v/>
      </c>
      <c r="J6" s="8">
        <f>IF(G6=0,0,H6/G6)</f>
        <v/>
      </c>
      <c r="K6" s="7" t="n">
        <v>0</v>
      </c>
      <c r="L6" s="7" t="n">
        <v>0</v>
      </c>
      <c r="M6" s="7" t="n">
        <v>0</v>
      </c>
      <c r="N6" s="7" t="n">
        <v>0</v>
      </c>
      <c r="O6" s="7" t="n">
        <v>0</v>
      </c>
      <c r="P6" s="7" t="n">
        <v>0</v>
      </c>
      <c r="Q6" s="7" t="n">
        <v>0</v>
      </c>
      <c r="R6" s="7" t="n">
        <v>0</v>
      </c>
      <c r="S6" s="7" t="n">
        <v>493324</v>
      </c>
      <c r="T6" s="7">
        <f>H6</f>
        <v/>
      </c>
      <c r="U6" s="7">
        <f>S6-T6</f>
        <v/>
      </c>
      <c r="V6" s="8">
        <f>IF(S6=0,0,T6/S6)</f>
        <v/>
      </c>
      <c r="W6" s="8" t="n"/>
      <c r="Y6" t="inlineStr">
        <is>
          <t>GC tagged, not on pay app</t>
        </is>
      </c>
    </row>
    <row r="7">
      <c r="A7" t="n">
        <v>92</v>
      </c>
      <c r="B7" t="n">
        <v>84207</v>
      </c>
      <c r="C7" t="inlineStr">
        <is>
          <t>Interior Unit Upgrades</t>
        </is>
      </c>
      <c r="D7" t="inlineStr">
        <is>
          <t>Interior Unit Upgrades</t>
        </is>
      </c>
      <c r="E7" s="10" t="inlineStr">
        <is>
          <t>GC</t>
        </is>
      </c>
      <c r="F7" t="inlineStr">
        <is>
          <t>Project</t>
        </is>
      </c>
      <c r="G7" s="7" t="n">
        <v>300585</v>
      </c>
      <c r="H7" s="7" t="n">
        <v>0</v>
      </c>
      <c r="I7" s="7">
        <f>G7-H7</f>
        <v/>
      </c>
      <c r="J7" s="8">
        <f>IF(G7=0,0,H7/G7)</f>
        <v/>
      </c>
      <c r="K7" s="7" t="n">
        <v>300585</v>
      </c>
      <c r="L7" s="7" t="n">
        <v>0</v>
      </c>
      <c r="M7" s="7" t="n">
        <v>300585</v>
      </c>
      <c r="N7" s="7" t="n">
        <v>0</v>
      </c>
      <c r="O7" s="7" t="n">
        <v>300585</v>
      </c>
      <c r="P7" s="7" t="n">
        <v>0</v>
      </c>
      <c r="Q7" s="7" t="n">
        <v>0</v>
      </c>
      <c r="R7" s="7" t="n">
        <v>0</v>
      </c>
      <c r="S7" s="7" t="n">
        <v>1202340</v>
      </c>
      <c r="T7" s="7">
        <f>H7</f>
        <v/>
      </c>
      <c r="U7" s="7">
        <f>S7-T7</f>
        <v/>
      </c>
      <c r="V7" s="8">
        <f>IF(S7=0,0,T7/S7)</f>
        <v/>
      </c>
      <c r="W7" s="8" t="n"/>
      <c r="Y7" t="inlineStr">
        <is>
          <t>GC tagged, not on pay app</t>
        </is>
      </c>
    </row>
    <row r="8">
      <c r="A8" t="n">
        <v>75</v>
      </c>
      <c r="B8" t="n">
        <v>84206</v>
      </c>
      <c r="C8" t="inlineStr">
        <is>
          <t>Repair / replace cement fiber siding</t>
        </is>
      </c>
      <c r="D8" t="inlineStr">
        <is>
          <t>Replace rotted Masonite siding with Hardie on west side 
Equity PCA Item- 4.3.1- Replacement of deteriorated and damaged</t>
        </is>
      </c>
      <c r="E8" s="10" t="inlineStr">
        <is>
          <t>GC</t>
        </is>
      </c>
      <c r="F8" t="inlineStr">
        <is>
          <t>Project</t>
        </is>
      </c>
      <c r="G8" s="7" t="n">
        <v>220000</v>
      </c>
      <c r="H8" s="7" t="n">
        <v>220000</v>
      </c>
      <c r="I8" s="7">
        <f>G8-H8</f>
        <v/>
      </c>
      <c r="J8" s="8">
        <f>IF(G8=0,0,H8/G8)</f>
        <v/>
      </c>
      <c r="K8" s="7" t="n">
        <v>0</v>
      </c>
      <c r="L8" s="7" t="n">
        <v>0</v>
      </c>
      <c r="M8" s="7" t="n">
        <v>0</v>
      </c>
      <c r="N8" s="7" t="n">
        <v>0</v>
      </c>
      <c r="O8" s="7" t="n">
        <v>0</v>
      </c>
      <c r="P8" s="7" t="n">
        <v>0</v>
      </c>
      <c r="Q8" s="7" t="n">
        <v>0</v>
      </c>
      <c r="R8" s="7" t="n">
        <v>0</v>
      </c>
      <c r="S8" s="7" t="n">
        <v>220000</v>
      </c>
      <c r="T8" s="7">
        <f>H8</f>
        <v/>
      </c>
      <c r="U8" s="7">
        <f>S8-T8</f>
        <v/>
      </c>
      <c r="V8" s="8">
        <f>IF(S8=0,0,T8/S8)</f>
        <v/>
      </c>
      <c r="W8" s="8" t="n"/>
      <c r="Y8" t="inlineStr">
        <is>
          <t>GC (pay app)</t>
        </is>
      </c>
    </row>
    <row r="9">
      <c r="A9" t="n">
        <v>80</v>
      </c>
      <c r="B9" t="n">
        <v>83436</v>
      </c>
      <c r="C9" t="inlineStr">
        <is>
          <t>Windows</t>
        </is>
      </c>
      <c r="D9" t="inlineStr">
        <is>
          <t>Equity PCA Item- 4.3.2- Phased Replacement of dwelling window units from wood framed to aluminum framed - West Campus
Eq</t>
        </is>
      </c>
      <c r="E9" s="10" t="inlineStr">
        <is>
          <t>GC</t>
        </is>
      </c>
      <c r="F9" t="inlineStr">
        <is>
          <t>Project</t>
        </is>
      </c>
      <c r="G9" s="7" t="n">
        <v>215740</v>
      </c>
      <c r="H9" s="7" t="n">
        <v>203240</v>
      </c>
      <c r="I9" s="7">
        <f>G9-H9</f>
        <v/>
      </c>
      <c r="J9" s="8">
        <f>IF(G9=0,0,H9/G9)</f>
        <v/>
      </c>
      <c r="K9" s="7" t="n">
        <v>215740</v>
      </c>
      <c r="L9" s="7" t="n">
        <v>0</v>
      </c>
      <c r="M9" s="7" t="n">
        <v>215740</v>
      </c>
      <c r="N9" s="7" t="n">
        <v>0</v>
      </c>
      <c r="O9" s="7" t="n">
        <v>215740</v>
      </c>
      <c r="P9" s="7" t="n">
        <v>0</v>
      </c>
      <c r="Q9" s="7" t="n">
        <v>215740</v>
      </c>
      <c r="R9" s="7" t="n">
        <v>0</v>
      </c>
      <c r="S9" s="7" t="n">
        <v>2157400</v>
      </c>
      <c r="T9" s="7">
        <f>H9</f>
        <v/>
      </c>
      <c r="U9" s="7">
        <f>S9-T9</f>
        <v/>
      </c>
      <c r="V9" s="8">
        <f>IF(S9=0,0,T9/S9)</f>
        <v/>
      </c>
      <c r="W9" s="8" t="n"/>
      <c r="Y9" t="inlineStr">
        <is>
          <t>GC (pay app)</t>
        </is>
      </c>
    </row>
    <row r="10">
      <c r="A10" t="n">
        <v>151</v>
      </c>
      <c r="B10" t="n">
        <v>84905</v>
      </c>
      <c r="C10" t="inlineStr">
        <is>
          <t>Water Intrusion Remediation</t>
        </is>
      </c>
      <c r="D10" t="inlineStr">
        <is>
          <t>The SOW will include replacing bathroom vent fans and cleaning dirty AC coils, removing dry water staining and repaintin</t>
        </is>
      </c>
      <c r="E10" s="10" t="inlineStr">
        <is>
          <t>GC</t>
        </is>
      </c>
      <c r="F10" t="inlineStr">
        <is>
          <t>Project</t>
        </is>
      </c>
      <c r="G10" s="7" t="n">
        <v>200000</v>
      </c>
      <c r="H10" s="7" t="n">
        <v>200000</v>
      </c>
      <c r="I10" s="7">
        <f>G10-H10</f>
        <v/>
      </c>
      <c r="J10" s="8">
        <f>IF(G10=0,0,H10/G10)</f>
        <v/>
      </c>
      <c r="K10" s="7" t="n">
        <v>0</v>
      </c>
      <c r="L10" s="7" t="n">
        <v>0</v>
      </c>
      <c r="M10" s="7" t="n">
        <v>0</v>
      </c>
      <c r="N10" s="7" t="n">
        <v>0</v>
      </c>
      <c r="O10" s="7" t="n">
        <v>0</v>
      </c>
      <c r="P10" s="7" t="n">
        <v>0</v>
      </c>
      <c r="Q10" s="7" t="n">
        <v>0</v>
      </c>
      <c r="R10" s="7" t="n">
        <v>0</v>
      </c>
      <c r="S10" s="7" t="n">
        <v>200000</v>
      </c>
      <c r="T10" s="7">
        <f>H10</f>
        <v/>
      </c>
      <c r="U10" s="7">
        <f>S10-T10</f>
        <v/>
      </c>
      <c r="V10" s="8">
        <f>IF(S10=0,0,T10/S10)</f>
        <v/>
      </c>
      <c r="W10" s="8" t="n"/>
      <c r="Y10" t="inlineStr">
        <is>
          <t>GC (pay app)</t>
        </is>
      </c>
    </row>
    <row r="11">
      <c r="A11" t="n">
        <v>64</v>
      </c>
      <c r="B11" t="n">
        <v>84433</v>
      </c>
      <c r="C11" t="inlineStr">
        <is>
          <t>Asphalt composite shingle roofing</t>
        </is>
      </c>
      <c r="D11" t="inlineStr">
        <is>
          <t xml:space="preserve">Roof repairs
Equity PCA Item- 4.4.1- Allowance for replacement of shingles and possible decking                         </t>
        </is>
      </c>
      <c r="E11" s="10" t="inlineStr">
        <is>
          <t>GC</t>
        </is>
      </c>
      <c r="F11" t="inlineStr">
        <is>
          <t>Project</t>
        </is>
      </c>
      <c r="G11" s="7" t="n">
        <v>190919</v>
      </c>
      <c r="H11" s="7" t="n">
        <v>190919</v>
      </c>
      <c r="I11" s="7">
        <f>G11-H11</f>
        <v/>
      </c>
      <c r="J11" s="8">
        <f>IF(G11=0,0,H11/G11)</f>
        <v/>
      </c>
      <c r="K11" s="7" t="n">
        <v>190918</v>
      </c>
      <c r="L11" s="7" t="n">
        <v>0</v>
      </c>
      <c r="M11" s="7" t="n">
        <v>190918</v>
      </c>
      <c r="N11" s="7" t="n">
        <v>0</v>
      </c>
      <c r="O11" s="7" t="n">
        <v>190918</v>
      </c>
      <c r="P11" s="7" t="n">
        <v>0</v>
      </c>
      <c r="Q11" s="7" t="n">
        <v>190918</v>
      </c>
      <c r="R11" s="7" t="n">
        <v>0</v>
      </c>
      <c r="S11" s="7" t="n">
        <v>1909185</v>
      </c>
      <c r="T11" s="7">
        <f>H11</f>
        <v/>
      </c>
      <c r="U11" s="7">
        <f>S11-T11</f>
        <v/>
      </c>
      <c r="V11" s="8">
        <f>IF(S11=0,0,T11/S11)</f>
        <v/>
      </c>
      <c r="W11" s="8" t="n"/>
      <c r="Y11" t="inlineStr">
        <is>
          <t>GC (pay app)</t>
        </is>
      </c>
    </row>
    <row r="12">
      <c r="A12" t="n">
        <v>127</v>
      </c>
      <c r="B12" t="n">
        <v>84390</v>
      </c>
      <c r="C12" t="inlineStr">
        <is>
          <t>Sports Courts</t>
        </is>
      </c>
      <c r="D12" t="inlineStr">
        <is>
          <t>Resurface 3 courts, fix net and stripe for pickleball as well, add pergola, seating, etc.</t>
        </is>
      </c>
      <c r="E12" s="10" t="inlineStr">
        <is>
          <t>GC</t>
        </is>
      </c>
      <c r="F12" t="inlineStr">
        <is>
          <t>Project</t>
        </is>
      </c>
      <c r="G12" s="7" t="n">
        <v>175000</v>
      </c>
      <c r="H12" s="7" t="n">
        <v>175000</v>
      </c>
      <c r="I12" s="7">
        <f>G12-H12</f>
        <v/>
      </c>
      <c r="J12" s="8">
        <f>IF(G12=0,0,H12/G12)</f>
        <v/>
      </c>
      <c r="K12" s="7" t="n">
        <v>0</v>
      </c>
      <c r="L12" s="7" t="n">
        <v>0</v>
      </c>
      <c r="M12" s="7" t="n">
        <v>0</v>
      </c>
      <c r="N12" s="7" t="n">
        <v>0</v>
      </c>
      <c r="O12" s="7" t="n">
        <v>0</v>
      </c>
      <c r="P12" s="7" t="n">
        <v>0</v>
      </c>
      <c r="Q12" s="7" t="n">
        <v>0</v>
      </c>
      <c r="R12" s="7" t="n">
        <v>0</v>
      </c>
      <c r="S12" s="7" t="n">
        <v>175000</v>
      </c>
      <c r="T12" s="7">
        <f>H12</f>
        <v/>
      </c>
      <c r="U12" s="7">
        <f>S12-T12</f>
        <v/>
      </c>
      <c r="V12" s="8">
        <f>IF(S12=0,0,T12/S12)</f>
        <v/>
      </c>
      <c r="W12" s="8" t="n"/>
      <c r="Y12" t="inlineStr">
        <is>
          <t>GC (pay app)</t>
        </is>
      </c>
    </row>
    <row r="13">
      <c r="A13" t="n">
        <v>55</v>
      </c>
      <c r="B13" t="n">
        <v>84104</v>
      </c>
      <c r="C13" t="inlineStr">
        <is>
          <t>Repair balcony framing &amp; decking</t>
        </is>
      </c>
      <c r="D13" t="inlineStr">
        <is>
          <t>Repair balconies
Equity PCA Item- 4.1- Rout and seal all cracks in the concrete patios. Periodically monitor for further</t>
        </is>
      </c>
      <c r="E13" s="10" t="inlineStr">
        <is>
          <t>GC</t>
        </is>
      </c>
      <c r="F13" t="inlineStr">
        <is>
          <t>Project</t>
        </is>
      </c>
      <c r="G13" s="7" t="n">
        <v>150000</v>
      </c>
      <c r="H13" s="7" t="n">
        <v>150000</v>
      </c>
      <c r="I13" s="7">
        <f>G13-H13</f>
        <v/>
      </c>
      <c r="J13" s="8">
        <f>IF(G13=0,0,H13/G13)</f>
        <v/>
      </c>
      <c r="K13" s="7" t="n">
        <v>20000</v>
      </c>
      <c r="L13" s="7" t="n">
        <v>0</v>
      </c>
      <c r="M13" s="7" t="n">
        <v>20000</v>
      </c>
      <c r="N13" s="7" t="n">
        <v>0</v>
      </c>
      <c r="O13" s="7" t="n">
        <v>20000</v>
      </c>
      <c r="P13" s="7" t="n">
        <v>0</v>
      </c>
      <c r="Q13" s="7" t="n">
        <v>20000</v>
      </c>
      <c r="R13" s="7" t="n">
        <v>0</v>
      </c>
      <c r="S13" s="7" t="n">
        <v>330000</v>
      </c>
      <c r="T13" s="7">
        <f>H13</f>
        <v/>
      </c>
      <c r="U13" s="7">
        <f>S13-T13</f>
        <v/>
      </c>
      <c r="V13" s="8">
        <f>IF(S13=0,0,T13/S13)</f>
        <v/>
      </c>
      <c r="W13" s="8" t="n"/>
      <c r="Y13" t="inlineStr">
        <is>
          <t>GC (pay app)</t>
        </is>
      </c>
    </row>
    <row r="14">
      <c r="A14" t="n">
        <v>78</v>
      </c>
      <c r="B14" t="n">
        <v>84105</v>
      </c>
      <c r="C14" t="inlineStr">
        <is>
          <t>Repair / replace wood trim</t>
        </is>
      </c>
      <c r="D14" t="inlineStr">
        <is>
          <t>Replace damaged trim 
Equity PCA Item- 4.5- Allowance to refurbish wood trim and balconies around subject property where</t>
        </is>
      </c>
      <c r="E14" s="10" t="inlineStr">
        <is>
          <t>GC</t>
        </is>
      </c>
      <c r="F14" t="inlineStr">
        <is>
          <t>Project</t>
        </is>
      </c>
      <c r="G14" s="7" t="n">
        <v>124000</v>
      </c>
      <c r="H14" s="7" t="n">
        <v>124000</v>
      </c>
      <c r="I14" s="7">
        <f>G14-H14</f>
        <v/>
      </c>
      <c r="J14" s="8">
        <f>IF(G14=0,0,H14/G14)</f>
        <v/>
      </c>
      <c r="K14" s="7" t="n">
        <v>0</v>
      </c>
      <c r="L14" s="7" t="n">
        <v>0</v>
      </c>
      <c r="M14" s="7" t="n">
        <v>0</v>
      </c>
      <c r="N14" s="7" t="n">
        <v>0</v>
      </c>
      <c r="O14" s="7" t="n">
        <v>0</v>
      </c>
      <c r="P14" s="7" t="n">
        <v>0</v>
      </c>
      <c r="Q14" s="7" t="n">
        <v>0</v>
      </c>
      <c r="R14" s="7" t="n">
        <v>0</v>
      </c>
      <c r="S14" s="7" t="n">
        <v>124000</v>
      </c>
      <c r="T14" s="7">
        <f>H14</f>
        <v/>
      </c>
      <c r="U14" s="7">
        <f>S14-T14</f>
        <v/>
      </c>
      <c r="V14" s="8">
        <f>IF(S14=0,0,T14/S14)</f>
        <v/>
      </c>
      <c r="W14" s="8" t="n"/>
      <c r="Y14" t="inlineStr">
        <is>
          <t>GC (pay app)</t>
        </is>
      </c>
    </row>
    <row r="15">
      <c r="A15" t="n">
        <v>53</v>
      </c>
      <c r="B15" t="n">
        <v>84114</v>
      </c>
      <c r="C15" t="inlineStr">
        <is>
          <t>Repair exterior stair treads and stringe</t>
        </is>
      </c>
      <c r="D15" t="inlineStr">
        <is>
          <t>Replace 90 wood and concrete stair treads. Replace damaged railing on stair cases. Equity PCA Item- 4.2- The wood-framed</t>
        </is>
      </c>
      <c r="E15" s="10" t="inlineStr">
        <is>
          <t>GC</t>
        </is>
      </c>
      <c r="F15" t="inlineStr">
        <is>
          <t>Project</t>
        </is>
      </c>
      <c r="G15" s="7" t="n">
        <v>94000</v>
      </c>
      <c r="H15" s="7" t="n">
        <v>94000</v>
      </c>
      <c r="I15" s="7">
        <f>G15-H15</f>
        <v/>
      </c>
      <c r="J15" s="8">
        <f>IF(G15=0,0,H15/G15)</f>
        <v/>
      </c>
      <c r="K15" s="7" t="n">
        <v>0</v>
      </c>
      <c r="L15" s="7" t="n">
        <v>0</v>
      </c>
      <c r="M15" s="7" t="n">
        <v>0</v>
      </c>
      <c r="N15" s="7" t="n">
        <v>0</v>
      </c>
      <c r="O15" s="7" t="n">
        <v>0</v>
      </c>
      <c r="P15" s="7" t="n">
        <v>0</v>
      </c>
      <c r="Q15" s="7" t="n">
        <v>0</v>
      </c>
      <c r="R15" s="7" t="n">
        <v>0</v>
      </c>
      <c r="S15" s="7" t="n">
        <v>114000</v>
      </c>
      <c r="T15" s="7">
        <f>H15</f>
        <v/>
      </c>
      <c r="U15" s="7">
        <f>S15-T15</f>
        <v/>
      </c>
      <c r="V15" s="8">
        <f>IF(S15=0,0,T15/S15)</f>
        <v/>
      </c>
      <c r="W15" s="8" t="n"/>
      <c r="Y15" t="inlineStr">
        <is>
          <t>GC (pay app)</t>
        </is>
      </c>
    </row>
    <row r="16">
      <c r="A16" t="n">
        <v>18</v>
      </c>
      <c r="B16" t="n">
        <v>84204</v>
      </c>
      <c r="C16" t="inlineStr">
        <is>
          <t>Pavement</t>
        </is>
      </c>
      <c r="D16" t="inlineStr">
        <is>
          <t>Repair potholes on both sides of community                
Equity PCA Item- 3.2.2- Linear cracking, "map", or "alligator</t>
        </is>
      </c>
      <c r="E16" s="10" t="inlineStr">
        <is>
          <t>GC</t>
        </is>
      </c>
      <c r="F16" t="inlineStr">
        <is>
          <t>Project</t>
        </is>
      </c>
      <c r="G16" s="7" t="n">
        <v>80000</v>
      </c>
      <c r="H16" s="7" t="n">
        <v>80000</v>
      </c>
      <c r="I16" s="7">
        <f>G16-H16</f>
        <v/>
      </c>
      <c r="J16" s="8">
        <f>IF(G16=0,0,H16/G16)</f>
        <v/>
      </c>
      <c r="K16" s="7" t="n">
        <v>0</v>
      </c>
      <c r="L16" s="7" t="n">
        <v>0</v>
      </c>
      <c r="M16" s="7" t="n">
        <v>0</v>
      </c>
      <c r="N16" s="7" t="n">
        <v>0</v>
      </c>
      <c r="O16" s="7" t="n">
        <v>0</v>
      </c>
      <c r="P16" s="7" t="n">
        <v>0</v>
      </c>
      <c r="Q16" s="7" t="n">
        <v>0</v>
      </c>
      <c r="R16" s="7" t="n">
        <v>0</v>
      </c>
      <c r="S16" s="7" t="n">
        <v>280000</v>
      </c>
      <c r="T16" s="7">
        <f>H16</f>
        <v/>
      </c>
      <c r="U16" s="7">
        <f>S16-T16</f>
        <v/>
      </c>
      <c r="V16" s="8">
        <f>IF(S16=0,0,T16/S16)</f>
        <v/>
      </c>
      <c r="W16" s="8" t="n"/>
      <c r="Y16" t="inlineStr">
        <is>
          <t>GC (pay app)</t>
        </is>
      </c>
    </row>
    <row r="17">
      <c r="A17" t="n">
        <v>14</v>
      </c>
      <c r="B17" t="n">
        <v>84303</v>
      </c>
      <c r="C17" t="inlineStr">
        <is>
          <t>Landscape Cleanup and Enhancements</t>
        </is>
      </c>
      <c r="D17" t="inlineStr">
        <is>
          <t>Initial property tree trim, landscape cleanup, entry and tour path enhancements, etc</t>
        </is>
      </c>
      <c r="E17" s="5" t="inlineStr">
        <is>
          <t>PMC</t>
        </is>
      </c>
      <c r="F17" t="inlineStr">
        <is>
          <t>Project</t>
        </is>
      </c>
      <c r="G17" s="7" t="n">
        <v>75000</v>
      </c>
      <c r="H17" s="7" t="n">
        <v>165469</v>
      </c>
      <c r="I17" s="7">
        <f>G17-H17</f>
        <v/>
      </c>
      <c r="J17" s="8">
        <f>IF(G17=0,0,H17/G17)</f>
        <v/>
      </c>
      <c r="K17" s="7" t="n">
        <v>0</v>
      </c>
      <c r="L17" s="7" t="n">
        <v>0</v>
      </c>
      <c r="M17" s="7" t="n">
        <v>0</v>
      </c>
      <c r="N17" s="7" t="n">
        <v>0</v>
      </c>
      <c r="O17" s="7" t="n">
        <v>0</v>
      </c>
      <c r="P17" s="7" t="n">
        <v>0</v>
      </c>
      <c r="Q17" s="7" t="n">
        <v>0</v>
      </c>
      <c r="R17" s="7" t="n">
        <v>0</v>
      </c>
      <c r="S17" s="7" t="n">
        <v>75000</v>
      </c>
      <c r="T17" s="7">
        <f>H17</f>
        <v/>
      </c>
      <c r="U17" s="7">
        <f>S17-T17</f>
        <v/>
      </c>
      <c r="V17" s="8">
        <f>IF(S17=0,0,T17/S17)</f>
        <v/>
      </c>
      <c r="W17" s="8" t="n"/>
      <c r="Y17" t="inlineStr">
        <is>
          <t>GL PMC</t>
        </is>
      </c>
    </row>
    <row r="18">
      <c r="A18" t="n">
        <v>24</v>
      </c>
      <c r="B18" t="n">
        <v>84517</v>
      </c>
      <c r="C18" t="inlineStr">
        <is>
          <t>Erosion control</t>
        </is>
      </c>
      <c r="D18" t="inlineStr">
        <is>
          <t>Fill eroded areas around buildings   Equity PCA Item- 3.2.4-Significant areas of missing or lost ground cover were noted</t>
        </is>
      </c>
      <c r="E18" s="10" t="inlineStr">
        <is>
          <t>GC</t>
        </is>
      </c>
      <c r="F18" t="inlineStr">
        <is>
          <t>Project</t>
        </is>
      </c>
      <c r="G18" s="7" t="n">
        <v>70000</v>
      </c>
      <c r="H18" s="7" t="n">
        <v>70000</v>
      </c>
      <c r="I18" s="7">
        <f>G18-H18</f>
        <v/>
      </c>
      <c r="J18" s="8">
        <f>IF(G18=0,0,H18/G18)</f>
        <v/>
      </c>
      <c r="K18" s="7" t="n">
        <v>5000</v>
      </c>
      <c r="L18" s="7" t="n">
        <v>0</v>
      </c>
      <c r="M18" s="7" t="n">
        <v>5000</v>
      </c>
      <c r="N18" s="7" t="n">
        <v>0</v>
      </c>
      <c r="O18" s="7" t="n">
        <v>5000</v>
      </c>
      <c r="P18" s="7" t="n">
        <v>0</v>
      </c>
      <c r="Q18" s="7" t="n">
        <v>10000</v>
      </c>
      <c r="R18" s="7" t="n">
        <v>0</v>
      </c>
      <c r="S18" s="7" t="n">
        <v>165000</v>
      </c>
      <c r="T18" s="7">
        <f>H18</f>
        <v/>
      </c>
      <c r="U18" s="7">
        <f>S18-T18</f>
        <v/>
      </c>
      <c r="V18" s="8">
        <f>IF(S18=0,0,T18/S18)</f>
        <v/>
      </c>
      <c r="W18" s="8" t="n"/>
      <c r="Y18" t="inlineStr">
        <is>
          <t>GC (pay app)</t>
        </is>
      </c>
    </row>
    <row r="19">
      <c r="A19" t="n">
        <v>124</v>
      </c>
      <c r="B19" t="n">
        <v>84360</v>
      </c>
      <c r="C19" t="inlineStr">
        <is>
          <t>Pool Furniture</t>
        </is>
      </c>
      <c r="D19" t="inlineStr">
        <is>
          <t>New furniture at 2 pools</t>
        </is>
      </c>
      <c r="E19" s="5" t="inlineStr">
        <is>
          <t>PMC</t>
        </is>
      </c>
      <c r="F19" t="inlineStr">
        <is>
          <t>Project</t>
        </is>
      </c>
      <c r="G19" s="7" t="n">
        <v>70000</v>
      </c>
      <c r="H19" s="7" t="n">
        <v>9000</v>
      </c>
      <c r="I19" s="7">
        <f>G19-H19</f>
        <v/>
      </c>
      <c r="J19" s="8">
        <f>IF(G19=0,0,H19/G19)</f>
        <v/>
      </c>
      <c r="K19" s="7" t="n">
        <v>0</v>
      </c>
      <c r="L19" s="7" t="n">
        <v>0</v>
      </c>
      <c r="M19" s="7" t="n">
        <v>0</v>
      </c>
      <c r="N19" s="7" t="n">
        <v>0</v>
      </c>
      <c r="O19" s="7" t="n">
        <v>0</v>
      </c>
      <c r="P19" s="7" t="n">
        <v>0</v>
      </c>
      <c r="Q19" s="7" t="n">
        <v>0</v>
      </c>
      <c r="R19" s="7" t="n">
        <v>0</v>
      </c>
      <c r="S19" s="7" t="n">
        <v>70000</v>
      </c>
      <c r="T19" s="7">
        <f>H19</f>
        <v/>
      </c>
      <c r="U19" s="7">
        <f>S19-T19</f>
        <v/>
      </c>
      <c r="V19" s="8">
        <f>IF(S19=0,0,T19/S19)</f>
        <v/>
      </c>
      <c r="W19" s="8" t="n"/>
      <c r="Y19" t="inlineStr">
        <is>
          <t>GL PMC</t>
        </is>
      </c>
    </row>
    <row r="20">
      <c r="A20" t="n">
        <v>56</v>
      </c>
      <c r="B20" t="n">
        <v>84121</v>
      </c>
      <c r="C20" t="inlineStr">
        <is>
          <t>Repair patio/balcony railings</t>
        </is>
      </c>
      <c r="D20" t="inlineStr">
        <is>
          <t>Repair balcony railings</t>
        </is>
      </c>
      <c r="E20" s="10" t="inlineStr">
        <is>
          <t>GC</t>
        </is>
      </c>
      <c r="F20" t="inlineStr">
        <is>
          <t>Project</t>
        </is>
      </c>
      <c r="G20" s="7" t="n">
        <v>68000</v>
      </c>
      <c r="H20" s="7" t="n">
        <v>68000</v>
      </c>
      <c r="I20" s="7">
        <f>G20-H20</f>
        <v/>
      </c>
      <c r="J20" s="8">
        <f>IF(G20=0,0,H20/G20)</f>
        <v/>
      </c>
      <c r="K20" s="7" t="n">
        <v>0</v>
      </c>
      <c r="L20" s="7" t="n">
        <v>0</v>
      </c>
      <c r="M20" s="7" t="n">
        <v>0</v>
      </c>
      <c r="N20" s="7" t="n">
        <v>0</v>
      </c>
      <c r="O20" s="7" t="n">
        <v>0</v>
      </c>
      <c r="P20" s="7" t="n">
        <v>0</v>
      </c>
      <c r="Q20" s="7" t="n">
        <v>0</v>
      </c>
      <c r="R20" s="7" t="n">
        <v>0</v>
      </c>
      <c r="S20" s="7" t="n">
        <v>90000</v>
      </c>
      <c r="T20" s="7">
        <f>H20</f>
        <v/>
      </c>
      <c r="U20" s="7">
        <f>S20-T20</f>
        <v/>
      </c>
      <c r="V20" s="8">
        <f>IF(S20=0,0,T20/S20)</f>
        <v/>
      </c>
      <c r="W20" s="8" t="n"/>
      <c r="Y20" t="inlineStr">
        <is>
          <t>GC (pay app)</t>
        </is>
      </c>
    </row>
    <row r="21">
      <c r="A21" t="n">
        <v>65</v>
      </c>
      <c r="B21" t="n">
        <v>83439</v>
      </c>
      <c r="C21" t="inlineStr">
        <is>
          <t>Gutters &amp; downspouts</t>
        </is>
      </c>
      <c r="D21" t="inlineStr">
        <is>
          <t>Clean, repitch, and secure gutters.  Ongoing gutter cleanout.
Equity PCA Item- 4.4.2- Allowance for replacement of gutte</t>
        </is>
      </c>
      <c r="E21" s="10" t="inlineStr">
        <is>
          <t>GC</t>
        </is>
      </c>
      <c r="F21" t="inlineStr">
        <is>
          <t>Project</t>
        </is>
      </c>
      <c r="G21" s="7" t="n">
        <v>66000</v>
      </c>
      <c r="H21" s="7" t="n">
        <v>66000</v>
      </c>
      <c r="I21" s="7">
        <f>G21-H21</f>
        <v/>
      </c>
      <c r="J21" s="8">
        <f>IF(G21=0,0,H21/G21)</f>
        <v/>
      </c>
      <c r="K21" s="7" t="n">
        <v>10000</v>
      </c>
      <c r="L21" s="7" t="n">
        <v>0</v>
      </c>
      <c r="M21" s="7" t="n">
        <v>10000</v>
      </c>
      <c r="N21" s="7" t="n">
        <v>0</v>
      </c>
      <c r="O21" s="7" t="n">
        <v>10000</v>
      </c>
      <c r="P21" s="7" t="n">
        <v>0</v>
      </c>
      <c r="Q21" s="7" t="n">
        <v>10000</v>
      </c>
      <c r="R21" s="7" t="n">
        <v>0</v>
      </c>
      <c r="S21" s="7" t="n">
        <v>156000</v>
      </c>
      <c r="T21" s="7">
        <f>H21</f>
        <v/>
      </c>
      <c r="U21" s="7">
        <f>S21-T21</f>
        <v/>
      </c>
      <c r="V21" s="8">
        <f>IF(S21=0,0,T21/S21)</f>
        <v/>
      </c>
      <c r="W21" s="8" t="n"/>
      <c r="Y21" t="inlineStr">
        <is>
          <t>GC (pay app)</t>
        </is>
      </c>
    </row>
    <row r="22">
      <c r="A22" t="n">
        <v>109</v>
      </c>
      <c r="B22" t="n">
        <v>84239</v>
      </c>
      <c r="C22" t="inlineStr">
        <is>
          <t>Fire Stops</t>
        </is>
      </c>
      <c r="D22" t="inlineStr">
        <is>
          <t>Mix of Basic Fire Stop (Pair covers 4 burner range)- For range vent hoods and LowPro (Pair covers 4 burner range)- For r</t>
        </is>
      </c>
      <c r="E22" s="5" t="inlineStr">
        <is>
          <t>PMC</t>
        </is>
      </c>
      <c r="F22" t="inlineStr">
        <is>
          <t>Project</t>
        </is>
      </c>
      <c r="G22" s="7" t="n">
        <v>61944</v>
      </c>
      <c r="H22" s="7" t="n">
        <v>47962</v>
      </c>
      <c r="I22" s="7">
        <f>G22-H22</f>
        <v/>
      </c>
      <c r="J22" s="8">
        <f>IF(G22=0,0,H22/G22)</f>
        <v/>
      </c>
      <c r="K22" s="7" t="n">
        <v>0</v>
      </c>
      <c r="L22" s="7" t="n">
        <v>0</v>
      </c>
      <c r="M22" s="7" t="n">
        <v>0</v>
      </c>
      <c r="N22" s="7" t="n">
        <v>0</v>
      </c>
      <c r="O22" s="7" t="n">
        <v>0</v>
      </c>
      <c r="P22" s="7" t="n">
        <v>0</v>
      </c>
      <c r="Q22" s="7" t="n">
        <v>0</v>
      </c>
      <c r="R22" s="7" t="n">
        <v>0</v>
      </c>
      <c r="S22" s="7" t="n">
        <v>61944</v>
      </c>
      <c r="T22" s="7">
        <f>H22</f>
        <v/>
      </c>
      <c r="U22" s="7">
        <f>S22-T22</f>
        <v/>
      </c>
      <c r="V22" s="8">
        <f>IF(S22=0,0,T22/S22)</f>
        <v/>
      </c>
      <c r="W22" s="8" t="n"/>
      <c r="Y22" t="inlineStr">
        <is>
          <t>GL PMC</t>
        </is>
      </c>
    </row>
    <row r="23">
      <c r="A23" t="n">
        <v>27</v>
      </c>
      <c r="B23" t="n">
        <v>84095</v>
      </c>
      <c r="C23" t="inlineStr">
        <is>
          <t>Resurface swimming pool</t>
        </is>
      </c>
      <c r="D23" t="inlineStr">
        <is>
          <t>Resurface both pools, Replace missing pool tile at water line</t>
        </is>
      </c>
      <c r="E23" s="10" t="inlineStr">
        <is>
          <t>GC</t>
        </is>
      </c>
      <c r="F23" t="inlineStr">
        <is>
          <t>Project</t>
        </is>
      </c>
      <c r="G23" s="7" t="n">
        <v>60000</v>
      </c>
      <c r="H23" s="7" t="n">
        <v>60000</v>
      </c>
      <c r="I23" s="7">
        <f>G23-H23</f>
        <v/>
      </c>
      <c r="J23" s="8">
        <f>IF(G23=0,0,H23/G23)</f>
        <v/>
      </c>
      <c r="K23" s="7" t="n">
        <v>0</v>
      </c>
      <c r="L23" s="7" t="n">
        <v>0</v>
      </c>
      <c r="M23" s="7" t="n">
        <v>0</v>
      </c>
      <c r="N23" s="7" t="n">
        <v>0</v>
      </c>
      <c r="O23" s="7" t="n">
        <v>0</v>
      </c>
      <c r="P23" s="7" t="n">
        <v>0</v>
      </c>
      <c r="Q23" s="7" t="n">
        <v>0</v>
      </c>
      <c r="R23" s="7" t="n">
        <v>0</v>
      </c>
      <c r="S23" s="7" t="n">
        <v>60000</v>
      </c>
      <c r="T23" s="7">
        <f>H23</f>
        <v/>
      </c>
      <c r="U23" s="7">
        <f>S23-T23</f>
        <v/>
      </c>
      <c r="V23" s="8">
        <f>IF(S23=0,0,T23/S23)</f>
        <v/>
      </c>
      <c r="W23" s="8" t="n"/>
      <c r="Y23" t="inlineStr">
        <is>
          <t>GC (pay app)</t>
        </is>
      </c>
    </row>
    <row r="24">
      <c r="A24" t="n">
        <v>135</v>
      </c>
      <c r="B24" t="n">
        <v>84275</v>
      </c>
      <c r="C24" t="inlineStr">
        <is>
          <t>Entry gates</t>
        </is>
      </c>
      <c r="D24" t="inlineStr">
        <is>
          <t>None, can look at adding but there are 4 access drives</t>
        </is>
      </c>
      <c r="E24" s="10" t="inlineStr">
        <is>
          <t>GC</t>
        </is>
      </c>
      <c r="F24" t="inlineStr">
        <is>
          <t>Project</t>
        </is>
      </c>
      <c r="G24" s="7" t="n">
        <v>60000</v>
      </c>
      <c r="H24" s="7" t="n">
        <v>0</v>
      </c>
      <c r="I24" s="7">
        <f>G24-H24</f>
        <v/>
      </c>
      <c r="J24" s="8">
        <f>IF(G24=0,0,H24/G24)</f>
        <v/>
      </c>
      <c r="K24" s="7" t="n">
        <v>0</v>
      </c>
      <c r="L24" s="7" t="n">
        <v>0</v>
      </c>
      <c r="M24" s="7" t="n">
        <v>0</v>
      </c>
      <c r="N24" s="7" t="n">
        <v>0</v>
      </c>
      <c r="O24" s="7" t="n">
        <v>0</v>
      </c>
      <c r="P24" s="7" t="n">
        <v>0</v>
      </c>
      <c r="Q24" s="7" t="n">
        <v>0</v>
      </c>
      <c r="R24" s="7" t="n">
        <v>0</v>
      </c>
      <c r="S24" s="7" t="n">
        <v>60000</v>
      </c>
      <c r="T24" s="7">
        <f>H24</f>
        <v/>
      </c>
      <c r="U24" s="7">
        <f>S24-T24</f>
        <v/>
      </c>
      <c r="V24" s="8">
        <f>IF(S24=0,0,T24/S24)</f>
        <v/>
      </c>
      <c r="W24" s="8" t="n"/>
      <c r="Y24" t="inlineStr">
        <is>
          <t>GC tagged, not on pay app</t>
        </is>
      </c>
    </row>
    <row r="25">
      <c r="A25" t="n">
        <v>143</v>
      </c>
      <c r="B25" t="n">
        <v>84209</v>
      </c>
      <c r="C25" t="inlineStr">
        <is>
          <t>Water pressure regulator / back-flow pre</t>
        </is>
      </c>
      <c r="D25" t="inlineStr">
        <is>
          <t>Equity PCA Item- 5.1- Observed water heaters were often not provided with drain pans and lacked discharge piping from th</t>
        </is>
      </c>
      <c r="E25" s="10" t="inlineStr">
        <is>
          <t>GC</t>
        </is>
      </c>
      <c r="F25" t="inlineStr">
        <is>
          <t>Project</t>
        </is>
      </c>
      <c r="G25" s="7" t="n">
        <v>52500</v>
      </c>
      <c r="H25" s="7" t="n">
        <v>52500</v>
      </c>
      <c r="I25" s="7">
        <f>G25-H25</f>
        <v/>
      </c>
      <c r="J25" s="8">
        <f>IF(G25=0,0,H25/G25)</f>
        <v/>
      </c>
      <c r="K25" s="7" t="n">
        <v>0</v>
      </c>
      <c r="L25" s="7" t="n">
        <v>0</v>
      </c>
      <c r="M25" s="7" t="n">
        <v>0</v>
      </c>
      <c r="N25" s="7" t="n">
        <v>0</v>
      </c>
      <c r="O25" s="7" t="n">
        <v>0</v>
      </c>
      <c r="P25" s="7" t="n">
        <v>0</v>
      </c>
      <c r="Q25" s="7" t="n">
        <v>0</v>
      </c>
      <c r="R25" s="7" t="n">
        <v>0</v>
      </c>
      <c r="S25" s="7" t="n">
        <v>52500</v>
      </c>
      <c r="T25" s="7">
        <f>H25</f>
        <v/>
      </c>
      <c r="U25" s="7">
        <f>S25-T25</f>
        <v/>
      </c>
      <c r="V25" s="8">
        <f>IF(S25=0,0,T25/S25)</f>
        <v/>
      </c>
      <c r="W25" s="8" t="n"/>
      <c r="Y25" t="inlineStr">
        <is>
          <t>GC (pay app)</t>
        </is>
      </c>
    </row>
    <row r="26">
      <c r="A26" t="n">
        <v>20</v>
      </c>
      <c r="B26" t="n">
        <v>84204</v>
      </c>
      <c r="C26" t="inlineStr">
        <is>
          <t>Asphalt Coating</t>
        </is>
      </c>
      <c r="D26" t="inlineStr">
        <is>
          <t>Crack fill cracks over 1/2 inch</t>
        </is>
      </c>
      <c r="E26" s="10" t="inlineStr">
        <is>
          <t>GC</t>
        </is>
      </c>
      <c r="F26" t="inlineStr">
        <is>
          <t>Project</t>
        </is>
      </c>
      <c r="G26" s="7" t="n">
        <v>50000</v>
      </c>
      <c r="H26" s="7" t="n">
        <v>50000</v>
      </c>
      <c r="I26" s="7">
        <f>G26-H26</f>
        <v/>
      </c>
      <c r="J26" s="8">
        <f>IF(G26=0,0,H26/G26)</f>
        <v/>
      </c>
      <c r="K26" s="7" t="n">
        <v>0</v>
      </c>
      <c r="L26" s="7" t="n">
        <v>0</v>
      </c>
      <c r="M26" s="7" t="n">
        <v>50000</v>
      </c>
      <c r="N26" s="7" t="n">
        <v>0</v>
      </c>
      <c r="O26" s="7" t="n">
        <v>0</v>
      </c>
      <c r="P26" s="7" t="n">
        <v>0</v>
      </c>
      <c r="Q26" s="7" t="n">
        <v>0</v>
      </c>
      <c r="R26" s="7" t="n">
        <v>0</v>
      </c>
      <c r="S26" s="7" t="n">
        <v>200000</v>
      </c>
      <c r="T26" s="7">
        <f>H26</f>
        <v/>
      </c>
      <c r="U26" s="7">
        <f>S26-T26</f>
        <v/>
      </c>
      <c r="V26" s="8">
        <f>IF(S26=0,0,T26/S26)</f>
        <v/>
      </c>
      <c r="W26" s="8" t="n"/>
      <c r="Y26" t="inlineStr">
        <is>
          <t>GC (pay app)</t>
        </is>
      </c>
    </row>
    <row r="27">
      <c r="A27" t="n">
        <v>66</v>
      </c>
      <c r="B27" t="n">
        <v>84433</v>
      </c>
      <c r="C27" t="inlineStr">
        <is>
          <t>Flashing</t>
        </is>
      </c>
      <c r="D27" t="inlineStr">
        <is>
          <t>Repair damaged flashing</t>
        </is>
      </c>
      <c r="E27" s="10" t="inlineStr">
        <is>
          <t>GC</t>
        </is>
      </c>
      <c r="F27" t="inlineStr">
        <is>
          <t>Project</t>
        </is>
      </c>
      <c r="G27" s="7" t="n">
        <v>50000</v>
      </c>
      <c r="H27" s="7" t="n">
        <v>50000</v>
      </c>
      <c r="I27" s="7">
        <f>G27-H27</f>
        <v/>
      </c>
      <c r="J27" s="8">
        <f>IF(G27=0,0,H27/G27)</f>
        <v/>
      </c>
      <c r="K27" s="7" t="n">
        <v>0</v>
      </c>
      <c r="L27" s="7" t="n">
        <v>0</v>
      </c>
      <c r="M27" s="7" t="n">
        <v>0</v>
      </c>
      <c r="N27" s="7" t="n">
        <v>0</v>
      </c>
      <c r="O27" s="7" t="n">
        <v>0</v>
      </c>
      <c r="P27" s="7" t="n">
        <v>0</v>
      </c>
      <c r="Q27" s="7" t="n">
        <v>0</v>
      </c>
      <c r="R27" s="7" t="n">
        <v>0</v>
      </c>
      <c r="S27" s="7" t="n">
        <v>80000</v>
      </c>
      <c r="T27" s="7">
        <f>H27</f>
        <v/>
      </c>
      <c r="U27" s="7">
        <f>S27-T27</f>
        <v/>
      </c>
      <c r="V27" s="8">
        <f>IF(S27=0,0,T27/S27)</f>
        <v/>
      </c>
      <c r="W27" s="8" t="n"/>
      <c r="Y27" t="inlineStr">
        <is>
          <t>GC (pay app)</t>
        </is>
      </c>
    </row>
    <row r="28">
      <c r="A28" t="n">
        <v>137</v>
      </c>
      <c r="B28" t="n">
        <v>84450</v>
      </c>
      <c r="C28" t="inlineStr">
        <is>
          <t>Security Camera System</t>
        </is>
      </c>
      <c r="D28" t="inlineStr">
        <is>
          <t>Security Cameras</t>
        </is>
      </c>
      <c r="E28" s="5" t="inlineStr">
        <is>
          <t>PMC</t>
        </is>
      </c>
      <c r="F28" t="inlineStr">
        <is>
          <t>Project</t>
        </is>
      </c>
      <c r="G28" s="7" t="n">
        <v>50000</v>
      </c>
      <c r="H28" s="7" t="n">
        <v>0</v>
      </c>
      <c r="I28" s="7">
        <f>G28-H28</f>
        <v/>
      </c>
      <c r="J28" s="8">
        <f>IF(G28=0,0,H28/G28)</f>
        <v/>
      </c>
      <c r="K28" s="7" t="n">
        <v>0</v>
      </c>
      <c r="L28" s="7" t="n">
        <v>0</v>
      </c>
      <c r="M28" s="7" t="n">
        <v>0</v>
      </c>
      <c r="N28" s="7" t="n">
        <v>0</v>
      </c>
      <c r="O28" s="7" t="n">
        <v>0</v>
      </c>
      <c r="P28" s="7" t="n">
        <v>0</v>
      </c>
      <c r="Q28" s="7" t="n">
        <v>0</v>
      </c>
      <c r="R28" s="7" t="n">
        <v>0</v>
      </c>
      <c r="S28" s="7" t="n">
        <v>50000</v>
      </c>
      <c r="T28" s="7">
        <f>H28</f>
        <v/>
      </c>
      <c r="U28" s="7">
        <f>S28-T28</f>
        <v/>
      </c>
      <c r="V28" s="8">
        <f>IF(S28=0,0,T28/S28)</f>
        <v/>
      </c>
      <c r="W28" s="8" t="n"/>
      <c r="Y28" t="inlineStr">
        <is>
          <t>GL PMC</t>
        </is>
      </c>
    </row>
    <row r="29">
      <c r="A29" t="n">
        <v>22</v>
      </c>
      <c r="B29" t="n">
        <v>84115</v>
      </c>
      <c r="C29" t="inlineStr">
        <is>
          <t>Sidewalks</t>
        </is>
      </c>
      <c r="D29" t="inlineStr">
        <is>
          <t>Remove and replace areas of trip hazards                                                              
Lender PCA (Walkw</t>
        </is>
      </c>
      <c r="E29" s="10" t="inlineStr">
        <is>
          <t>GC</t>
        </is>
      </c>
      <c r="F29" t="inlineStr">
        <is>
          <t>Project</t>
        </is>
      </c>
      <c r="G29" s="7" t="n">
        <v>46000</v>
      </c>
      <c r="H29" s="7" t="n">
        <v>46000</v>
      </c>
      <c r="I29" s="7">
        <f>G29-H29</f>
        <v/>
      </c>
      <c r="J29" s="8">
        <f>IF(G29=0,0,H29/G29)</f>
        <v/>
      </c>
      <c r="K29" s="7" t="n">
        <v>3000</v>
      </c>
      <c r="L29" s="7" t="n">
        <v>0</v>
      </c>
      <c r="M29" s="7" t="n">
        <v>3000</v>
      </c>
      <c r="N29" s="7" t="n">
        <v>0</v>
      </c>
      <c r="O29" s="7" t="n">
        <v>3000</v>
      </c>
      <c r="P29" s="7" t="n">
        <v>0</v>
      </c>
      <c r="Q29" s="7" t="n">
        <v>3000</v>
      </c>
      <c r="R29" s="7" t="n">
        <v>0</v>
      </c>
      <c r="S29" s="7" t="n">
        <v>73000</v>
      </c>
      <c r="T29" s="7">
        <f>H29</f>
        <v/>
      </c>
      <c r="U29" s="7">
        <f>S29-T29</f>
        <v/>
      </c>
      <c r="V29" s="8">
        <f>IF(S29=0,0,T29/S29)</f>
        <v/>
      </c>
      <c r="W29" s="8" t="n"/>
      <c r="Y29" t="inlineStr">
        <is>
          <t>GC (pay app)</t>
        </is>
      </c>
    </row>
    <row r="30">
      <c r="A30" t="n">
        <v>153</v>
      </c>
      <c r="B30" t="n">
        <v>83515</v>
      </c>
      <c r="C30" t="inlineStr">
        <is>
          <t>Green Program - Echelon Water Savings</t>
        </is>
      </c>
      <c r="D30" t="inlineStr">
        <is>
          <t>Installation of aerators on faucets and shower heads</t>
        </is>
      </c>
      <c r="E30" s="10" t="inlineStr">
        <is>
          <t>GC</t>
        </is>
      </c>
      <c r="F30" t="inlineStr">
        <is>
          <t>Project</t>
        </is>
      </c>
      <c r="G30" s="7" t="n">
        <v>42312</v>
      </c>
      <c r="H30" s="7" t="n">
        <v>42312</v>
      </c>
      <c r="I30" s="7">
        <f>G30-H30</f>
        <v/>
      </c>
      <c r="J30" s="8">
        <f>IF(G30=0,0,H30/G30)</f>
        <v/>
      </c>
      <c r="K30" s="7" t="n">
        <v>0</v>
      </c>
      <c r="L30" s="7" t="n">
        <v>0</v>
      </c>
      <c r="M30" s="7" t="n">
        <v>0</v>
      </c>
      <c r="N30" s="7" t="n">
        <v>0</v>
      </c>
      <c r="O30" s="7" t="n">
        <v>0</v>
      </c>
      <c r="P30" s="7" t="n">
        <v>0</v>
      </c>
      <c r="Q30" s="7" t="n">
        <v>0</v>
      </c>
      <c r="R30" s="7" t="n">
        <v>0</v>
      </c>
      <c r="S30" s="7" t="n">
        <v>42312</v>
      </c>
      <c r="T30" s="7">
        <f>H30</f>
        <v/>
      </c>
      <c r="U30" s="7">
        <f>S30-T30</f>
        <v/>
      </c>
      <c r="V30" s="8">
        <f>IF(S30=0,0,T30/S30)</f>
        <v/>
      </c>
      <c r="W30" s="8" t="n"/>
      <c r="Y30" t="inlineStr">
        <is>
          <t>GC (pay app)</t>
        </is>
      </c>
    </row>
    <row r="31">
      <c r="A31" t="n">
        <v>97</v>
      </c>
      <c r="B31" t="n">
        <v>84106</v>
      </c>
      <c r="C31" t="inlineStr">
        <is>
          <t>Clean Dryer vents</t>
        </is>
      </c>
      <c r="D31" t="inlineStr">
        <is>
          <t>Dryer Vent Cleaning</t>
        </is>
      </c>
      <c r="E31" s="10" t="inlineStr">
        <is>
          <t>GC</t>
        </is>
      </c>
      <c r="F31" t="inlineStr">
        <is>
          <t>Project</t>
        </is>
      </c>
      <c r="G31" s="7" t="n">
        <v>39300</v>
      </c>
      <c r="H31" s="7" t="n">
        <v>39300</v>
      </c>
      <c r="I31" s="7">
        <f>G31-H31</f>
        <v/>
      </c>
      <c r="J31" s="8">
        <f>IF(G31=0,0,H31/G31)</f>
        <v/>
      </c>
      <c r="K31" s="7" t="n">
        <v>0</v>
      </c>
      <c r="L31" s="7" t="n">
        <v>0</v>
      </c>
      <c r="M31" s="7" t="n">
        <v>0</v>
      </c>
      <c r="N31" s="7" t="n">
        <v>0</v>
      </c>
      <c r="O31" s="7" t="n">
        <v>0</v>
      </c>
      <c r="P31" s="7" t="n">
        <v>0</v>
      </c>
      <c r="Q31" s="7" t="n">
        <v>0</v>
      </c>
      <c r="R31" s="7" t="n">
        <v>0</v>
      </c>
      <c r="S31" s="7" t="n">
        <v>78600</v>
      </c>
      <c r="T31" s="7">
        <f>H31</f>
        <v/>
      </c>
      <c r="U31" s="7">
        <f>S31-T31</f>
        <v/>
      </c>
      <c r="V31" s="8">
        <f>IF(S31=0,0,T31/S31)</f>
        <v/>
      </c>
      <c r="W31" s="8" t="n"/>
      <c r="Y31" t="inlineStr">
        <is>
          <t>GC (pay app)</t>
        </is>
      </c>
    </row>
    <row r="32">
      <c r="A32" t="n">
        <v>68</v>
      </c>
      <c r="B32" t="n">
        <v>84433</v>
      </c>
      <c r="C32" t="inlineStr">
        <is>
          <t>Repair/Replace roof pipe vents</t>
        </is>
      </c>
      <c r="D32" t="inlineStr">
        <is>
          <t>Equity PCA Item- 4.4.1- Allowance for replacement of all pipe penetrations lot wide</t>
        </is>
      </c>
      <c r="E32" s="10" t="inlineStr">
        <is>
          <t>GC</t>
        </is>
      </c>
      <c r="F32" t="inlineStr">
        <is>
          <t>Project</t>
        </is>
      </c>
      <c r="G32" s="7" t="n">
        <v>38750</v>
      </c>
      <c r="H32" s="7" t="n">
        <v>38750</v>
      </c>
      <c r="I32" s="7">
        <f>G32-H32</f>
        <v/>
      </c>
      <c r="J32" s="8">
        <f>IF(G32=0,0,H32/G32)</f>
        <v/>
      </c>
      <c r="K32" s="7" t="n">
        <v>0</v>
      </c>
      <c r="L32" s="7" t="n">
        <v>0</v>
      </c>
      <c r="M32" s="7" t="n">
        <v>0</v>
      </c>
      <c r="N32" s="7" t="n">
        <v>0</v>
      </c>
      <c r="O32" s="7" t="n">
        <v>0</v>
      </c>
      <c r="P32" s="7" t="n">
        <v>0</v>
      </c>
      <c r="Q32" s="7" t="n">
        <v>0</v>
      </c>
      <c r="R32" s="7" t="n">
        <v>0</v>
      </c>
      <c r="S32" s="7" t="n">
        <v>38750</v>
      </c>
      <c r="T32" s="7">
        <f>H32</f>
        <v/>
      </c>
      <c r="U32" s="7">
        <f>S32-T32</f>
        <v/>
      </c>
      <c r="V32" s="8">
        <f>IF(S32=0,0,T32/S32)</f>
        <v/>
      </c>
      <c r="W32" s="8" t="n"/>
      <c r="Y32" t="inlineStr">
        <is>
          <t>GC (pay app)</t>
        </is>
      </c>
    </row>
    <row r="33">
      <c r="A33" t="n">
        <v>31</v>
      </c>
      <c r="B33" t="n">
        <v>84361</v>
      </c>
      <c r="C33" t="inlineStr">
        <is>
          <t>Swimming pool lighting</t>
        </is>
      </c>
      <c r="D33" t="inlineStr">
        <is>
          <t>Replace pool lights</t>
        </is>
      </c>
      <c r="E33" s="10" t="inlineStr">
        <is>
          <t>GC</t>
        </is>
      </c>
      <c r="F33" t="inlineStr">
        <is>
          <t>Project</t>
        </is>
      </c>
      <c r="G33" s="7" t="n">
        <v>36000</v>
      </c>
      <c r="H33" s="7" t="n">
        <v>36000</v>
      </c>
      <c r="I33" s="7">
        <f>G33-H33</f>
        <v/>
      </c>
      <c r="J33" s="8">
        <f>IF(G33=0,0,H33/G33)</f>
        <v/>
      </c>
      <c r="K33" s="7" t="n">
        <v>0</v>
      </c>
      <c r="L33" s="7" t="n">
        <v>0</v>
      </c>
      <c r="M33" s="7" t="n">
        <v>0</v>
      </c>
      <c r="N33" s="7" t="n">
        <v>0</v>
      </c>
      <c r="O33" s="7" t="n">
        <v>0</v>
      </c>
      <c r="P33" s="7" t="n">
        <v>0</v>
      </c>
      <c r="Q33" s="7" t="n">
        <v>0</v>
      </c>
      <c r="R33" s="7" t="n">
        <v>0</v>
      </c>
      <c r="S33" s="7" t="n">
        <v>81000</v>
      </c>
      <c r="T33" s="7">
        <f>H33</f>
        <v/>
      </c>
      <c r="U33" s="7">
        <f>S33-T33</f>
        <v/>
      </c>
      <c r="V33" s="8">
        <f>IF(S33=0,0,T33/S33)</f>
        <v/>
      </c>
      <c r="W33" s="8" t="n"/>
      <c r="Y33" t="inlineStr">
        <is>
          <t>GC (pay app)</t>
        </is>
      </c>
    </row>
    <row r="34">
      <c r="A34" t="n">
        <v>163</v>
      </c>
      <c r="B34" t="n">
        <v>84210</v>
      </c>
      <c r="C34" t="inlineStr">
        <is>
          <t>Common area light fixtures</t>
        </is>
      </c>
      <c r="D34" t="inlineStr">
        <is>
          <t>Replace wall pack lights</t>
        </is>
      </c>
      <c r="E34" s="10" t="inlineStr">
        <is>
          <t>GC</t>
        </is>
      </c>
      <c r="F34" t="inlineStr">
        <is>
          <t>Project</t>
        </is>
      </c>
      <c r="G34" s="7" t="n">
        <v>36000</v>
      </c>
      <c r="H34" s="7" t="n">
        <v>36000</v>
      </c>
      <c r="I34" s="7">
        <f>G34-H34</f>
        <v/>
      </c>
      <c r="J34" s="8">
        <f>IF(G34=0,0,H34/G34)</f>
        <v/>
      </c>
      <c r="K34" s="7" t="n">
        <v>0</v>
      </c>
      <c r="L34" s="7" t="n">
        <v>0</v>
      </c>
      <c r="M34" s="7" t="n">
        <v>0</v>
      </c>
      <c r="N34" s="7" t="n">
        <v>0</v>
      </c>
      <c r="O34" s="7" t="n">
        <v>0</v>
      </c>
      <c r="P34" s="7" t="n">
        <v>0</v>
      </c>
      <c r="Q34" s="7" t="n">
        <v>0</v>
      </c>
      <c r="R34" s="7" t="n">
        <v>0</v>
      </c>
      <c r="S34" s="7" t="n">
        <v>66000</v>
      </c>
      <c r="T34" s="7">
        <f>H34</f>
        <v/>
      </c>
      <c r="U34" s="7">
        <f>S34-T34</f>
        <v/>
      </c>
      <c r="V34" s="8">
        <f>IF(S34=0,0,T34/S34)</f>
        <v/>
      </c>
      <c r="W34" s="8" t="n"/>
      <c r="Y34" t="inlineStr">
        <is>
          <t>GC (pay app)</t>
        </is>
      </c>
    </row>
    <row r="35">
      <c r="A35" t="n">
        <v>162</v>
      </c>
      <c r="B35" t="n">
        <v>84210</v>
      </c>
      <c r="C35" t="inlineStr">
        <is>
          <t>Electrical distribution</t>
        </is>
      </c>
      <c r="D35" t="inlineStr">
        <is>
          <t>inspect, repair or replace lighting controllers</t>
        </is>
      </c>
      <c r="E35" s="10" t="inlineStr">
        <is>
          <t>GC</t>
        </is>
      </c>
      <c r="F35" t="inlineStr">
        <is>
          <t>Project</t>
        </is>
      </c>
      <c r="G35" s="7" t="n">
        <v>33000</v>
      </c>
      <c r="H35" s="7" t="n">
        <v>33000</v>
      </c>
      <c r="I35" s="7">
        <f>G35-H35</f>
        <v/>
      </c>
      <c r="J35" s="8">
        <f>IF(G35=0,0,H35/G35)</f>
        <v/>
      </c>
      <c r="K35" s="7" t="n">
        <v>0</v>
      </c>
      <c r="L35" s="7" t="n">
        <v>0</v>
      </c>
      <c r="M35" s="7" t="n">
        <v>10000</v>
      </c>
      <c r="N35" s="7" t="n">
        <v>0</v>
      </c>
      <c r="O35" s="7" t="n">
        <v>0</v>
      </c>
      <c r="P35" s="7" t="n">
        <v>0</v>
      </c>
      <c r="Q35" s="7" t="n">
        <v>10000</v>
      </c>
      <c r="R35" s="7" t="n">
        <v>0</v>
      </c>
      <c r="S35" s="7" t="n">
        <v>73000</v>
      </c>
      <c r="T35" s="7">
        <f>H35</f>
        <v/>
      </c>
      <c r="U35" s="7">
        <f>S35-T35</f>
        <v/>
      </c>
      <c r="V35" s="8">
        <f>IF(S35=0,0,T35/S35)</f>
        <v/>
      </c>
      <c r="W35" s="8" t="n"/>
      <c r="Y35" t="inlineStr">
        <is>
          <t>GC (pay app)</t>
        </is>
      </c>
    </row>
    <row r="36">
      <c r="A36" t="n">
        <v>76</v>
      </c>
      <c r="B36" t="n">
        <v>84120</v>
      </c>
      <c r="C36" t="inlineStr">
        <is>
          <t>Breezeways - Interior Coordiors</t>
        </is>
      </c>
      <c r="D36" t="inlineStr">
        <is>
          <t>Repair soffits</t>
        </is>
      </c>
      <c r="E36" s="10" t="inlineStr">
        <is>
          <t>GC</t>
        </is>
      </c>
      <c r="F36" t="inlineStr">
        <is>
          <t>Project</t>
        </is>
      </c>
      <c r="G36" s="7" t="n">
        <v>32000</v>
      </c>
      <c r="H36" s="7" t="n">
        <v>32000</v>
      </c>
      <c r="I36" s="7">
        <f>G36-H36</f>
        <v/>
      </c>
      <c r="J36" s="8">
        <f>IF(G36=0,0,H36/G36)</f>
        <v/>
      </c>
      <c r="K36" s="7" t="n">
        <v>0</v>
      </c>
      <c r="L36" s="7" t="n">
        <v>0</v>
      </c>
      <c r="M36" s="7" t="n">
        <v>0</v>
      </c>
      <c r="N36" s="7" t="n">
        <v>0</v>
      </c>
      <c r="O36" s="7" t="n">
        <v>10000</v>
      </c>
      <c r="P36" s="7" t="n">
        <v>0</v>
      </c>
      <c r="Q36" s="7" t="n">
        <v>0</v>
      </c>
      <c r="R36" s="7" t="n">
        <v>0</v>
      </c>
      <c r="S36" s="7" t="n">
        <v>62000</v>
      </c>
      <c r="T36" s="7">
        <f>H36</f>
        <v/>
      </c>
      <c r="U36" s="7">
        <f>S36-T36</f>
        <v/>
      </c>
      <c r="V36" s="8">
        <f>IF(S36=0,0,T36/S36)</f>
        <v/>
      </c>
      <c r="W36" s="8" t="n"/>
      <c r="Y36" t="inlineStr">
        <is>
          <t>GC (pay app)</t>
        </is>
      </c>
    </row>
    <row r="37">
      <c r="A37" t="n">
        <v>57</v>
      </c>
      <c r="B37" t="n">
        <v>84102</v>
      </c>
      <c r="C37" t="inlineStr">
        <is>
          <t>Expansion Joints</t>
        </is>
      </c>
      <c r="D37" t="inlineStr">
        <is>
          <t>Property Expansion Joints</t>
        </is>
      </c>
      <c r="E37" s="10" t="inlineStr">
        <is>
          <t>GC</t>
        </is>
      </c>
      <c r="F37" t="inlineStr">
        <is>
          <t>Project</t>
        </is>
      </c>
      <c r="G37" s="7" t="n">
        <v>32000</v>
      </c>
      <c r="H37" s="7" t="n">
        <v>32000</v>
      </c>
      <c r="I37" s="7">
        <f>G37-H37</f>
        <v/>
      </c>
      <c r="J37" s="8">
        <f>IF(G37=0,0,H37/G37)</f>
        <v/>
      </c>
      <c r="K37" s="7" t="n">
        <v>0</v>
      </c>
      <c r="L37" s="7" t="n">
        <v>0</v>
      </c>
      <c r="M37" s="7" t="n">
        <v>0</v>
      </c>
      <c r="N37" s="7" t="n">
        <v>0</v>
      </c>
      <c r="O37" s="7" t="n">
        <v>0</v>
      </c>
      <c r="P37" s="7" t="n">
        <v>0</v>
      </c>
      <c r="Q37" s="7" t="n">
        <v>0</v>
      </c>
      <c r="R37" s="7" t="n">
        <v>0</v>
      </c>
      <c r="S37" s="7" t="n">
        <v>52000</v>
      </c>
      <c r="T37" s="7">
        <f>H37</f>
        <v/>
      </c>
      <c r="U37" s="7">
        <f>S37-T37</f>
        <v/>
      </c>
      <c r="V37" s="8">
        <f>IF(S37=0,0,T37/S37)</f>
        <v/>
      </c>
      <c r="W37" s="8" t="n"/>
      <c r="Y37" t="inlineStr">
        <is>
          <t>GC (pay app)</t>
        </is>
      </c>
    </row>
    <row r="38">
      <c r="A38" t="n">
        <v>29</v>
      </c>
      <c r="B38" t="n">
        <v>84361</v>
      </c>
      <c r="C38" t="inlineStr">
        <is>
          <t>Replace swimming pool deck</t>
        </is>
      </c>
      <c r="D38" t="inlineStr">
        <is>
          <t>Pressure wash  pool decks, , level paver trip hazards</t>
        </is>
      </c>
      <c r="E38" s="10" t="inlineStr">
        <is>
          <t>GC</t>
        </is>
      </c>
      <c r="F38" t="inlineStr">
        <is>
          <t>Project</t>
        </is>
      </c>
      <c r="G38" s="7" t="n">
        <v>30000</v>
      </c>
      <c r="H38" s="7" t="n">
        <v>30000</v>
      </c>
      <c r="I38" s="7">
        <f>G38-H38</f>
        <v/>
      </c>
      <c r="J38" s="8">
        <f>IF(G38=0,0,H38/G38)</f>
        <v/>
      </c>
      <c r="K38" s="7" t="n">
        <v>0</v>
      </c>
      <c r="L38" s="7" t="n">
        <v>0</v>
      </c>
      <c r="M38" s="7" t="n">
        <v>0</v>
      </c>
      <c r="N38" s="7" t="n">
        <v>0</v>
      </c>
      <c r="O38" s="7" t="n">
        <v>0</v>
      </c>
      <c r="P38" s="7" t="n">
        <v>0</v>
      </c>
      <c r="Q38" s="7" t="n">
        <v>0</v>
      </c>
      <c r="R38" s="7" t="n">
        <v>0</v>
      </c>
      <c r="S38" s="7" t="n">
        <v>70000</v>
      </c>
      <c r="T38" s="7">
        <f>H38</f>
        <v/>
      </c>
      <c r="U38" s="7">
        <f>S38-T38</f>
        <v/>
      </c>
      <c r="V38" s="8">
        <f>IF(S38=0,0,T38/S38)</f>
        <v/>
      </c>
      <c r="W38" s="8" t="n"/>
      <c r="Y38" t="inlineStr">
        <is>
          <t>GC (pay app)</t>
        </is>
      </c>
    </row>
    <row r="39">
      <c r="A39" t="n">
        <v>34</v>
      </c>
      <c r="B39" t="n">
        <v>84219</v>
      </c>
      <c r="C39" t="inlineStr">
        <is>
          <t>Carports / Garages</t>
        </is>
      </c>
      <c r="D39" t="inlineStr">
        <is>
          <t>Repair garage siding and trim                                                                                      
Equi</t>
        </is>
      </c>
      <c r="E39" s="10" t="inlineStr">
        <is>
          <t>GC</t>
        </is>
      </c>
      <c r="F39" t="inlineStr">
        <is>
          <t>Project</t>
        </is>
      </c>
      <c r="G39" s="7" t="n">
        <v>30000</v>
      </c>
      <c r="H39" s="7" t="n">
        <v>30000</v>
      </c>
      <c r="I39" s="7">
        <f>G39-H39</f>
        <v/>
      </c>
      <c r="J39" s="8">
        <f>IF(G39=0,0,H39/G39)</f>
        <v/>
      </c>
      <c r="K39" s="7" t="n">
        <v>0</v>
      </c>
      <c r="L39" s="7" t="n">
        <v>0</v>
      </c>
      <c r="M39" s="7" t="n">
        <v>0</v>
      </c>
      <c r="N39" s="7" t="n">
        <v>0</v>
      </c>
      <c r="O39" s="7" t="n">
        <v>0</v>
      </c>
      <c r="P39" s="7" t="n">
        <v>0</v>
      </c>
      <c r="Q39" s="7" t="n">
        <v>0</v>
      </c>
      <c r="R39" s="7" t="n">
        <v>0</v>
      </c>
      <c r="S39" s="7" t="n">
        <v>60000</v>
      </c>
      <c r="T39" s="7">
        <f>H39</f>
        <v/>
      </c>
      <c r="U39" s="7">
        <f>S39-T39</f>
        <v/>
      </c>
      <c r="V39" s="8">
        <f>IF(S39=0,0,T39/S39)</f>
        <v/>
      </c>
      <c r="W39" s="8" t="n"/>
      <c r="Y39" t="inlineStr">
        <is>
          <t>GC (pay app)</t>
        </is>
      </c>
    </row>
    <row r="40">
      <c r="A40" t="n">
        <v>35</v>
      </c>
      <c r="B40" t="n">
        <v>84111</v>
      </c>
      <c r="C40" t="inlineStr">
        <is>
          <t>Dumpster enclosures</t>
        </is>
      </c>
      <c r="D40" t="inlineStr">
        <is>
          <t xml:space="preserve">Repair compactor areas                                                                                                  </t>
        </is>
      </c>
      <c r="E40" s="10" t="inlineStr">
        <is>
          <t>GC</t>
        </is>
      </c>
      <c r="F40" t="inlineStr">
        <is>
          <t>Project</t>
        </is>
      </c>
      <c r="G40" s="7" t="n">
        <v>30000</v>
      </c>
      <c r="H40" s="7" t="n">
        <v>30000</v>
      </c>
      <c r="I40" s="7">
        <f>G40-H40</f>
        <v/>
      </c>
      <c r="J40" s="8">
        <f>IF(G40=0,0,H40/G40)</f>
        <v/>
      </c>
      <c r="K40" s="7" t="n">
        <v>0</v>
      </c>
      <c r="L40" s="7" t="n">
        <v>0</v>
      </c>
      <c r="M40" s="7" t="n">
        <v>0</v>
      </c>
      <c r="N40" s="7" t="n">
        <v>0</v>
      </c>
      <c r="O40" s="7" t="n">
        <v>0</v>
      </c>
      <c r="P40" s="7" t="n">
        <v>0</v>
      </c>
      <c r="Q40" s="7" t="n">
        <v>0</v>
      </c>
      <c r="R40" s="7" t="n">
        <v>0</v>
      </c>
      <c r="S40" s="7" t="n">
        <v>60000</v>
      </c>
      <c r="T40" s="7">
        <f>H40</f>
        <v/>
      </c>
      <c r="U40" s="7">
        <f>S40-T40</f>
        <v/>
      </c>
      <c r="V40" s="8">
        <f>IF(S40=0,0,T40/S40)</f>
        <v/>
      </c>
      <c r="W40" s="8" t="n"/>
      <c r="Y40" t="inlineStr">
        <is>
          <t>GC (pay app)</t>
        </is>
      </c>
    </row>
    <row r="41">
      <c r="A41" t="n">
        <v>79</v>
      </c>
      <c r="B41" t="n">
        <v>84206</v>
      </c>
      <c r="C41" t="inlineStr">
        <is>
          <t>Shutters</t>
        </is>
      </c>
      <c r="D41" t="inlineStr">
        <is>
          <t>Replace damaged shutters</t>
        </is>
      </c>
      <c r="E41" s="10" t="inlineStr">
        <is>
          <t>GC</t>
        </is>
      </c>
      <c r="F41" t="inlineStr">
        <is>
          <t>Project</t>
        </is>
      </c>
      <c r="G41" s="7" t="n">
        <v>30000</v>
      </c>
      <c r="H41" s="7" t="n">
        <v>30000</v>
      </c>
      <c r="I41" s="7">
        <f>G41-H41</f>
        <v/>
      </c>
      <c r="J41" s="8">
        <f>IF(G41=0,0,H41/G41)</f>
        <v/>
      </c>
      <c r="K41" s="7" t="n">
        <v>0</v>
      </c>
      <c r="L41" s="7" t="n">
        <v>0</v>
      </c>
      <c r="M41" s="7" t="n">
        <v>0</v>
      </c>
      <c r="N41" s="7" t="n">
        <v>0</v>
      </c>
      <c r="O41" s="7" t="n">
        <v>0</v>
      </c>
      <c r="P41" s="7" t="n">
        <v>0</v>
      </c>
      <c r="Q41" s="7" t="n">
        <v>0</v>
      </c>
      <c r="R41" s="7" t="n">
        <v>0</v>
      </c>
      <c r="S41" s="7" t="n">
        <v>50000</v>
      </c>
      <c r="T41" s="7">
        <f>H41</f>
        <v/>
      </c>
      <c r="U41" s="7">
        <f>S41-T41</f>
        <v/>
      </c>
      <c r="V41" s="8">
        <f>IF(S41=0,0,T41/S41)</f>
        <v/>
      </c>
      <c r="W41" s="8" t="n"/>
      <c r="Y41" t="inlineStr">
        <is>
          <t>GC (pay app)</t>
        </is>
      </c>
    </row>
    <row r="42">
      <c r="A42" t="n">
        <v>123</v>
      </c>
      <c r="B42" t="n">
        <v>84361</v>
      </c>
      <c r="C42" t="inlineStr">
        <is>
          <t>Pool Area Remodel</t>
        </is>
      </c>
      <c r="D42" t="inlineStr">
        <is>
          <t>Turf areas around pool</t>
        </is>
      </c>
      <c r="E42" s="10" t="inlineStr">
        <is>
          <t>GC</t>
        </is>
      </c>
      <c r="F42" t="inlineStr">
        <is>
          <t>Project</t>
        </is>
      </c>
      <c r="G42" s="7" t="n">
        <v>30000</v>
      </c>
      <c r="H42" s="7" t="n">
        <v>30000</v>
      </c>
      <c r="I42" s="7">
        <f>G42-H42</f>
        <v/>
      </c>
      <c r="J42" s="8">
        <f>IF(G42=0,0,H42/G42)</f>
        <v/>
      </c>
      <c r="K42" s="7" t="n">
        <v>0</v>
      </c>
      <c r="L42" s="7" t="n">
        <v>0</v>
      </c>
      <c r="M42" s="7" t="n">
        <v>0</v>
      </c>
      <c r="N42" s="7" t="n">
        <v>0</v>
      </c>
      <c r="O42" s="7" t="n">
        <v>0</v>
      </c>
      <c r="P42" s="7" t="n">
        <v>0</v>
      </c>
      <c r="Q42" s="7" t="n">
        <v>0</v>
      </c>
      <c r="R42" s="7" t="n">
        <v>0</v>
      </c>
      <c r="S42" s="7" t="n">
        <v>30000</v>
      </c>
      <c r="T42" s="7">
        <f>H42</f>
        <v/>
      </c>
      <c r="U42" s="7">
        <f>S42-T42</f>
        <v/>
      </c>
      <c r="V42" s="8">
        <f>IF(S42=0,0,T42/S42)</f>
        <v/>
      </c>
      <c r="W42" s="8" t="n"/>
      <c r="Y42" t="inlineStr">
        <is>
          <t>GC (pay app)</t>
        </is>
      </c>
    </row>
    <row r="43">
      <c r="A43" t="n">
        <v>148</v>
      </c>
      <c r="B43" t="n">
        <v>84400</v>
      </c>
      <c r="C43" t="inlineStr">
        <is>
          <t>Fire Sprinkler Risers</t>
        </is>
      </c>
      <c r="D43" t="inlineStr">
        <is>
          <t>Equity PCA Item- 5.5.1- The following risers were observed to have missing 5-year riser inspection tags: 500E, 600E, 300</t>
        </is>
      </c>
      <c r="E43" s="5" t="inlineStr">
        <is>
          <t>PMC</t>
        </is>
      </c>
      <c r="F43" t="inlineStr">
        <is>
          <t>Project</t>
        </is>
      </c>
      <c r="G43" s="7" t="n">
        <v>30000</v>
      </c>
      <c r="H43" s="7" t="n">
        <v>0</v>
      </c>
      <c r="I43" s="7">
        <f>G43-H43</f>
        <v/>
      </c>
      <c r="J43" s="8">
        <f>IF(G43=0,0,H43/G43)</f>
        <v/>
      </c>
      <c r="K43" s="7" t="n">
        <v>0</v>
      </c>
      <c r="L43" s="7" t="n">
        <v>0</v>
      </c>
      <c r="M43" s="7" t="n">
        <v>0</v>
      </c>
      <c r="N43" s="7" t="n">
        <v>0</v>
      </c>
      <c r="O43" s="7" t="n">
        <v>0</v>
      </c>
      <c r="P43" s="7" t="n">
        <v>0</v>
      </c>
      <c r="Q43" s="7" t="n">
        <v>0</v>
      </c>
      <c r="R43" s="7" t="n">
        <v>0</v>
      </c>
      <c r="S43" s="7" t="n">
        <v>30000</v>
      </c>
      <c r="T43" s="7">
        <f>H43</f>
        <v/>
      </c>
      <c r="U43" s="7">
        <f>S43-T43</f>
        <v/>
      </c>
      <c r="V43" s="8">
        <f>IF(S43=0,0,T43/S43)</f>
        <v/>
      </c>
      <c r="W43" s="8" t="n"/>
      <c r="Y43" t="inlineStr">
        <is>
          <t>GL PMC</t>
        </is>
      </c>
    </row>
    <row r="44">
      <c r="A44" t="n">
        <v>19</v>
      </c>
      <c r="B44" t="n">
        <v>84201</v>
      </c>
      <c r="C44" t="inlineStr">
        <is>
          <t>Stripe parking areas</t>
        </is>
      </c>
      <c r="D44" t="inlineStr">
        <is>
          <t>Stripe Parking Areas</t>
        </is>
      </c>
      <c r="E44" s="10" t="inlineStr">
        <is>
          <t>GC</t>
        </is>
      </c>
      <c r="F44" t="inlineStr">
        <is>
          <t>Project</t>
        </is>
      </c>
      <c r="G44" s="7" t="n">
        <v>28000</v>
      </c>
      <c r="H44" s="7" t="n">
        <v>28000</v>
      </c>
      <c r="I44" s="7">
        <f>G44-H44</f>
        <v/>
      </c>
      <c r="J44" s="8">
        <f>IF(G44=0,0,H44/G44)</f>
        <v/>
      </c>
      <c r="K44" s="7" t="n">
        <v>0</v>
      </c>
      <c r="L44" s="7" t="n">
        <v>0</v>
      </c>
      <c r="M44" s="7" t="n">
        <v>28000</v>
      </c>
      <c r="N44" s="7" t="n">
        <v>0</v>
      </c>
      <c r="O44" s="7" t="n">
        <v>0</v>
      </c>
      <c r="P44" s="7" t="n">
        <v>0</v>
      </c>
      <c r="Q44" s="7" t="n">
        <v>0</v>
      </c>
      <c r="R44" s="7" t="n">
        <v>0</v>
      </c>
      <c r="S44" s="7" t="n">
        <v>112000</v>
      </c>
      <c r="T44" s="7">
        <f>H44</f>
        <v/>
      </c>
      <c r="U44" s="7">
        <f>S44-T44</f>
        <v/>
      </c>
      <c r="V44" s="8">
        <f>IF(S44=0,0,T44/S44)</f>
        <v/>
      </c>
      <c r="W44" s="8" t="n"/>
      <c r="Y44" t="inlineStr">
        <is>
          <t>GC (pay app)</t>
        </is>
      </c>
    </row>
    <row r="45">
      <c r="A45" t="n">
        <v>51</v>
      </c>
      <c r="B45" t="n">
        <v>84430</v>
      </c>
      <c r="C45" t="inlineStr">
        <is>
          <t>Concrete deck / floor fill</t>
        </is>
      </c>
      <c r="D45" t="inlineStr">
        <is>
          <t>Grind and seal cracks in light weight concrete landings</t>
        </is>
      </c>
      <c r="E45" s="10" t="inlineStr">
        <is>
          <t>GC</t>
        </is>
      </c>
      <c r="F45" t="inlineStr">
        <is>
          <t>Project</t>
        </is>
      </c>
      <c r="G45" s="7" t="n">
        <v>27000</v>
      </c>
      <c r="H45" s="7" t="n">
        <v>27000</v>
      </c>
      <c r="I45" s="7">
        <f>G45-H45</f>
        <v/>
      </c>
      <c r="J45" s="8">
        <f>IF(G45=0,0,H45/G45)</f>
        <v/>
      </c>
      <c r="K45" s="7" t="n">
        <v>0</v>
      </c>
      <c r="L45" s="7" t="n">
        <v>0</v>
      </c>
      <c r="M45" s="7" t="n">
        <v>0</v>
      </c>
      <c r="N45" s="7" t="n">
        <v>0</v>
      </c>
      <c r="O45" s="7" t="n">
        <v>15000</v>
      </c>
      <c r="P45" s="7" t="n">
        <v>0</v>
      </c>
      <c r="Q45" s="7" t="n">
        <v>0</v>
      </c>
      <c r="R45" s="7" t="n">
        <v>0</v>
      </c>
      <c r="S45" s="7" t="n">
        <v>57000</v>
      </c>
      <c r="T45" s="7">
        <f>H45</f>
        <v/>
      </c>
      <c r="U45" s="7">
        <f>S45-T45</f>
        <v/>
      </c>
      <c r="V45" s="8">
        <f>IF(S45=0,0,T45/S45)</f>
        <v/>
      </c>
      <c r="W45" s="8" t="n"/>
      <c r="Y45" t="inlineStr">
        <is>
          <t>GC (pay app)</t>
        </is>
      </c>
    </row>
    <row r="46">
      <c r="A46" t="n">
        <v>155</v>
      </c>
      <c r="B46" t="n">
        <v>83225</v>
      </c>
      <c r="C46" t="inlineStr">
        <is>
          <t>Condensate drain overflow sensors</t>
        </is>
      </c>
      <c r="D46" t="inlineStr">
        <is>
          <t>Equity PCA Item- 5.2- The fan coil units were not fitted with condensate drain overflow sensors. As installed, clogged d</t>
        </is>
      </c>
      <c r="E46" s="10" t="inlineStr">
        <is>
          <t>GC</t>
        </is>
      </c>
      <c r="F46" t="inlineStr">
        <is>
          <t>Project</t>
        </is>
      </c>
      <c r="G46" s="7" t="n">
        <v>26200</v>
      </c>
      <c r="H46" s="7" t="n">
        <v>26200</v>
      </c>
      <c r="I46" s="7">
        <f>G46-H46</f>
        <v/>
      </c>
      <c r="J46" s="8">
        <f>IF(G46=0,0,H46/G46)</f>
        <v/>
      </c>
      <c r="K46" s="7" t="n">
        <v>0</v>
      </c>
      <c r="L46" s="7" t="n">
        <v>0</v>
      </c>
      <c r="M46" s="7" t="n">
        <v>0</v>
      </c>
      <c r="N46" s="7" t="n">
        <v>0</v>
      </c>
      <c r="O46" s="7" t="n">
        <v>0</v>
      </c>
      <c r="P46" s="7" t="n">
        <v>0</v>
      </c>
      <c r="Q46" s="7" t="n">
        <v>0</v>
      </c>
      <c r="R46" s="7" t="n">
        <v>0</v>
      </c>
      <c r="S46" s="7" t="n">
        <v>26200</v>
      </c>
      <c r="T46" s="7">
        <f>H46</f>
        <v/>
      </c>
      <c r="U46" s="7">
        <f>S46-T46</f>
        <v/>
      </c>
      <c r="V46" s="8">
        <f>IF(S46=0,0,T46/S46)</f>
        <v/>
      </c>
      <c r="W46" s="8" t="n"/>
      <c r="Y46" t="inlineStr">
        <is>
          <t>GC (pay app)</t>
        </is>
      </c>
    </row>
    <row r="47">
      <c r="A47" t="n">
        <v>164</v>
      </c>
      <c r="B47" t="n">
        <v>84210</v>
      </c>
      <c r="C47" t="inlineStr">
        <is>
          <t>Electrical Repairs</t>
        </is>
      </c>
      <c r="D47" t="inlineStr">
        <is>
          <t>Equity PCA Item- 5.3- General electrical deficiencies were observed including GFCI outlets , exit lighting, receptacle c</t>
        </is>
      </c>
      <c r="E47" s="10" t="inlineStr">
        <is>
          <t>GC</t>
        </is>
      </c>
      <c r="F47" t="inlineStr">
        <is>
          <t>Project</t>
        </is>
      </c>
      <c r="G47" s="7" t="n">
        <v>26000</v>
      </c>
      <c r="H47" s="7" t="n">
        <v>26000</v>
      </c>
      <c r="I47" s="7">
        <f>G47-H47</f>
        <v/>
      </c>
      <c r="J47" s="8">
        <f>IF(G47=0,0,H47/G47)</f>
        <v/>
      </c>
      <c r="K47" s="7" t="n">
        <v>0</v>
      </c>
      <c r="L47" s="7" t="n">
        <v>0</v>
      </c>
      <c r="M47" s="7" t="n">
        <v>0</v>
      </c>
      <c r="N47" s="7" t="n">
        <v>0</v>
      </c>
      <c r="O47" s="7" t="n">
        <v>0</v>
      </c>
      <c r="P47" s="7" t="n">
        <v>0</v>
      </c>
      <c r="Q47" s="7" t="n">
        <v>0</v>
      </c>
      <c r="R47" s="7" t="n">
        <v>0</v>
      </c>
      <c r="S47" s="7" t="n">
        <v>26000</v>
      </c>
      <c r="T47" s="7">
        <f>H47</f>
        <v/>
      </c>
      <c r="U47" s="7">
        <f>S47-T47</f>
        <v/>
      </c>
      <c r="V47" s="8">
        <f>IF(S47=0,0,T47/S47)</f>
        <v/>
      </c>
      <c r="W47" s="8" t="n"/>
      <c r="Y47" t="inlineStr">
        <is>
          <t>GC (pay app)</t>
        </is>
      </c>
    </row>
    <row r="48">
      <c r="A48" t="n">
        <v>17</v>
      </c>
      <c r="B48" t="n">
        <v>84385</v>
      </c>
      <c r="C48" t="inlineStr">
        <is>
          <t>Storm sewer piping</t>
        </is>
      </c>
      <c r="D48" t="inlineStr">
        <is>
          <t>Clear drains around buildings</t>
        </is>
      </c>
      <c r="E48" s="10" t="inlineStr">
        <is>
          <t>GC</t>
        </is>
      </c>
      <c r="F48" t="inlineStr">
        <is>
          <t>Project</t>
        </is>
      </c>
      <c r="G48" s="7" t="n">
        <v>25000</v>
      </c>
      <c r="H48" s="7" t="n">
        <v>25000</v>
      </c>
      <c r="I48" s="7">
        <f>G48-H48</f>
        <v/>
      </c>
      <c r="J48" s="8">
        <f>IF(G48=0,0,H48/G48)</f>
        <v/>
      </c>
      <c r="K48" s="7" t="n">
        <v>0</v>
      </c>
      <c r="L48" s="7" t="n">
        <v>0</v>
      </c>
      <c r="M48" s="7" t="n">
        <v>25000</v>
      </c>
      <c r="N48" s="7" t="n">
        <v>0</v>
      </c>
      <c r="O48" s="7" t="n">
        <v>0</v>
      </c>
      <c r="P48" s="7" t="n">
        <v>0</v>
      </c>
      <c r="Q48" s="7" t="n">
        <v>25000</v>
      </c>
      <c r="R48" s="7" t="n">
        <v>0</v>
      </c>
      <c r="S48" s="7" t="n">
        <v>125000</v>
      </c>
      <c r="T48" s="7">
        <f>H48</f>
        <v/>
      </c>
      <c r="U48" s="7">
        <f>S48-T48</f>
        <v/>
      </c>
      <c r="V48" s="8">
        <f>IF(S48=0,0,T48/S48)</f>
        <v/>
      </c>
      <c r="W48" s="8" t="n"/>
      <c r="Y48" t="inlineStr">
        <is>
          <t>GC (pay app)</t>
        </is>
      </c>
    </row>
    <row r="49">
      <c r="A49" t="n">
        <v>26</v>
      </c>
      <c r="B49" t="n">
        <v>84434</v>
      </c>
      <c r="C49" t="inlineStr">
        <is>
          <t>Retaining walls</t>
        </is>
      </c>
      <c r="D49" t="inlineStr">
        <is>
          <t>Repair fences on retaining walls
Equity PCA Item- 4.1- The segmental retaining walls at the East Aparments contained loo</t>
        </is>
      </c>
      <c r="E49" s="10" t="inlineStr">
        <is>
          <t>GC</t>
        </is>
      </c>
      <c r="F49" t="inlineStr">
        <is>
          <t>Project</t>
        </is>
      </c>
      <c r="G49" s="7" t="n">
        <v>25000</v>
      </c>
      <c r="H49" s="7" t="n">
        <v>25000</v>
      </c>
      <c r="I49" s="7">
        <f>G49-H49</f>
        <v/>
      </c>
      <c r="J49" s="8">
        <f>IF(G49=0,0,H49/G49)</f>
        <v/>
      </c>
      <c r="K49" s="7" t="n">
        <v>0</v>
      </c>
      <c r="L49" s="7" t="n">
        <v>0</v>
      </c>
      <c r="M49" s="7" t="n">
        <v>0</v>
      </c>
      <c r="N49" s="7" t="n">
        <v>0</v>
      </c>
      <c r="O49" s="7" t="n">
        <v>20000</v>
      </c>
      <c r="P49" s="7" t="n">
        <v>0</v>
      </c>
      <c r="Q49" s="7" t="n">
        <v>0</v>
      </c>
      <c r="R49" s="7" t="n">
        <v>0</v>
      </c>
      <c r="S49" s="7" t="n">
        <v>65000</v>
      </c>
      <c r="T49" s="7">
        <f>H49</f>
        <v/>
      </c>
      <c r="U49" s="7">
        <f>S49-T49</f>
        <v/>
      </c>
      <c r="V49" s="8">
        <f>IF(S49=0,0,T49/S49)</f>
        <v/>
      </c>
      <c r="W49" s="8" t="n"/>
      <c r="Y49" t="inlineStr">
        <is>
          <t>GC (pay app)</t>
        </is>
      </c>
    </row>
    <row r="50">
      <c r="A50" t="n">
        <v>113</v>
      </c>
      <c r="B50" t="n">
        <v>84290</v>
      </c>
      <c r="C50" t="inlineStr">
        <is>
          <t>Signage - Entry Monument</t>
        </is>
      </c>
      <c r="D50" t="inlineStr">
        <is>
          <t>Reface or possibly enlarge 2 monument signs</t>
        </is>
      </c>
      <c r="E50" s="5" t="inlineStr">
        <is>
          <t>PMC</t>
        </is>
      </c>
      <c r="F50" t="inlineStr">
        <is>
          <t>Project</t>
        </is>
      </c>
      <c r="G50" s="7" t="n">
        <v>25000</v>
      </c>
      <c r="H50" s="7" t="n">
        <v>25101</v>
      </c>
      <c r="I50" s="7">
        <f>G50-H50</f>
        <v/>
      </c>
      <c r="J50" s="8">
        <f>IF(G50=0,0,H50/G50)</f>
        <v/>
      </c>
      <c r="K50" s="7" t="n">
        <v>0</v>
      </c>
      <c r="L50" s="7" t="n">
        <v>0</v>
      </c>
      <c r="M50" s="7" t="n">
        <v>0</v>
      </c>
      <c r="N50" s="7" t="n">
        <v>0</v>
      </c>
      <c r="O50" s="7" t="n">
        <v>0</v>
      </c>
      <c r="P50" s="7" t="n">
        <v>0</v>
      </c>
      <c r="Q50" s="7" t="n">
        <v>0</v>
      </c>
      <c r="R50" s="7" t="n">
        <v>0</v>
      </c>
      <c r="S50" s="7" t="n">
        <v>25000</v>
      </c>
      <c r="T50" s="7">
        <f>H50</f>
        <v/>
      </c>
      <c r="U50" s="7">
        <f>S50-T50</f>
        <v/>
      </c>
      <c r="V50" s="8">
        <f>IF(S50=0,0,T50/S50)</f>
        <v/>
      </c>
      <c r="W50" s="8" t="n"/>
      <c r="Y50" t="inlineStr">
        <is>
          <t>GL PMC</t>
        </is>
      </c>
    </row>
    <row r="51">
      <c r="A51" t="n">
        <v>145</v>
      </c>
      <c r="B51" t="n">
        <v>84470</v>
      </c>
      <c r="C51" t="inlineStr">
        <is>
          <t>Plumbing Repairs</t>
        </is>
      </c>
      <c r="D51" t="inlineStr">
        <is>
          <t>Plumbing Fixture Leaks, Ongoing repairs due to high number of work orders.
Plumbing Repairs: Ongoing repair of water lea</t>
        </is>
      </c>
      <c r="E51" s="5" t="inlineStr">
        <is>
          <t>PMC</t>
        </is>
      </c>
      <c r="F51" t="inlineStr">
        <is>
          <t>Project</t>
        </is>
      </c>
      <c r="G51" s="7" t="n">
        <v>23000</v>
      </c>
      <c r="H51" s="7" t="n">
        <v>15546</v>
      </c>
      <c r="I51" s="7">
        <f>G51-H51</f>
        <v/>
      </c>
      <c r="J51" s="8">
        <f>IF(G51=0,0,H51/G51)</f>
        <v/>
      </c>
      <c r="K51" s="7" t="n">
        <v>15000</v>
      </c>
      <c r="L51" s="7" t="n">
        <v>0</v>
      </c>
      <c r="M51" s="7" t="n">
        <v>15000</v>
      </c>
      <c r="N51" s="7" t="n">
        <v>0</v>
      </c>
      <c r="O51" s="7" t="n">
        <v>15000</v>
      </c>
      <c r="P51" s="7" t="n">
        <v>0</v>
      </c>
      <c r="Q51" s="7" t="n">
        <v>15000</v>
      </c>
      <c r="R51" s="7" t="n">
        <v>0</v>
      </c>
      <c r="S51" s="7" t="n">
        <v>158000</v>
      </c>
      <c r="T51" s="7">
        <f>H51</f>
        <v/>
      </c>
      <c r="U51" s="7">
        <f>S51-T51</f>
        <v/>
      </c>
      <c r="V51" s="8">
        <f>IF(S51=0,0,T51/S51)</f>
        <v/>
      </c>
      <c r="W51" s="8" t="n"/>
      <c r="Y51" t="inlineStr">
        <is>
          <t>GL PMC</t>
        </is>
      </c>
    </row>
    <row r="52">
      <c r="A52" t="n">
        <v>118</v>
      </c>
      <c r="B52" t="n">
        <v>84208</v>
      </c>
      <c r="C52" t="inlineStr">
        <is>
          <t>Clubhouse / Office Remodel</t>
        </is>
      </c>
      <c r="D52" t="inlineStr">
        <is>
          <t>Minor refresh &amp; repairs</t>
        </is>
      </c>
      <c r="E52" s="10" t="inlineStr">
        <is>
          <t>GC</t>
        </is>
      </c>
      <c r="F52" t="inlineStr">
        <is>
          <t>Project</t>
        </is>
      </c>
      <c r="G52" s="7" t="n">
        <v>20000</v>
      </c>
      <c r="H52" s="7" t="n">
        <v>20000</v>
      </c>
      <c r="I52" s="7">
        <f>G52-H52</f>
        <v/>
      </c>
      <c r="J52" s="8">
        <f>IF(G52=0,0,H52/G52)</f>
        <v/>
      </c>
      <c r="K52" s="7" t="n">
        <v>0</v>
      </c>
      <c r="L52" s="7" t="n">
        <v>0</v>
      </c>
      <c r="M52" s="7" t="n">
        <v>0</v>
      </c>
      <c r="N52" s="7" t="n">
        <v>0</v>
      </c>
      <c r="O52" s="7" t="n">
        <v>0</v>
      </c>
      <c r="P52" s="7" t="n">
        <v>0</v>
      </c>
      <c r="Q52" s="7" t="n">
        <v>0</v>
      </c>
      <c r="R52" s="7" t="n">
        <v>0</v>
      </c>
      <c r="S52" s="7" t="n">
        <v>45000</v>
      </c>
      <c r="T52" s="7">
        <f>H52</f>
        <v/>
      </c>
      <c r="U52" s="7">
        <f>S52-T52</f>
        <v/>
      </c>
      <c r="V52" s="8">
        <f>IF(S52=0,0,T52/S52)</f>
        <v/>
      </c>
      <c r="W52" s="8" t="n"/>
      <c r="Y52" t="inlineStr">
        <is>
          <t>GC (pay app)</t>
        </is>
      </c>
    </row>
    <row r="53">
      <c r="A53" t="n">
        <v>119</v>
      </c>
      <c r="B53" t="n">
        <v>84208</v>
      </c>
      <c r="C53" t="inlineStr">
        <is>
          <t>Clubhouse / Office Furniture</t>
        </is>
      </c>
      <c r="D53" t="inlineStr">
        <is>
          <t>Misc furniture items</t>
        </is>
      </c>
      <c r="E53" s="5" t="inlineStr">
        <is>
          <t>PMC</t>
        </is>
      </c>
      <c r="F53" t="inlineStr">
        <is>
          <t>Project</t>
        </is>
      </c>
      <c r="G53" s="7" t="n">
        <v>20000</v>
      </c>
      <c r="H53" s="7" t="n">
        <v>106226</v>
      </c>
      <c r="I53" s="7">
        <f>G53-H53</f>
        <v/>
      </c>
      <c r="J53" s="8">
        <f>IF(G53=0,0,H53/G53)</f>
        <v/>
      </c>
      <c r="K53" s="7" t="n">
        <v>0</v>
      </c>
      <c r="L53" s="7" t="n">
        <v>0</v>
      </c>
      <c r="M53" s="7" t="n">
        <v>0</v>
      </c>
      <c r="N53" s="7" t="n">
        <v>0</v>
      </c>
      <c r="O53" s="7" t="n">
        <v>0</v>
      </c>
      <c r="P53" s="7" t="n">
        <v>0</v>
      </c>
      <c r="Q53" s="7" t="n">
        <v>0</v>
      </c>
      <c r="R53" s="7" t="n">
        <v>0</v>
      </c>
      <c r="S53" s="7" t="n">
        <v>20000</v>
      </c>
      <c r="T53" s="7">
        <f>H53</f>
        <v/>
      </c>
      <c r="U53" s="7">
        <f>S53-T53</f>
        <v/>
      </c>
      <c r="V53" s="8">
        <f>IF(S53=0,0,T53/S53)</f>
        <v/>
      </c>
      <c r="W53" s="8" t="n"/>
      <c r="Y53" t="inlineStr">
        <is>
          <t>GL PMC</t>
        </is>
      </c>
    </row>
    <row r="54">
      <c r="A54" t="n">
        <v>32</v>
      </c>
      <c r="B54" t="n">
        <v>84205</v>
      </c>
      <c r="C54" t="inlineStr">
        <is>
          <t>Fences &amp; gates - swimming pool</t>
        </is>
      </c>
      <c r="D54" t="inlineStr">
        <is>
          <t>Adjust gates and repair gate latches</t>
        </is>
      </c>
      <c r="E54" s="10" t="inlineStr">
        <is>
          <t>GC</t>
        </is>
      </c>
      <c r="F54" t="inlineStr">
        <is>
          <t>Project</t>
        </is>
      </c>
      <c r="G54" s="7" t="n">
        <v>18000</v>
      </c>
      <c r="H54" s="7" t="n">
        <v>18000</v>
      </c>
      <c r="I54" s="7">
        <f>G54-H54</f>
        <v/>
      </c>
      <c r="J54" s="8">
        <f>IF(G54=0,0,H54/G54)</f>
        <v/>
      </c>
      <c r="K54" s="7" t="n">
        <v>0</v>
      </c>
      <c r="L54" s="7" t="n">
        <v>0</v>
      </c>
      <c r="M54" s="7" t="n">
        <v>10000</v>
      </c>
      <c r="N54" s="7" t="n">
        <v>0</v>
      </c>
      <c r="O54" s="7" t="n">
        <v>0</v>
      </c>
      <c r="P54" s="7" t="n">
        <v>0</v>
      </c>
      <c r="Q54" s="7" t="n">
        <v>10000</v>
      </c>
      <c r="R54" s="7" t="n">
        <v>0</v>
      </c>
      <c r="S54" s="7" t="n">
        <v>58000</v>
      </c>
      <c r="T54" s="7">
        <f>H54</f>
        <v/>
      </c>
      <c r="U54" s="7">
        <f>S54-T54</f>
        <v/>
      </c>
      <c r="V54" s="8">
        <f>IF(S54=0,0,T54/S54)</f>
        <v/>
      </c>
      <c r="W54" s="8" t="n"/>
      <c r="Y54" t="inlineStr">
        <is>
          <t>GC (pay app)</t>
        </is>
      </c>
    </row>
    <row r="55">
      <c r="A55" t="n">
        <v>67</v>
      </c>
      <c r="B55" t="n">
        <v>84433</v>
      </c>
      <c r="C55" t="inlineStr">
        <is>
          <t>Sealants &amp; caulking</t>
        </is>
      </c>
      <c r="D55" t="inlineStr">
        <is>
          <t>Roof Sealants &amp; Caulking</t>
        </is>
      </c>
      <c r="E55" s="10" t="inlineStr">
        <is>
          <t>GC</t>
        </is>
      </c>
      <c r="F55" t="inlineStr">
        <is>
          <t>Project</t>
        </is>
      </c>
      <c r="G55" s="7" t="n">
        <v>18000</v>
      </c>
      <c r="H55" s="7" t="n">
        <v>18000</v>
      </c>
      <c r="I55" s="7">
        <f>G55-H55</f>
        <v/>
      </c>
      <c r="J55" s="8">
        <f>IF(G55=0,0,H55/G55)</f>
        <v/>
      </c>
      <c r="K55" s="7" t="n">
        <v>0</v>
      </c>
      <c r="L55" s="7" t="n">
        <v>0</v>
      </c>
      <c r="M55" s="7" t="n">
        <v>0</v>
      </c>
      <c r="N55" s="7" t="n">
        <v>0</v>
      </c>
      <c r="O55" s="7" t="n">
        <v>0</v>
      </c>
      <c r="P55" s="7" t="n">
        <v>0</v>
      </c>
      <c r="Q55" s="7" t="n">
        <v>0</v>
      </c>
      <c r="R55" s="7" t="n">
        <v>0</v>
      </c>
      <c r="S55" s="7" t="n">
        <v>33000</v>
      </c>
      <c r="T55" s="7">
        <f>H55</f>
        <v/>
      </c>
      <c r="U55" s="7">
        <f>S55-T55</f>
        <v/>
      </c>
      <c r="V55" s="8">
        <f>IF(S55=0,0,T55/S55)</f>
        <v/>
      </c>
      <c r="W55" s="8" t="n"/>
      <c r="Y55" t="inlineStr">
        <is>
          <t>GC (pay app)</t>
        </is>
      </c>
    </row>
    <row r="56">
      <c r="A56" t="n">
        <v>149</v>
      </c>
      <c r="B56" t="n">
        <v>84400</v>
      </c>
      <c r="C56" t="inlineStr">
        <is>
          <t>Fire Sprinklers</t>
        </is>
      </c>
      <c r="D56" t="inlineStr">
        <is>
          <t>Equity PCA Item- 5.5.1- General fire sprinkler deficiencies were observed. The observed general deficiencies included da</t>
        </is>
      </c>
      <c r="E56" s="5" t="inlineStr">
        <is>
          <t>PMC</t>
        </is>
      </c>
      <c r="F56" t="inlineStr">
        <is>
          <t>Project</t>
        </is>
      </c>
      <c r="G56" s="7" t="n">
        <v>16030</v>
      </c>
      <c r="H56" s="7" t="n">
        <v>600</v>
      </c>
      <c r="I56" s="7">
        <f>G56-H56</f>
        <v/>
      </c>
      <c r="J56" s="8">
        <f>IF(G56=0,0,H56/G56)</f>
        <v/>
      </c>
      <c r="K56" s="7" t="n">
        <v>0</v>
      </c>
      <c r="L56" s="7" t="n">
        <v>0</v>
      </c>
      <c r="M56" s="7" t="n">
        <v>0</v>
      </c>
      <c r="N56" s="7" t="n">
        <v>0</v>
      </c>
      <c r="O56" s="7" t="n">
        <v>0</v>
      </c>
      <c r="P56" s="7" t="n">
        <v>0</v>
      </c>
      <c r="Q56" s="7" t="n">
        <v>0</v>
      </c>
      <c r="R56" s="7" t="n">
        <v>0</v>
      </c>
      <c r="S56" s="7" t="n">
        <v>16030</v>
      </c>
      <c r="T56" s="7">
        <f>H56</f>
        <v/>
      </c>
      <c r="U56" s="7">
        <f>S56-T56</f>
        <v/>
      </c>
      <c r="V56" s="8">
        <f>IF(S56=0,0,T56/S56)</f>
        <v/>
      </c>
      <c r="W56" s="8" t="n"/>
      <c r="Y56" t="inlineStr">
        <is>
          <t>GL PMC</t>
        </is>
      </c>
    </row>
    <row r="57">
      <c r="A57" t="n">
        <v>158</v>
      </c>
      <c r="B57" t="n">
        <v>83225</v>
      </c>
      <c r="C57" t="inlineStr">
        <is>
          <t>HVAC Preventative Maintenance</t>
        </is>
      </c>
      <c r="D57" t="inlineStr">
        <is>
          <t xml:space="preserve">Equity PCA Item- 5.2- The fan coil units were observed with dirty coils and filters at Units 318E, 1017W, 303E. Partner </t>
        </is>
      </c>
      <c r="E57" s="10" t="inlineStr">
        <is>
          <t>GC</t>
        </is>
      </c>
      <c r="F57" t="inlineStr">
        <is>
          <t>Project</t>
        </is>
      </c>
      <c r="G57" s="7" t="n">
        <v>15750</v>
      </c>
      <c r="H57" s="7" t="n">
        <v>15750</v>
      </c>
      <c r="I57" s="7">
        <f>G57-H57</f>
        <v/>
      </c>
      <c r="J57" s="8">
        <f>IF(G57=0,0,H57/G57)</f>
        <v/>
      </c>
      <c r="K57" s="7" t="n">
        <v>0</v>
      </c>
      <c r="L57" s="7" t="n">
        <v>0</v>
      </c>
      <c r="M57" s="7" t="n">
        <v>0</v>
      </c>
      <c r="N57" s="7" t="n">
        <v>0</v>
      </c>
      <c r="O57" s="7" t="n">
        <v>0</v>
      </c>
      <c r="P57" s="7" t="n">
        <v>0</v>
      </c>
      <c r="Q57" s="7" t="n">
        <v>0</v>
      </c>
      <c r="R57" s="7" t="n">
        <v>0</v>
      </c>
      <c r="S57" s="7" t="n">
        <v>15750</v>
      </c>
      <c r="T57" s="7">
        <f>H57</f>
        <v/>
      </c>
      <c r="U57" s="7">
        <f>S57-T57</f>
        <v/>
      </c>
      <c r="V57" s="8">
        <f>IF(S57=0,0,T57/S57)</f>
        <v/>
      </c>
      <c r="W57" s="8" t="n"/>
      <c r="Y57" t="inlineStr">
        <is>
          <t>GC (pay app)</t>
        </is>
      </c>
    </row>
    <row r="58">
      <c r="A58" t="n">
        <v>122</v>
      </c>
      <c r="B58" t="n">
        <v>84190</v>
      </c>
      <c r="C58" t="inlineStr">
        <is>
          <t>Fitness Equipment</t>
        </is>
      </c>
      <c r="D58" t="inlineStr">
        <is>
          <t>Equipment repairs and some new equipment</t>
        </is>
      </c>
      <c r="E58" s="5" t="inlineStr">
        <is>
          <t>PMC</t>
        </is>
      </c>
      <c r="F58" t="inlineStr">
        <is>
          <t>Project</t>
        </is>
      </c>
      <c r="G58" s="7" t="n">
        <v>15000</v>
      </c>
      <c r="H58" s="7" t="n">
        <v>3712</v>
      </c>
      <c r="I58" s="7">
        <f>G58-H58</f>
        <v/>
      </c>
      <c r="J58" s="8">
        <f>IF(G58=0,0,H58/G58)</f>
        <v/>
      </c>
      <c r="K58" s="7" t="n">
        <v>0</v>
      </c>
      <c r="L58" s="7" t="n">
        <v>0</v>
      </c>
      <c r="M58" s="7" t="n">
        <v>0</v>
      </c>
      <c r="N58" s="7" t="n">
        <v>0</v>
      </c>
      <c r="O58" s="7" t="n">
        <v>0</v>
      </c>
      <c r="P58" s="7" t="n">
        <v>0</v>
      </c>
      <c r="Q58" s="7" t="n">
        <v>0</v>
      </c>
      <c r="R58" s="7" t="n">
        <v>0</v>
      </c>
      <c r="S58" s="7" t="n">
        <v>25000</v>
      </c>
      <c r="T58" s="7">
        <f>H58</f>
        <v/>
      </c>
      <c r="U58" s="7">
        <f>S58-T58</f>
        <v/>
      </c>
      <c r="V58" s="8">
        <f>IF(S58=0,0,T58/S58)</f>
        <v/>
      </c>
      <c r="W58" s="8" t="n"/>
      <c r="Y58" t="inlineStr">
        <is>
          <t>GL PMC</t>
        </is>
      </c>
    </row>
    <row r="59">
      <c r="A59" t="n">
        <v>159</v>
      </c>
      <c r="B59" t="n">
        <v>83225</v>
      </c>
      <c r="C59" t="inlineStr">
        <is>
          <t>HVAC Preventative Maintenance</t>
        </is>
      </c>
      <c r="D59" t="inlineStr">
        <is>
          <t>Equity PCA Item- 5.2- Insulation at the refrigerant lines from the condensing units were deteriorated at many of the uni</t>
        </is>
      </c>
      <c r="E59" s="10" t="inlineStr">
        <is>
          <t>GC</t>
        </is>
      </c>
      <c r="F59" t="inlineStr">
        <is>
          <t>Project</t>
        </is>
      </c>
      <c r="G59" s="7" t="n">
        <v>13100</v>
      </c>
      <c r="H59" s="7" t="n">
        <v>13100</v>
      </c>
      <c r="I59" s="7">
        <f>G59-H59</f>
        <v/>
      </c>
      <c r="J59" s="8">
        <f>IF(G59=0,0,H59/G59)</f>
        <v/>
      </c>
      <c r="K59" s="7" t="n">
        <v>0</v>
      </c>
      <c r="L59" s="7" t="n">
        <v>0</v>
      </c>
      <c r="M59" s="7" t="n">
        <v>0</v>
      </c>
      <c r="N59" s="7" t="n">
        <v>0</v>
      </c>
      <c r="O59" s="7" t="n">
        <v>0</v>
      </c>
      <c r="P59" s="7" t="n">
        <v>0</v>
      </c>
      <c r="Q59" s="7" t="n">
        <v>0</v>
      </c>
      <c r="R59" s="7" t="n">
        <v>0</v>
      </c>
      <c r="S59" s="7" t="n">
        <v>13100</v>
      </c>
      <c r="T59" s="7">
        <f>H59</f>
        <v/>
      </c>
      <c r="U59" s="7">
        <f>S59-T59</f>
        <v/>
      </c>
      <c r="V59" s="8">
        <f>IF(S59=0,0,T59/S59)</f>
        <v/>
      </c>
      <c r="W59" s="8" t="n"/>
      <c r="Y59" t="inlineStr">
        <is>
          <t>GC (pay app)</t>
        </is>
      </c>
    </row>
    <row r="60">
      <c r="A60" t="n">
        <v>52</v>
      </c>
      <c r="B60" t="n">
        <v>84433</v>
      </c>
      <c r="C60" t="inlineStr">
        <is>
          <t>Roof deck</t>
        </is>
      </c>
      <c r="D60" t="inlineStr">
        <is>
          <t>Roof Deck Repairs</t>
        </is>
      </c>
      <c r="E60" s="10" t="inlineStr">
        <is>
          <t>GC</t>
        </is>
      </c>
      <c r="F60" t="inlineStr">
        <is>
          <t>Project</t>
        </is>
      </c>
      <c r="G60" s="7" t="n">
        <v>12000</v>
      </c>
      <c r="H60" s="7" t="n">
        <v>12000</v>
      </c>
      <c r="I60" s="7">
        <f>G60-H60</f>
        <v/>
      </c>
      <c r="J60" s="8">
        <f>IF(G60=0,0,H60/G60)</f>
        <v/>
      </c>
      <c r="K60" s="7" t="n">
        <v>0</v>
      </c>
      <c r="L60" s="7" t="n">
        <v>0</v>
      </c>
      <c r="M60" s="7" t="n">
        <v>0</v>
      </c>
      <c r="N60" s="7" t="n">
        <v>0</v>
      </c>
      <c r="O60" s="7" t="n">
        <v>1000</v>
      </c>
      <c r="P60" s="7" t="n">
        <v>0</v>
      </c>
      <c r="Q60" s="7" t="n">
        <v>0</v>
      </c>
      <c r="R60" s="7" t="n">
        <v>0</v>
      </c>
      <c r="S60" s="7" t="n">
        <v>23000</v>
      </c>
      <c r="T60" s="7">
        <f>H60</f>
        <v/>
      </c>
      <c r="U60" s="7">
        <f>S60-T60</f>
        <v/>
      </c>
      <c r="V60" s="8">
        <f>IF(S60=0,0,T60/S60)</f>
        <v/>
      </c>
      <c r="W60" s="8" t="n"/>
      <c r="Y60" t="inlineStr">
        <is>
          <t>GC (pay app)</t>
        </is>
      </c>
    </row>
    <row r="61">
      <c r="A61" t="n">
        <v>165</v>
      </c>
      <c r="B61" t="n">
        <v>84239</v>
      </c>
      <c r="C61" t="inlineStr">
        <is>
          <t>Emergency Lighting</t>
        </is>
      </c>
      <c r="D61" t="inlineStr">
        <is>
          <t>Equity PCA Item- 5.3- Emergency lights were not installed at any West buildings. Installation of emergency lighting is r</t>
        </is>
      </c>
      <c r="E61" s="10" t="inlineStr">
        <is>
          <t>GC</t>
        </is>
      </c>
      <c r="F61" t="inlineStr">
        <is>
          <t>Project</t>
        </is>
      </c>
      <c r="G61" s="7" t="n">
        <v>10800</v>
      </c>
      <c r="H61" s="7" t="n">
        <v>10800</v>
      </c>
      <c r="I61" s="7">
        <f>G61-H61</f>
        <v/>
      </c>
      <c r="J61" s="8">
        <f>IF(G61=0,0,H61/G61)</f>
        <v/>
      </c>
      <c r="K61" s="7" t="n">
        <v>0</v>
      </c>
      <c r="L61" s="7" t="n">
        <v>0</v>
      </c>
      <c r="M61" s="7" t="n">
        <v>0</v>
      </c>
      <c r="N61" s="7" t="n">
        <v>0</v>
      </c>
      <c r="O61" s="7" t="n">
        <v>0</v>
      </c>
      <c r="P61" s="7" t="n">
        <v>0</v>
      </c>
      <c r="Q61" s="7" t="n">
        <v>0</v>
      </c>
      <c r="R61" s="7" t="n">
        <v>0</v>
      </c>
      <c r="S61" s="7" t="n">
        <v>10800</v>
      </c>
      <c r="T61" s="7">
        <f>H61</f>
        <v/>
      </c>
      <c r="U61" s="7">
        <f>S61-T61</f>
        <v/>
      </c>
      <c r="V61" s="8">
        <f>IF(S61=0,0,T61/S61)</f>
        <v/>
      </c>
      <c r="W61" s="8" t="n"/>
      <c r="Y61" t="inlineStr">
        <is>
          <t>GC (pay app)</t>
        </is>
      </c>
    </row>
    <row r="62">
      <c r="A62" t="n">
        <v>33</v>
      </c>
      <c r="B62" t="n">
        <v>84203</v>
      </c>
      <c r="C62" t="inlineStr">
        <is>
          <t>Outdoor Kitchen</t>
        </is>
      </c>
      <c r="D62" t="inlineStr">
        <is>
          <t>Pressure wash area and allowance for grill repairs or replacement with charcoal</t>
        </is>
      </c>
      <c r="E62" s="10" t="inlineStr">
        <is>
          <t>GC</t>
        </is>
      </c>
      <c r="F62" t="inlineStr">
        <is>
          <t>Project</t>
        </is>
      </c>
      <c r="G62" s="7" t="n">
        <v>10000</v>
      </c>
      <c r="H62" s="7" t="n">
        <v>10000</v>
      </c>
      <c r="I62" s="7">
        <f>G62-H62</f>
        <v/>
      </c>
      <c r="J62" s="8">
        <f>IF(G62=0,0,H62/G62)</f>
        <v/>
      </c>
      <c r="K62" s="7" t="n">
        <v>0</v>
      </c>
      <c r="L62" s="7" t="n">
        <v>0</v>
      </c>
      <c r="M62" s="7" t="n">
        <v>0</v>
      </c>
      <c r="N62" s="7" t="n">
        <v>0</v>
      </c>
      <c r="O62" s="7" t="n">
        <v>10000</v>
      </c>
      <c r="P62" s="7" t="n">
        <v>0</v>
      </c>
      <c r="Q62" s="7" t="n">
        <v>0</v>
      </c>
      <c r="R62" s="7" t="n">
        <v>0</v>
      </c>
      <c r="S62" s="7" t="n">
        <v>40000</v>
      </c>
      <c r="T62" s="7">
        <f>H62</f>
        <v/>
      </c>
      <c r="U62" s="7">
        <f>S62-T62</f>
        <v/>
      </c>
      <c r="V62" s="8">
        <f>IF(S62=0,0,T62/S62)</f>
        <v/>
      </c>
      <c r="W62" s="8" t="n"/>
      <c r="Y62" t="inlineStr">
        <is>
          <t>GC (pay app)</t>
        </is>
      </c>
    </row>
    <row r="63">
      <c r="A63" t="n">
        <v>121</v>
      </c>
      <c r="B63" t="n">
        <v>84190</v>
      </c>
      <c r="C63" t="inlineStr">
        <is>
          <t>Fitness Center Remodel</t>
        </is>
      </c>
      <c r="D63" t="inlineStr">
        <is>
          <t>Paint and misc repairs</t>
        </is>
      </c>
      <c r="E63" s="10" t="inlineStr">
        <is>
          <t>GC</t>
        </is>
      </c>
      <c r="F63" t="inlineStr">
        <is>
          <t>Project</t>
        </is>
      </c>
      <c r="G63" s="7" t="n">
        <v>10000</v>
      </c>
      <c r="H63" s="7" t="n">
        <v>10000</v>
      </c>
      <c r="I63" s="7">
        <f>G63-H63</f>
        <v/>
      </c>
      <c r="J63" s="8">
        <f>IF(G63=0,0,H63/G63)</f>
        <v/>
      </c>
      <c r="K63" s="7" t="n">
        <v>0</v>
      </c>
      <c r="L63" s="7" t="n">
        <v>0</v>
      </c>
      <c r="M63" s="7" t="n">
        <v>0</v>
      </c>
      <c r="N63" s="7" t="n">
        <v>0</v>
      </c>
      <c r="O63" s="7" t="n">
        <v>0</v>
      </c>
      <c r="P63" s="7" t="n">
        <v>0</v>
      </c>
      <c r="Q63" s="7" t="n">
        <v>0</v>
      </c>
      <c r="R63" s="7" t="n">
        <v>0</v>
      </c>
      <c r="S63" s="7" t="n">
        <v>10000</v>
      </c>
      <c r="T63" s="7">
        <f>H63</f>
        <v/>
      </c>
      <c r="U63" s="7">
        <f>S63-T63</f>
        <v/>
      </c>
      <c r="V63" s="8">
        <f>IF(S63=0,0,T63/S63)</f>
        <v/>
      </c>
      <c r="W63" s="8" t="n"/>
      <c r="Y63" t="inlineStr">
        <is>
          <t>GC (pay app)</t>
        </is>
      </c>
    </row>
    <row r="64">
      <c r="A64" t="n">
        <v>132</v>
      </c>
      <c r="B64" t="n">
        <v>84208</v>
      </c>
      <c r="C64" t="inlineStr">
        <is>
          <t>Veritas After School Care</t>
        </is>
      </c>
      <c r="D64" t="inlineStr">
        <is>
          <t>Housing Authority Program (Veritas) - Additional School Room</t>
        </is>
      </c>
      <c r="E64" s="5" t="inlineStr">
        <is>
          <t>PMC</t>
        </is>
      </c>
      <c r="F64" t="inlineStr">
        <is>
          <t>Project</t>
        </is>
      </c>
      <c r="G64" s="7" t="n">
        <v>10000</v>
      </c>
      <c r="H64" s="7" t="n">
        <v>53113</v>
      </c>
      <c r="I64" s="7">
        <f>G64-H64</f>
        <v/>
      </c>
      <c r="J64" s="8">
        <f>IF(G64=0,0,H64/G64)</f>
        <v/>
      </c>
      <c r="K64" s="7" t="n">
        <v>0</v>
      </c>
      <c r="L64" s="7" t="n">
        <v>0</v>
      </c>
      <c r="M64" s="7" t="n">
        <v>0</v>
      </c>
      <c r="N64" s="7" t="n">
        <v>0</v>
      </c>
      <c r="O64" s="7" t="n">
        <v>0</v>
      </c>
      <c r="P64" s="7" t="n">
        <v>0</v>
      </c>
      <c r="Q64" s="7" t="n">
        <v>0</v>
      </c>
      <c r="R64" s="7" t="n">
        <v>0</v>
      </c>
      <c r="S64" s="7" t="n">
        <v>10000</v>
      </c>
      <c r="T64" s="7">
        <f>H64</f>
        <v/>
      </c>
      <c r="U64" s="7">
        <f>S64-T64</f>
        <v/>
      </c>
      <c r="V64" s="8">
        <f>IF(S64=0,0,T64/S64)</f>
        <v/>
      </c>
      <c r="W64" s="8" t="n"/>
      <c r="Y64" t="inlineStr">
        <is>
          <t>GL PMC</t>
        </is>
      </c>
    </row>
    <row r="65">
      <c r="A65" t="n">
        <v>150</v>
      </c>
      <c r="B65" t="n">
        <v>84905</v>
      </c>
      <c r="C65" t="inlineStr">
        <is>
          <t>Radon Remediation</t>
        </is>
      </c>
      <c r="D65" t="inlineStr">
        <is>
          <t>Radon Mitigation</t>
        </is>
      </c>
      <c r="E65" s="10" t="inlineStr">
        <is>
          <t>GC</t>
        </is>
      </c>
      <c r="F65" t="inlineStr">
        <is>
          <t>Project</t>
        </is>
      </c>
      <c r="G65" s="7" t="n">
        <v>10000</v>
      </c>
      <c r="H65" s="7" t="n">
        <v>10000</v>
      </c>
      <c r="I65" s="7">
        <f>G65-H65</f>
        <v/>
      </c>
      <c r="J65" s="8">
        <f>IF(G65=0,0,H65/G65)</f>
        <v/>
      </c>
      <c r="K65" s="7" t="n">
        <v>0</v>
      </c>
      <c r="L65" s="7" t="n">
        <v>0</v>
      </c>
      <c r="M65" s="7" t="n">
        <v>0</v>
      </c>
      <c r="N65" s="7" t="n">
        <v>0</v>
      </c>
      <c r="O65" s="7" t="n">
        <v>0</v>
      </c>
      <c r="P65" s="7" t="n">
        <v>0</v>
      </c>
      <c r="Q65" s="7" t="n">
        <v>0</v>
      </c>
      <c r="R65" s="7" t="n">
        <v>0</v>
      </c>
      <c r="S65" s="7" t="n">
        <v>10000</v>
      </c>
      <c r="T65" s="7">
        <f>H65</f>
        <v/>
      </c>
      <c r="U65" s="7">
        <f>S65-T65</f>
        <v/>
      </c>
      <c r="V65" s="8">
        <f>IF(S65=0,0,T65/S65)</f>
        <v/>
      </c>
      <c r="W65" s="8" t="n"/>
      <c r="Y65" t="inlineStr">
        <is>
          <t>GC (pay app)</t>
        </is>
      </c>
    </row>
    <row r="66">
      <c r="A66" t="n">
        <v>147</v>
      </c>
      <c r="B66" t="n">
        <v>84211</v>
      </c>
      <c r="C66" t="inlineStr">
        <is>
          <t>Fire Alarm Deficiencies</t>
        </is>
      </c>
      <c r="D66" t="inlineStr">
        <is>
          <t>Equity PCA Item- 5.5.1-  The fire alarm annual inspection report was not provided. Reports often include recommendations</t>
        </is>
      </c>
      <c r="E66" s="5" t="inlineStr">
        <is>
          <t>PMC</t>
        </is>
      </c>
      <c r="F66" t="inlineStr">
        <is>
          <t>Project</t>
        </is>
      </c>
      <c r="G66" s="7" t="n">
        <v>9000</v>
      </c>
      <c r="H66" s="7" t="n">
        <v>78487</v>
      </c>
      <c r="I66" s="7">
        <f>G66-H66</f>
        <v/>
      </c>
      <c r="J66" s="8">
        <f>IF(G66=0,0,H66/G66)</f>
        <v/>
      </c>
      <c r="K66" s="7" t="n">
        <v>0</v>
      </c>
      <c r="L66" s="7" t="n">
        <v>0</v>
      </c>
      <c r="M66" s="7" t="n">
        <v>0</v>
      </c>
      <c r="N66" s="7" t="n">
        <v>0</v>
      </c>
      <c r="O66" s="7" t="n">
        <v>0</v>
      </c>
      <c r="P66" s="7" t="n">
        <v>0</v>
      </c>
      <c r="Q66" s="7" t="n">
        <v>0</v>
      </c>
      <c r="R66" s="7" t="n">
        <v>0</v>
      </c>
      <c r="S66" s="7" t="n">
        <v>9000</v>
      </c>
      <c r="T66" s="7">
        <f>H66</f>
        <v/>
      </c>
      <c r="U66" s="7">
        <f>S66-T66</f>
        <v/>
      </c>
      <c r="V66" s="8">
        <f>IF(S66=0,0,T66/S66)</f>
        <v/>
      </c>
      <c r="W66" s="8" t="n"/>
      <c r="Y66" t="inlineStr">
        <is>
          <t>GL PMC</t>
        </is>
      </c>
    </row>
    <row r="67">
      <c r="A67" t="n">
        <v>152</v>
      </c>
      <c r="B67" t="n">
        <v>84209</v>
      </c>
      <c r="C67" t="inlineStr">
        <is>
          <t>Office Faucet</t>
        </is>
      </c>
      <c r="D67" t="inlineStr">
        <is>
          <t>Office Faucet Replacement</t>
        </is>
      </c>
      <c r="E67" s="10" t="inlineStr">
        <is>
          <t>GC</t>
        </is>
      </c>
      <c r="F67" t="inlineStr">
        <is>
          <t>Project</t>
        </is>
      </c>
      <c r="G67" s="7" t="n">
        <v>8000</v>
      </c>
      <c r="H67" s="7" t="n">
        <v>8000</v>
      </c>
      <c r="I67" s="7">
        <f>G67-H67</f>
        <v/>
      </c>
      <c r="J67" s="8">
        <f>IF(G67=0,0,H67/G67)</f>
        <v/>
      </c>
      <c r="K67" s="7" t="n">
        <v>0</v>
      </c>
      <c r="L67" s="7" t="n">
        <v>0</v>
      </c>
      <c r="M67" s="7" t="n">
        <v>0</v>
      </c>
      <c r="N67" s="7" t="n">
        <v>0</v>
      </c>
      <c r="O67" s="7" t="n">
        <v>0</v>
      </c>
      <c r="P67" s="7" t="n">
        <v>0</v>
      </c>
      <c r="Q67" s="7" t="n">
        <v>0</v>
      </c>
      <c r="R67" s="7" t="n">
        <v>0</v>
      </c>
      <c r="S67" s="7" t="n">
        <v>8000</v>
      </c>
      <c r="T67" s="7">
        <f>H67</f>
        <v/>
      </c>
      <c r="U67" s="7">
        <f>S67-T67</f>
        <v/>
      </c>
      <c r="V67" s="8">
        <f>IF(S67=0,0,T67/S67)</f>
        <v/>
      </c>
      <c r="W67" s="8" t="n"/>
      <c r="Y67" t="inlineStr">
        <is>
          <t>GC (pay app)</t>
        </is>
      </c>
    </row>
    <row r="68">
      <c r="A68" t="n">
        <v>110</v>
      </c>
      <c r="B68" t="n">
        <v>82460</v>
      </c>
      <c r="C68" t="inlineStr">
        <is>
          <t>Unit deferred maintenance</t>
        </is>
      </c>
      <c r="D68" t="inlineStr">
        <is>
          <t>Equity PCA Item- 8.0- Address potential water intrusion, Unit 403 East. Equity PCA Item- 8.0- Address potential microbia</t>
        </is>
      </c>
      <c r="E68" s="10" t="inlineStr">
        <is>
          <t>GC</t>
        </is>
      </c>
      <c r="F68" t="inlineStr">
        <is>
          <t>Project</t>
        </is>
      </c>
      <c r="G68" s="7" t="n">
        <v>6500</v>
      </c>
      <c r="H68" s="7" t="n">
        <v>6500</v>
      </c>
      <c r="I68" s="7">
        <f>G68-H68</f>
        <v/>
      </c>
      <c r="J68" s="8">
        <f>IF(G68=0,0,H68/G68)</f>
        <v/>
      </c>
      <c r="K68" s="7" t="n">
        <v>0</v>
      </c>
      <c r="L68" s="7" t="n">
        <v>0</v>
      </c>
      <c r="M68" s="7" t="n">
        <v>0</v>
      </c>
      <c r="N68" s="7" t="n">
        <v>0</v>
      </c>
      <c r="O68" s="7" t="n">
        <v>0</v>
      </c>
      <c r="P68" s="7" t="n">
        <v>0</v>
      </c>
      <c r="Q68" s="7" t="n">
        <v>0</v>
      </c>
      <c r="R68" s="7" t="n">
        <v>0</v>
      </c>
      <c r="S68" s="7" t="n">
        <v>6500</v>
      </c>
      <c r="T68" s="7">
        <f>H68</f>
        <v/>
      </c>
      <c r="U68" s="7">
        <f>S68-T68</f>
        <v/>
      </c>
      <c r="V68" s="8">
        <f>IF(S68=0,0,T68/S68)</f>
        <v/>
      </c>
      <c r="W68" s="8" t="n"/>
      <c r="Y68" t="inlineStr">
        <is>
          <t>GC (pay app)</t>
        </is>
      </c>
    </row>
    <row r="69">
      <c r="A69" t="n">
        <v>28</v>
      </c>
      <c r="B69" t="n">
        <v>84361</v>
      </c>
      <c r="C69" t="inlineStr">
        <is>
          <t>Replace swimming pool coping</t>
        </is>
      </c>
      <c r="D69" t="inlineStr">
        <is>
          <t>Repair or replace broken coping                                                                                  
Lender</t>
        </is>
      </c>
      <c r="E69" s="10" t="inlineStr">
        <is>
          <t>GC</t>
        </is>
      </c>
      <c r="F69" t="inlineStr">
        <is>
          <t>Project</t>
        </is>
      </c>
      <c r="G69" s="7" t="n">
        <v>5000</v>
      </c>
      <c r="H69" s="7" t="n">
        <v>5000</v>
      </c>
      <c r="I69" s="7">
        <f>G69-H69</f>
        <v/>
      </c>
      <c r="J69" s="8">
        <f>IF(G69=0,0,H69/G69)</f>
        <v/>
      </c>
      <c r="K69" s="7" t="n">
        <v>0</v>
      </c>
      <c r="L69" s="7" t="n">
        <v>0</v>
      </c>
      <c r="M69" s="7" t="n">
        <v>0</v>
      </c>
      <c r="N69" s="7" t="n">
        <v>0</v>
      </c>
      <c r="O69" s="7" t="n">
        <v>0</v>
      </c>
      <c r="P69" s="7" t="n">
        <v>0</v>
      </c>
      <c r="Q69" s="7" t="n">
        <v>0</v>
      </c>
      <c r="R69" s="7" t="n">
        <v>0</v>
      </c>
      <c r="S69" s="7" t="n">
        <v>45000</v>
      </c>
      <c r="T69" s="7">
        <f>H69</f>
        <v/>
      </c>
      <c r="U69" s="7">
        <f>S69-T69</f>
        <v/>
      </c>
      <c r="V69" s="8">
        <f>IF(S69=0,0,T69/S69)</f>
        <v/>
      </c>
      <c r="W69" s="8" t="n"/>
      <c r="Y69" t="inlineStr">
        <is>
          <t>GC (pay app)</t>
        </is>
      </c>
    </row>
    <row r="70">
      <c r="A70" t="n">
        <v>37</v>
      </c>
      <c r="B70" t="n">
        <v>83520</v>
      </c>
      <c r="C70" t="inlineStr">
        <is>
          <t>ADA Compliance</t>
        </is>
      </c>
      <c r="D70" t="inlineStr">
        <is>
          <t>Equity PCA Item- 7.0- Reconfigure leasing office restroom for ADA compliance</t>
        </is>
      </c>
      <c r="E70" s="10" t="inlineStr">
        <is>
          <t>GC</t>
        </is>
      </c>
      <c r="F70" t="inlineStr">
        <is>
          <t>Project</t>
        </is>
      </c>
      <c r="G70" s="7" t="n">
        <v>4500</v>
      </c>
      <c r="H70" s="7" t="n">
        <v>4500</v>
      </c>
      <c r="I70" s="7">
        <f>G70-H70</f>
        <v/>
      </c>
      <c r="J70" s="8">
        <f>IF(G70=0,0,H70/G70)</f>
        <v/>
      </c>
      <c r="K70" s="7" t="n">
        <v>0</v>
      </c>
      <c r="L70" s="7" t="n">
        <v>0</v>
      </c>
      <c r="M70" s="7" t="n">
        <v>0</v>
      </c>
      <c r="N70" s="7" t="n">
        <v>0</v>
      </c>
      <c r="O70" s="7" t="n">
        <v>0</v>
      </c>
      <c r="P70" s="7" t="n">
        <v>0</v>
      </c>
      <c r="Q70" s="7" t="n">
        <v>0</v>
      </c>
      <c r="R70" s="7" t="n">
        <v>0</v>
      </c>
      <c r="S70" s="7" t="n">
        <v>4500</v>
      </c>
      <c r="T70" s="7">
        <f>H70</f>
        <v/>
      </c>
      <c r="U70" s="7">
        <f>S70-T70</f>
        <v/>
      </c>
      <c r="V70" s="8">
        <f>IF(S70=0,0,T70/S70)</f>
        <v/>
      </c>
      <c r="W70" s="8" t="n"/>
      <c r="Y70" t="inlineStr">
        <is>
          <t>GC (pay app)</t>
        </is>
      </c>
    </row>
    <row r="71">
      <c r="A71" t="n">
        <v>146</v>
      </c>
      <c r="B71" t="n">
        <v>84211</v>
      </c>
      <c r="C71" t="inlineStr">
        <is>
          <t>Fire Protection Deficiencies</t>
        </is>
      </c>
      <c r="D71" t="inlineStr">
        <is>
          <t xml:space="preserve">Equity PCA Item- 5.5.1-  General fire protection deficiencies were observed. The observed general deficiencies included </t>
        </is>
      </c>
      <c r="E71" s="5" t="inlineStr">
        <is>
          <t>PMC</t>
        </is>
      </c>
      <c r="F71" t="inlineStr">
        <is>
          <t>Project</t>
        </is>
      </c>
      <c r="G71" s="7" t="n">
        <v>4500</v>
      </c>
      <c r="H71" s="7" t="n">
        <v>39243</v>
      </c>
      <c r="I71" s="7">
        <f>G71-H71</f>
        <v/>
      </c>
      <c r="J71" s="8">
        <f>IF(G71=0,0,H71/G71)</f>
        <v/>
      </c>
      <c r="K71" s="7" t="n">
        <v>0</v>
      </c>
      <c r="L71" s="7" t="n">
        <v>0</v>
      </c>
      <c r="M71" s="7" t="n">
        <v>0</v>
      </c>
      <c r="N71" s="7" t="n">
        <v>0</v>
      </c>
      <c r="O71" s="7" t="n">
        <v>0</v>
      </c>
      <c r="P71" s="7" t="n">
        <v>0</v>
      </c>
      <c r="Q71" s="7" t="n">
        <v>0</v>
      </c>
      <c r="R71" s="7" t="n">
        <v>0</v>
      </c>
      <c r="S71" s="7" t="n">
        <v>4500</v>
      </c>
      <c r="T71" s="7">
        <f>H71</f>
        <v/>
      </c>
      <c r="U71" s="7">
        <f>S71-T71</f>
        <v/>
      </c>
      <c r="V71" s="8">
        <f>IF(S71=0,0,T71/S71)</f>
        <v/>
      </c>
      <c r="W71" s="8" t="n"/>
      <c r="Y71" t="inlineStr">
        <is>
          <t>GL PMC</t>
        </is>
      </c>
    </row>
    <row r="72">
      <c r="A72" t="n">
        <v>133</v>
      </c>
      <c r="B72" t="n">
        <v>84260</v>
      </c>
      <c r="C72" t="inlineStr">
        <is>
          <t>Mailboxes</t>
        </is>
      </c>
      <c r="D72" t="inlineStr">
        <is>
          <t>Lender PCA (Mailbox Repair): Several mailboxes were noted to contain damaged or missing doors. Repair of the mailboxes i</t>
        </is>
      </c>
      <c r="E72" s="5" t="inlineStr">
        <is>
          <t>PMC</t>
        </is>
      </c>
      <c r="F72" t="inlineStr">
        <is>
          <t>Project</t>
        </is>
      </c>
      <c r="G72" s="7" t="n">
        <v>500</v>
      </c>
      <c r="H72" s="7" t="n">
        <v>5894</v>
      </c>
      <c r="I72" s="7">
        <f>G72-H72</f>
        <v/>
      </c>
      <c r="J72" s="8">
        <f>IF(G72=0,0,H72/G72)</f>
        <v/>
      </c>
      <c r="K72" s="7" t="n">
        <v>0</v>
      </c>
      <c r="L72" s="7" t="n">
        <v>0</v>
      </c>
      <c r="M72" s="7" t="n">
        <v>0</v>
      </c>
      <c r="N72" s="7" t="n">
        <v>0</v>
      </c>
      <c r="O72" s="7" t="n">
        <v>0</v>
      </c>
      <c r="P72" s="7" t="n">
        <v>0</v>
      </c>
      <c r="Q72" s="7" t="n">
        <v>0</v>
      </c>
      <c r="R72" s="7" t="n">
        <v>0</v>
      </c>
      <c r="S72" s="7" t="n">
        <v>500</v>
      </c>
      <c r="T72" s="7">
        <f>H72</f>
        <v/>
      </c>
      <c r="U72" s="7">
        <f>S72-T72</f>
        <v/>
      </c>
      <c r="V72" s="8">
        <f>IF(S72=0,0,T72/S72)</f>
        <v/>
      </c>
      <c r="W72" s="8" t="n"/>
      <c r="Y72" t="inlineStr">
        <is>
          <t>GL PMC</t>
        </is>
      </c>
    </row>
    <row r="73">
      <c r="A73" t="n">
        <v>144</v>
      </c>
      <c r="B73" t="n">
        <v>84400</v>
      </c>
      <c r="C73" t="inlineStr">
        <is>
          <t>Sprinkler piping</t>
        </is>
      </c>
      <c r="D73" t="inlineStr"/>
      <c r="E73" s="5" t="inlineStr">
        <is>
          <t>DFM</t>
        </is>
      </c>
      <c r="F73" t="inlineStr"/>
      <c r="G73" s="7" t="n">
        <v>0</v>
      </c>
      <c r="H73" s="7" t="n">
        <v>0</v>
      </c>
      <c r="I73" s="7">
        <f>G73-H73</f>
        <v/>
      </c>
      <c r="J73" s="8">
        <f>IF(G73=0,0,H73/G73)</f>
        <v/>
      </c>
      <c r="K73" s="7" t="n">
        <v>0</v>
      </c>
      <c r="L73" s="7" t="n">
        <v>0</v>
      </c>
      <c r="M73" s="7" t="n">
        <v>0</v>
      </c>
      <c r="N73" s="7" t="n">
        <v>0</v>
      </c>
      <c r="O73" s="7" t="n">
        <v>96000</v>
      </c>
      <c r="P73" s="7" t="n">
        <v>0</v>
      </c>
      <c r="Q73" s="7" t="n">
        <v>0</v>
      </c>
      <c r="R73" s="7" t="n">
        <v>0</v>
      </c>
      <c r="S73" s="7" t="n">
        <v>192000</v>
      </c>
      <c r="T73" s="7">
        <f>H73</f>
        <v/>
      </c>
      <c r="U73" s="7">
        <f>S73-T73</f>
        <v/>
      </c>
      <c r="V73" s="8">
        <f>IF(S73=0,0,T73/S73)</f>
        <v/>
      </c>
      <c r="W73" s="8" t="n"/>
      <c r="Y73" t="inlineStr"/>
    </row>
    <row r="74">
      <c r="A74" t="n">
        <v>23</v>
      </c>
      <c r="B74" t="n">
        <v>84302</v>
      </c>
      <c r="C74" t="inlineStr">
        <is>
          <t>Landscape irrigation</t>
        </is>
      </c>
      <c r="D74" t="inlineStr"/>
      <c r="E74" s="5" t="inlineStr">
        <is>
          <t>DFM</t>
        </is>
      </c>
      <c r="F74" t="inlineStr"/>
      <c r="G74" s="7" t="n">
        <v>0</v>
      </c>
      <c r="H74" s="7" t="n">
        <v>0</v>
      </c>
      <c r="I74" s="7">
        <f>G74-H74</f>
        <v/>
      </c>
      <c r="J74" s="8">
        <f>IF(G74=0,0,H74/G74)</f>
        <v/>
      </c>
      <c r="K74" s="7" t="n">
        <v>15000</v>
      </c>
      <c r="L74" s="7" t="n">
        <v>0</v>
      </c>
      <c r="M74" s="7" t="n">
        <v>15000</v>
      </c>
      <c r="N74" s="7" t="n">
        <v>0</v>
      </c>
      <c r="O74" s="7" t="n">
        <v>17000</v>
      </c>
      <c r="P74" s="7" t="n">
        <v>0</v>
      </c>
      <c r="Q74" s="7" t="n">
        <v>17000</v>
      </c>
      <c r="R74" s="7" t="n">
        <v>0</v>
      </c>
      <c r="S74" s="7" t="n">
        <v>158999</v>
      </c>
      <c r="T74" s="7">
        <f>H74</f>
        <v/>
      </c>
      <c r="U74" s="7">
        <f>S74-T74</f>
        <v/>
      </c>
      <c r="V74" s="8">
        <f>IF(S74=0,0,T74/S74)</f>
        <v/>
      </c>
      <c r="W74" s="8" t="n"/>
      <c r="Y74" t="inlineStr"/>
    </row>
    <row r="75">
      <c r="A75" t="n">
        <v>21</v>
      </c>
      <c r="B75" t="n">
        <v>83520</v>
      </c>
      <c r="C75" t="inlineStr">
        <is>
          <t>ADA parking &amp; curb cuts</t>
        </is>
      </c>
      <c r="D75" t="inlineStr"/>
      <c r="E75" s="5" t="inlineStr">
        <is>
          <t>DFM</t>
        </is>
      </c>
      <c r="F75" t="inlineStr"/>
      <c r="G75" s="7" t="n">
        <v>0</v>
      </c>
      <c r="H75" s="7" t="n">
        <v>0</v>
      </c>
      <c r="I75" s="7">
        <f>G75-H75</f>
        <v/>
      </c>
      <c r="J75" s="8">
        <f>IF(G75=0,0,H75/G75)</f>
        <v/>
      </c>
      <c r="K75" s="7" t="n">
        <v>0</v>
      </c>
      <c r="L75" s="7" t="n">
        <v>0</v>
      </c>
      <c r="M75" s="7" t="n">
        <v>25000</v>
      </c>
      <c r="N75" s="7" t="n">
        <v>0</v>
      </c>
      <c r="O75" s="7" t="n">
        <v>0</v>
      </c>
      <c r="P75" s="7" t="n">
        <v>0</v>
      </c>
      <c r="Q75" s="7" t="n">
        <v>0</v>
      </c>
      <c r="R75" s="7" t="n">
        <v>0</v>
      </c>
      <c r="S75" s="7" t="n">
        <v>75000</v>
      </c>
      <c r="T75" s="7">
        <f>H75</f>
        <v/>
      </c>
      <c r="U75" s="7">
        <f>S75-T75</f>
        <v/>
      </c>
      <c r="V75" s="8">
        <f>IF(S75=0,0,T75/S75)</f>
        <v/>
      </c>
      <c r="W75" s="8" t="n"/>
      <c r="Y75" t="inlineStr"/>
    </row>
    <row r="76">
      <c r="A76" t="n">
        <v>25</v>
      </c>
      <c r="B76" t="n">
        <v>84205</v>
      </c>
      <c r="C76" t="inlineStr">
        <is>
          <t>Fences &amp; gates - site perimeter</t>
        </is>
      </c>
      <c r="D76" t="inlineStr"/>
      <c r="E76" s="5" t="inlineStr">
        <is>
          <t>DFM</t>
        </is>
      </c>
      <c r="F76" t="inlineStr"/>
      <c r="G76" s="7" t="n">
        <v>0</v>
      </c>
      <c r="H76" s="7" t="n">
        <v>0</v>
      </c>
      <c r="I76" s="7">
        <f>G76-H76</f>
        <v/>
      </c>
      <c r="J76" s="8">
        <f>IF(G76=0,0,H76/G76)</f>
        <v/>
      </c>
      <c r="K76" s="7" t="n">
        <v>0</v>
      </c>
      <c r="L76" s="7" t="n">
        <v>0</v>
      </c>
      <c r="M76" s="7" t="n">
        <v>30000</v>
      </c>
      <c r="N76" s="7" t="n">
        <v>0</v>
      </c>
      <c r="O76" s="7" t="n">
        <v>0</v>
      </c>
      <c r="P76" s="7" t="n">
        <v>0</v>
      </c>
      <c r="Q76" s="7" t="n">
        <v>0</v>
      </c>
      <c r="R76" s="7" t="n">
        <v>0</v>
      </c>
      <c r="S76" s="7" t="n">
        <v>60000</v>
      </c>
      <c r="T76" s="7">
        <f>H76</f>
        <v/>
      </c>
      <c r="U76" s="7">
        <f>S76-T76</f>
        <v/>
      </c>
      <c r="V76" s="8">
        <f>IF(S76=0,0,T76/S76)</f>
        <v/>
      </c>
      <c r="W76" s="8" t="n"/>
      <c r="Y76" t="inlineStr"/>
    </row>
    <row r="77">
      <c r="A77" t="n">
        <v>54</v>
      </c>
      <c r="B77" t="n">
        <v>84121</v>
      </c>
      <c r="C77" t="inlineStr">
        <is>
          <t>Repair exterior stair railings</t>
        </is>
      </c>
      <c r="D77" t="inlineStr"/>
      <c r="E77" s="5" t="inlineStr">
        <is>
          <t>DFM</t>
        </is>
      </c>
      <c r="F77" t="inlineStr"/>
      <c r="G77" s="7" t="n">
        <v>0</v>
      </c>
      <c r="H77" s="7" t="n">
        <v>0</v>
      </c>
      <c r="I77" s="7">
        <f>G77-H77</f>
        <v/>
      </c>
      <c r="J77" s="8">
        <f>IF(G77=0,0,H77/G77)</f>
        <v/>
      </c>
      <c r="K77" s="7" t="n">
        <v>0</v>
      </c>
      <c r="L77" s="7" t="n">
        <v>0</v>
      </c>
      <c r="M77" s="7" t="n">
        <v>0</v>
      </c>
      <c r="N77" s="7" t="n">
        <v>0</v>
      </c>
      <c r="O77" s="7" t="n">
        <v>0</v>
      </c>
      <c r="P77" s="7" t="n">
        <v>0</v>
      </c>
      <c r="Q77" s="7" t="n">
        <v>0</v>
      </c>
      <c r="R77" s="7" t="n">
        <v>0</v>
      </c>
      <c r="S77" s="7" t="n">
        <v>30000</v>
      </c>
      <c r="T77" s="7">
        <f>H77</f>
        <v/>
      </c>
      <c r="U77" s="7">
        <f>S77-T77</f>
        <v/>
      </c>
      <c r="V77" s="8">
        <f>IF(S77=0,0,T77/S77)</f>
        <v/>
      </c>
      <c r="W77" s="8" t="n"/>
      <c r="Y77" t="inlineStr"/>
    </row>
    <row r="78">
      <c r="A78" t="n">
        <v>30</v>
      </c>
      <c r="B78" t="n">
        <v>84361</v>
      </c>
      <c r="C78" t="inlineStr">
        <is>
          <t>Repair / replace swimming pool pumps</t>
        </is>
      </c>
      <c r="D78" t="inlineStr"/>
      <c r="E78" s="5" t="inlineStr">
        <is>
          <t>DFM</t>
        </is>
      </c>
      <c r="F78" t="inlineStr"/>
      <c r="G78" s="7" t="n">
        <v>0</v>
      </c>
      <c r="H78" s="7" t="n">
        <v>0</v>
      </c>
      <c r="I78" s="7">
        <f>G78-H78</f>
        <v/>
      </c>
      <c r="J78" s="8">
        <f>IF(G78=0,0,H78/G78)</f>
        <v/>
      </c>
      <c r="K78" s="7" t="n">
        <v>0</v>
      </c>
      <c r="L78" s="7" t="n">
        <v>0</v>
      </c>
      <c r="M78" s="7" t="n">
        <v>10000</v>
      </c>
      <c r="N78" s="7" t="n">
        <v>0</v>
      </c>
      <c r="O78" s="7" t="n">
        <v>0</v>
      </c>
      <c r="P78" s="7" t="n">
        <v>0</v>
      </c>
      <c r="Q78" s="7" t="n">
        <v>0</v>
      </c>
      <c r="R78" s="7" t="n">
        <v>0</v>
      </c>
      <c r="S78" s="7" t="n">
        <v>20000</v>
      </c>
      <c r="T78" s="7">
        <f>H78</f>
        <v/>
      </c>
      <c r="U78" s="7">
        <f>S78-T78</f>
        <v/>
      </c>
      <c r="V78" s="8">
        <f>IF(S78=0,0,T78/S78)</f>
        <v/>
      </c>
      <c r="W78" s="8" t="n"/>
      <c r="Y78" t="inlineStr"/>
    </row>
    <row r="80">
      <c r="D80" s="19" t="inlineStr">
        <is>
          <t>Projects Subtotal (excl. Contingency &amp; CM Fee)</t>
        </is>
      </c>
      <c r="G80" s="22" t="n">
        <v>4667854</v>
      </c>
      <c r="S80" s="22" t="n">
        <v>11463834</v>
      </c>
    </row>
    <row r="81">
      <c r="D81" s="5" t="inlineStr">
        <is>
          <t>CM Fee</t>
        </is>
      </c>
      <c r="G81" s="7" t="n">
        <v>271220</v>
      </c>
      <c r="S81" s="7" t="n">
        <v>843710</v>
      </c>
    </row>
    <row r="82">
      <c r="D82" s="5" t="inlineStr">
        <is>
          <t>Contingency</t>
        </is>
      </c>
      <c r="G82" s="7" t="n">
        <v>258304</v>
      </c>
      <c r="S82" s="7" t="n">
        <v>803533</v>
      </c>
    </row>
    <row r="83">
      <c r="D83" s="19" t="inlineStr">
        <is>
          <t>Capital Plan Total (ex-BTL)</t>
        </is>
      </c>
      <c r="G83" s="22" t="n">
        <v>5197378</v>
      </c>
      <c r="S83" s="22" t="n">
        <v>13111078</v>
      </c>
    </row>
    <row r="84">
      <c r="D84" s="2" t="inlineStr">
        <is>
          <t>Unplanned CapEx Yr 1 (out-of-plan)</t>
        </is>
      </c>
      <c r="H84" s="7" t="n">
        <v>0</v>
      </c>
    </row>
    <row r="85">
      <c r="D85" s="26" t="inlineStr">
        <is>
          <t>BTL (dropped per Adam): $4,606,835</t>
        </is>
      </c>
    </row>
  </sheetData>
  <autoFilter ref="A4:Y78"/>
  <hyperlinks>
    <hyperlink xmlns:r="http://schemas.openxmlformats.org/officeDocument/2006/relationships" ref="B3" r:id="rId1"/>
  </hyperlinks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Y33"/>
  <sheetViews>
    <sheetView workbookViewId="0">
      <pane xSplit="6" ySplit="4" topLeftCell="G5" activePane="bottomRight" state="frozen"/>
      <selection pane="topRight"/>
      <selection pane="bottomLeft"/>
      <selection pane="bottomRight" activeCell="A1" sqref="A1"/>
    </sheetView>
  </sheetViews>
  <sheetFormatPr baseColWidth="8" defaultRowHeight="15"/>
  <cols>
    <col hidden="1" width="5" customWidth="1" min="1" max="1"/>
    <col width="9" customWidth="1" min="2" max="2"/>
    <col hidden="1" outlineLevel="1" width="26" customWidth="1" min="3" max="3"/>
    <col hidden="1" outlineLevel="1" width="40" customWidth="1" min="4" max="4"/>
    <col width="8" customWidth="1" min="5" max="5"/>
    <col width="10" customWidth="1" min="6" max="6"/>
    <col width="12" customWidth="1" min="7" max="7"/>
    <col width="11" customWidth="1" min="8" max="8"/>
    <col width="11" customWidth="1" min="9" max="9"/>
    <col width="8" customWidth="1" min="10" max="10"/>
    <col hidden="1" outlineLevel="1" width="11" customWidth="1" min="11" max="11"/>
    <col hidden="1" outlineLevel="1" width="11" customWidth="1" min="12" max="12"/>
    <col hidden="1" outlineLevel="1" width="11" customWidth="1" min="13" max="13"/>
    <col hidden="1" outlineLevel="1" width="11" customWidth="1" min="14" max="14"/>
    <col hidden="1" outlineLevel="1" width="11" customWidth="1" min="15" max="15"/>
    <col hidden="1" outlineLevel="1" width="11" customWidth="1" min="16" max="16"/>
    <col hidden="1" outlineLevel="1" width="11" customWidth="1" min="17" max="17"/>
    <col hidden="1" outlineLevel="1" width="11" customWidth="1" min="18" max="18"/>
    <col width="13" customWidth="1" min="19" max="19"/>
    <col width="12" customWidth="1" min="20" max="20"/>
    <col width="13" customWidth="1" min="21" max="21"/>
    <col width="9" customWidth="1" min="22" max="22"/>
    <col width="14" customWidth="1" min="23" max="23"/>
    <col width="2" customWidth="1" min="24" max="24"/>
    <col hidden="1" width="22" customWidth="1" min="25" max="25"/>
  </cols>
  <sheetData>
    <row r="1">
      <c r="A1" s="23" t="inlineStr">
        <is>
          <t>Emerald Pointe — 10-Year Capital Plan</t>
        </is>
      </c>
    </row>
    <row r="2">
      <c r="A2" s="2" t="inlineStr">
        <is>
          <t>Acquired 2015. ORIGINAL PLAN COMPLETE — current-year view only per Adam; out-year columns intentionally blank (see Banner for the 2026 budget).</t>
        </is>
      </c>
    </row>
    <row r="3">
      <c r="B3" s="24" t="inlineStr">
        <is>
          <t>← Back</t>
        </is>
      </c>
    </row>
    <row r="4">
      <c r="A4" s="25" t="inlineStr">
        <is>
          <t>Row</t>
        </is>
      </c>
      <c r="B4" s="25" t="inlineStr">
        <is>
          <t>GL</t>
        </is>
      </c>
      <c r="C4" s="25" t="inlineStr">
        <is>
          <t>GL Name</t>
        </is>
      </c>
      <c r="D4" s="25" t="inlineStr">
        <is>
          <t>Scope of Work</t>
        </is>
      </c>
      <c r="E4" s="25" t="inlineStr">
        <is>
          <t>Owner</t>
        </is>
      </c>
      <c r="F4" s="25" t="inlineStr">
        <is>
          <t>Type</t>
        </is>
      </c>
      <c r="G4" s="25" t="inlineStr">
        <is>
          <t>Yr 1 Budget</t>
        </is>
      </c>
      <c r="H4" s="25" t="inlineStr">
        <is>
          <t>Spend</t>
        </is>
      </c>
      <c r="I4" s="25" t="inlineStr">
        <is>
          <t>Remaining</t>
        </is>
      </c>
      <c r="J4" s="25" t="inlineStr">
        <is>
          <t>% Spent</t>
        </is>
      </c>
      <c r="K4" s="25" t="inlineStr">
        <is>
          <t>Yr 2 Budget</t>
        </is>
      </c>
      <c r="L4" s="25" t="inlineStr">
        <is>
          <t>Yr 2 Spend</t>
        </is>
      </c>
      <c r="M4" s="25" t="inlineStr">
        <is>
          <t>Yr 3 Budget</t>
        </is>
      </c>
      <c r="N4" s="25" t="inlineStr">
        <is>
          <t>Yr 3 Spend</t>
        </is>
      </c>
      <c r="O4" s="25" t="inlineStr">
        <is>
          <t>Yr 4 Budget</t>
        </is>
      </c>
      <c r="P4" s="25" t="inlineStr">
        <is>
          <t>Yr 4 Spend</t>
        </is>
      </c>
      <c r="Q4" s="25" t="inlineStr">
        <is>
          <t>Yr 5 Budget</t>
        </is>
      </c>
      <c r="R4" s="25" t="inlineStr">
        <is>
          <t>Yr 5 Spend</t>
        </is>
      </c>
      <c r="S4" s="25" t="inlineStr">
        <is>
          <t>10 yr Budget</t>
        </is>
      </c>
      <c r="T4" s="25" t="inlineStr">
        <is>
          <t>10 yr Spend</t>
        </is>
      </c>
      <c r="U4" s="25" t="inlineStr">
        <is>
          <t>10 yr Remaining</t>
        </is>
      </c>
      <c r="V4" s="25" t="inlineStr">
        <is>
          <t>10 yr % Spent</t>
        </is>
      </c>
      <c r="W4" s="25" t="inlineStr">
        <is>
          <t>Actual Project % Complete</t>
        </is>
      </c>
      <c r="X4" s="25" t="inlineStr"/>
      <c r="Y4" s="25" t="inlineStr">
        <is>
          <t>Basis</t>
        </is>
      </c>
    </row>
    <row r="5">
      <c r="A5" t="n">
        <v>130</v>
      </c>
      <c r="B5" t="inlineStr">
        <is>
          <t xml:space="preserve">Capital Plan </t>
        </is>
      </c>
      <c r="C5" t="inlineStr">
        <is>
          <t xml:space="preserve">Capital Plan </t>
        </is>
      </c>
      <c r="D5" t="inlineStr"/>
      <c r="E5" s="5" t="inlineStr">
        <is>
          <t>Unmarked</t>
        </is>
      </c>
      <c r="F5" t="inlineStr">
        <is>
          <t>Project</t>
        </is>
      </c>
      <c r="G5" s="7" t="n">
        <v>1288650</v>
      </c>
      <c r="H5" s="7" t="n">
        <v>3033</v>
      </c>
      <c r="I5" s="7">
        <f>G5-H5</f>
        <v/>
      </c>
      <c r="J5" s="8">
        <f>IF(G5=0,0,H5/G5)</f>
        <v/>
      </c>
      <c r="W5" s="8" t="n"/>
      <c r="Y5" t="inlineStr">
        <is>
          <t>GL (unmarked scope) · Yr-1 only (not in 10-yr plan)</t>
        </is>
      </c>
    </row>
    <row r="6">
      <c r="A6" t="n">
        <v>84</v>
      </c>
      <c r="B6" t="inlineStr">
        <is>
          <t>51140-00</t>
        </is>
      </c>
      <c r="C6" t="inlineStr">
        <is>
          <t>Electrical Replacement</t>
        </is>
      </c>
      <c r="D6" t="inlineStr">
        <is>
          <t xml:space="preserve">Replace Zinsco Electrical Subpanels ($525,000)
Zinsco breakers were observed in the electrical subpanels inside all the </t>
        </is>
      </c>
      <c r="E6" s="10" t="inlineStr">
        <is>
          <t>GC</t>
        </is>
      </c>
      <c r="F6" t="inlineStr">
        <is>
          <t>Project</t>
        </is>
      </c>
      <c r="G6" s="7" t="n">
        <v>587000</v>
      </c>
      <c r="H6" s="7" t="n">
        <v>587000</v>
      </c>
      <c r="I6" s="7">
        <f>G6-H6</f>
        <v/>
      </c>
      <c r="J6" s="8">
        <f>IF(G6=0,0,H6/G6)</f>
        <v/>
      </c>
      <c r="W6" s="8" t="n"/>
      <c r="Y6" t="inlineStr">
        <is>
          <t>GC assumed 100% @ budget</t>
        </is>
      </c>
    </row>
    <row r="7">
      <c r="A7" t="n">
        <v>117</v>
      </c>
      <c r="B7" t="inlineStr">
        <is>
          <t>51992-00</t>
        </is>
      </c>
      <c r="C7" t="inlineStr">
        <is>
          <t>Termite/Pest Control</t>
        </is>
      </c>
      <c r="D7" t="inlineStr">
        <is>
          <t>Termite Remediation ($249,500)
WDI infestation noted at rafter tail, water heater closet door jam, and water heater clos</t>
        </is>
      </c>
      <c r="E7" s="10" t="inlineStr">
        <is>
          <t>GC</t>
        </is>
      </c>
      <c r="F7" t="inlineStr">
        <is>
          <t>Project</t>
        </is>
      </c>
      <c r="G7" s="7" t="n">
        <v>249500</v>
      </c>
      <c r="H7" s="7" t="n">
        <v>249500</v>
      </c>
      <c r="I7" s="7">
        <f>G7-H7</f>
        <v/>
      </c>
      <c r="J7" s="8">
        <f>IF(G7=0,0,H7/G7)</f>
        <v/>
      </c>
      <c r="W7" s="8" t="n"/>
      <c r="Y7" t="inlineStr">
        <is>
          <t>GC assumed 100% @ budget</t>
        </is>
      </c>
    </row>
    <row r="8">
      <c r="A8" t="n">
        <v>87</v>
      </c>
      <c r="B8" t="inlineStr">
        <is>
          <t>51143-00</t>
        </is>
      </c>
      <c r="C8" t="inlineStr">
        <is>
          <t>Wiring</t>
        </is>
      </c>
      <c r="D8" t="inlineStr">
        <is>
          <t>Repair Aluminum Wiring - Allowance ($225,000)
Aluminum wiring was observed in the residential units. To mitigate aluminu</t>
        </is>
      </c>
      <c r="E8" s="10" t="inlineStr">
        <is>
          <t>GC</t>
        </is>
      </c>
      <c r="F8" t="inlineStr">
        <is>
          <t>Project</t>
        </is>
      </c>
      <c r="G8" s="7" t="n">
        <v>225000</v>
      </c>
      <c r="H8" s="7" t="n">
        <v>225000</v>
      </c>
      <c r="I8" s="7">
        <f>G8-H8</f>
        <v/>
      </c>
      <c r="J8" s="8">
        <f>IF(G8=0,0,H8/G8)</f>
        <v/>
      </c>
      <c r="W8" s="8" t="n"/>
      <c r="Y8" t="inlineStr">
        <is>
          <t>GC assumed 100% @ budget</t>
        </is>
      </c>
    </row>
    <row r="9">
      <c r="A9" t="n">
        <v>58</v>
      </c>
      <c r="B9" t="inlineStr">
        <is>
          <t>51084-00</t>
        </is>
      </c>
      <c r="C9" t="inlineStr">
        <is>
          <t>Railings &amp; Fences</t>
        </is>
      </c>
      <c r="D9" t="inlineStr">
        <is>
          <t>Replace Landing Railings ($60,000)</t>
        </is>
      </c>
      <c r="E9" s="10" t="inlineStr">
        <is>
          <t>GC</t>
        </is>
      </c>
      <c r="F9" t="inlineStr">
        <is>
          <t>Project</t>
        </is>
      </c>
      <c r="G9" s="7" t="n">
        <v>60000</v>
      </c>
      <c r="H9" s="7" t="n">
        <v>60000</v>
      </c>
      <c r="I9" s="7">
        <f>G9-H9</f>
        <v/>
      </c>
      <c r="J9" s="8">
        <f>IF(G9=0,0,H9/G9)</f>
        <v/>
      </c>
      <c r="W9" s="8" t="n"/>
      <c r="Y9" t="inlineStr">
        <is>
          <t>GC assumed 100% @ budget</t>
        </is>
      </c>
    </row>
    <row r="10">
      <c r="A10" t="n">
        <v>21</v>
      </c>
      <c r="B10" t="inlineStr">
        <is>
          <t>51023-00</t>
        </is>
      </c>
      <c r="C10" t="inlineStr">
        <is>
          <t>Pool Resurfacing</t>
        </is>
      </c>
      <c r="D10" t="inlineStr">
        <is>
          <t>Resurface Pool Decks ($42,500)</t>
        </is>
      </c>
      <c r="E10" s="10" t="inlineStr">
        <is>
          <t>GC</t>
        </is>
      </c>
      <c r="F10" t="inlineStr">
        <is>
          <t>Project</t>
        </is>
      </c>
      <c r="G10" s="7" t="n">
        <v>42500</v>
      </c>
      <c r="H10" s="7" t="n">
        <v>42500</v>
      </c>
      <c r="I10" s="7">
        <f>G10-H10</f>
        <v/>
      </c>
      <c r="J10" s="8">
        <f>IF(G10=0,0,H10/G10)</f>
        <v/>
      </c>
      <c r="W10" s="8" t="n"/>
      <c r="Y10" t="inlineStr">
        <is>
          <t>GC assumed 100% @ budget</t>
        </is>
      </c>
    </row>
    <row r="11">
      <c r="A11" t="n">
        <v>32</v>
      </c>
      <c r="B11" t="inlineStr">
        <is>
          <t>51043-00</t>
        </is>
      </c>
      <c r="C11" t="inlineStr">
        <is>
          <t>Tree Trimming/Pruning &amp; Removal</t>
        </is>
      </c>
      <c r="D11" t="inlineStr">
        <is>
          <t>Tree Trimming ($25,000)</t>
        </is>
      </c>
      <c r="E11" s="5" t="inlineStr">
        <is>
          <t>PMC</t>
        </is>
      </c>
      <c r="F11" t="inlineStr">
        <is>
          <t>Project</t>
        </is>
      </c>
      <c r="G11" s="7" t="n">
        <v>25000</v>
      </c>
      <c r="H11" s="7" t="n">
        <v>59</v>
      </c>
      <c r="I11" s="7">
        <f>G11-H11</f>
        <v/>
      </c>
      <c r="J11" s="8">
        <f>IF(G11=0,0,H11/G11)</f>
        <v/>
      </c>
      <c r="W11" s="8" t="n"/>
      <c r="Y11" t="inlineStr">
        <is>
          <t>GL PMC</t>
        </is>
      </c>
    </row>
    <row r="12">
      <c r="A12" t="n">
        <v>34</v>
      </c>
      <c r="B12" t="inlineStr">
        <is>
          <t>51046-00</t>
        </is>
      </c>
      <c r="C12" t="inlineStr">
        <is>
          <t>Irrigation System</t>
        </is>
      </c>
      <c r="D12" t="inlineStr">
        <is>
          <t>Irrigation Repairs ($25,000)</t>
        </is>
      </c>
      <c r="E12" s="10" t="inlineStr">
        <is>
          <t>GC</t>
        </is>
      </c>
      <c r="F12" t="inlineStr">
        <is>
          <t>Project</t>
        </is>
      </c>
      <c r="G12" s="7" t="n">
        <v>25000</v>
      </c>
      <c r="H12" s="7" t="n">
        <v>25000</v>
      </c>
      <c r="I12" s="7">
        <f>G12-H12</f>
        <v/>
      </c>
      <c r="J12" s="8">
        <f>IF(G12=0,0,H12/G12)</f>
        <v/>
      </c>
      <c r="W12" s="8" t="n"/>
      <c r="Y12" t="inlineStr">
        <is>
          <t>GC assumed 100% @ budget</t>
        </is>
      </c>
    </row>
    <row r="13">
      <c r="A13" t="n">
        <v>42</v>
      </c>
      <c r="B13" t="inlineStr">
        <is>
          <t>51062-00</t>
        </is>
      </c>
      <c r="C13" t="inlineStr">
        <is>
          <t>Roof Repairs</t>
        </is>
      </c>
      <c r="D13" t="inlineStr">
        <is>
          <t>Roof Repairs ($15,000)</t>
        </is>
      </c>
      <c r="E13" s="10" t="inlineStr">
        <is>
          <t>GC</t>
        </is>
      </c>
      <c r="F13" t="inlineStr">
        <is>
          <t>Project</t>
        </is>
      </c>
      <c r="G13" s="7" t="n">
        <v>15000</v>
      </c>
      <c r="H13" s="7" t="n">
        <v>15000</v>
      </c>
      <c r="I13" s="7">
        <f>G13-H13</f>
        <v/>
      </c>
      <c r="J13" s="8">
        <f>IF(G13=0,0,H13/G13)</f>
        <v/>
      </c>
      <c r="W13" s="8" t="n"/>
      <c r="Y13" t="inlineStr">
        <is>
          <t>GC assumed 100% @ budget</t>
        </is>
      </c>
    </row>
    <row r="14">
      <c r="A14" t="n">
        <v>52</v>
      </c>
      <c r="B14" t="inlineStr">
        <is>
          <t>51076-00</t>
        </is>
      </c>
      <c r="C14" t="inlineStr">
        <is>
          <t>Fence Repair/Replacement</t>
        </is>
      </c>
      <c r="D14" t="inlineStr">
        <is>
          <t>Remove Pergolas ($15,000)</t>
        </is>
      </c>
      <c r="E14" s="10" t="inlineStr">
        <is>
          <t>GC</t>
        </is>
      </c>
      <c r="F14" t="inlineStr">
        <is>
          <t>Project</t>
        </is>
      </c>
      <c r="G14" s="7" t="n">
        <v>15000</v>
      </c>
      <c r="H14" s="7" t="n">
        <v>15000</v>
      </c>
      <c r="I14" s="7">
        <f>G14-H14</f>
        <v/>
      </c>
      <c r="J14" s="8">
        <f>IF(G14=0,0,H14/G14)</f>
        <v/>
      </c>
      <c r="W14" s="8" t="n"/>
      <c r="Y14" t="inlineStr">
        <is>
          <t>GC assumed 100% @ budget</t>
        </is>
      </c>
    </row>
    <row r="15">
      <c r="A15" t="n">
        <v>57</v>
      </c>
      <c r="B15" t="inlineStr">
        <is>
          <t>51083-00</t>
        </is>
      </c>
      <c r="C15" t="inlineStr">
        <is>
          <t>Decks/Balconies/Patio Repairs</t>
        </is>
      </c>
      <c r="D15" t="inlineStr">
        <is>
          <t>Repair Deteriorating Wood on Patios ($15,000)</t>
        </is>
      </c>
      <c r="E15" s="10" t="inlineStr">
        <is>
          <t>GC</t>
        </is>
      </c>
      <c r="F15" t="inlineStr">
        <is>
          <t>Project</t>
        </is>
      </c>
      <c r="G15" s="7" t="n">
        <v>15000</v>
      </c>
      <c r="H15" s="7" t="n">
        <v>15000</v>
      </c>
      <c r="I15" s="7">
        <f>G15-H15</f>
        <v/>
      </c>
      <c r="J15" s="8">
        <f>IF(G15=0,0,H15/G15)</f>
        <v/>
      </c>
      <c r="W15" s="8" t="n"/>
      <c r="Y15" t="inlineStr">
        <is>
          <t>GC assumed 100% @ budget</t>
        </is>
      </c>
    </row>
    <row r="16">
      <c r="A16" t="n">
        <v>43</v>
      </c>
      <c r="B16" t="inlineStr">
        <is>
          <t>51063-00</t>
        </is>
      </c>
      <c r="C16" t="inlineStr">
        <is>
          <t>Roof Cleaning</t>
        </is>
      </c>
      <c r="D16" t="inlineStr">
        <is>
          <t>Roof Inspection &amp; Cleaning ($10,000)</t>
        </is>
      </c>
      <c r="E16" s="10" t="inlineStr">
        <is>
          <t>GC</t>
        </is>
      </c>
      <c r="F16" t="inlineStr">
        <is>
          <t>Project</t>
        </is>
      </c>
      <c r="G16" s="7" t="n">
        <v>10000</v>
      </c>
      <c r="H16" s="7" t="n">
        <v>10000</v>
      </c>
      <c r="I16" s="7">
        <f>G16-H16</f>
        <v/>
      </c>
      <c r="J16" s="8">
        <f>IF(G16=0,0,H16/G16)</f>
        <v/>
      </c>
      <c r="W16" s="8" t="n"/>
      <c r="Y16" t="inlineStr">
        <is>
          <t>GC assumed 100% @ budget</t>
        </is>
      </c>
    </row>
    <row r="17">
      <c r="A17" t="n">
        <v>33</v>
      </c>
      <c r="B17" t="inlineStr">
        <is>
          <t>51045-00</t>
        </is>
      </c>
      <c r="C17" t="inlineStr">
        <is>
          <t>Landscape Upgrades</t>
        </is>
      </c>
      <c r="D17" t="inlineStr">
        <is>
          <t>Repair/Improve Landscape ($7,500)
Many of the landscaping sprinkler systems are broken in multiple areas of theProperty.</t>
        </is>
      </c>
      <c r="E17" s="5" t="inlineStr">
        <is>
          <t>PMC</t>
        </is>
      </c>
      <c r="F17" t="inlineStr">
        <is>
          <t>Project</t>
        </is>
      </c>
      <c r="G17" s="7" t="n">
        <v>7500</v>
      </c>
      <c r="H17" s="7" t="n">
        <v>18</v>
      </c>
      <c r="I17" s="7">
        <f>G17-H17</f>
        <v/>
      </c>
      <c r="J17" s="8">
        <f>IF(G17=0,0,H17/G17)</f>
        <v/>
      </c>
      <c r="W17" s="8" t="n"/>
      <c r="Y17" t="inlineStr">
        <is>
          <t>GL PMC</t>
        </is>
      </c>
    </row>
    <row r="18">
      <c r="A18" t="n">
        <v>15</v>
      </c>
      <c r="B18" t="inlineStr">
        <is>
          <t>51010-00</t>
        </is>
      </c>
      <c r="C18" t="inlineStr">
        <is>
          <t>Pool Furniture Replacement</t>
        </is>
      </c>
      <c r="D18" t="inlineStr">
        <is>
          <t>New Pool Furniture ($5,000)</t>
        </is>
      </c>
      <c r="E18" s="5" t="inlineStr">
        <is>
          <t>PMC</t>
        </is>
      </c>
      <c r="F18" t="inlineStr">
        <is>
          <t>Project</t>
        </is>
      </c>
      <c r="G18" s="7" t="n">
        <v>5000</v>
      </c>
      <c r="H18" s="7" t="n">
        <v>12</v>
      </c>
      <c r="I18" s="7">
        <f>G18-H18</f>
        <v/>
      </c>
      <c r="J18" s="8">
        <f>IF(G18=0,0,H18/G18)</f>
        <v/>
      </c>
      <c r="W18" s="8" t="n"/>
      <c r="Y18" t="inlineStr">
        <is>
          <t>GL PMC</t>
        </is>
      </c>
    </row>
    <row r="19">
      <c r="A19" t="n">
        <v>62</v>
      </c>
      <c r="B19" t="inlineStr">
        <is>
          <t>51091-00</t>
        </is>
      </c>
      <c r="C19" t="inlineStr">
        <is>
          <t>Sidewalk/Curb Repair/Replacement</t>
        </is>
      </c>
      <c r="D19" t="inlineStr">
        <is>
          <t>Repair Sidewalk Tripping Hazards ($2,500)</t>
        </is>
      </c>
      <c r="E19" s="10" t="inlineStr">
        <is>
          <t>GC</t>
        </is>
      </c>
      <c r="F19" t="inlineStr">
        <is>
          <t>Project</t>
        </is>
      </c>
      <c r="G19" s="7" t="n">
        <v>2500</v>
      </c>
      <c r="H19" s="7" t="n">
        <v>2500</v>
      </c>
      <c r="I19" s="7">
        <f>G19-H19</f>
        <v/>
      </c>
      <c r="J19" s="8">
        <f>IF(G19=0,0,H19/G19)</f>
        <v/>
      </c>
      <c r="W19" s="8" t="n"/>
      <c r="Y19" t="inlineStr">
        <is>
          <t>GC assumed 100% @ budget</t>
        </is>
      </c>
    </row>
    <row r="20">
      <c r="A20" t="n">
        <v>92</v>
      </c>
      <c r="B20" t="inlineStr">
        <is>
          <t>51159-00</t>
        </is>
      </c>
      <c r="C20" t="inlineStr">
        <is>
          <t>Carpentry/Sheetrock</t>
        </is>
      </c>
      <c r="D20" t="inlineStr">
        <is>
          <t>Repair Damaged Breezeway Ceiling ($1,000)
A limited damaged of exterior breezeway ceiling finishes located by Building 2</t>
        </is>
      </c>
      <c r="E20" s="10" t="inlineStr">
        <is>
          <t>GC</t>
        </is>
      </c>
      <c r="F20" t="inlineStr">
        <is>
          <t>Project</t>
        </is>
      </c>
      <c r="G20" s="7" t="n">
        <v>1000</v>
      </c>
      <c r="H20" s="7" t="n">
        <v>1000</v>
      </c>
      <c r="I20" s="7">
        <f>G20-H20</f>
        <v/>
      </c>
      <c r="J20" s="8">
        <f>IF(G20=0,0,H20/G20)</f>
        <v/>
      </c>
      <c r="W20" s="8" t="n"/>
      <c r="Y20" t="inlineStr">
        <is>
          <t>GC assumed 100% @ budget</t>
        </is>
      </c>
    </row>
    <row r="21">
      <c r="A21" t="n">
        <v>56</v>
      </c>
      <c r="B21" t="inlineStr">
        <is>
          <t>51082-00</t>
        </is>
      </c>
      <c r="C21" t="inlineStr">
        <is>
          <t>Trim/Doors</t>
        </is>
      </c>
      <c r="D21" t="inlineStr">
        <is>
          <t>Repair Damaged Door ($750)
The maintenance room door located near the north pool was observed to bedamaged. Repairing th</t>
        </is>
      </c>
      <c r="E21" s="10" t="inlineStr">
        <is>
          <t>GC</t>
        </is>
      </c>
      <c r="F21" t="inlineStr">
        <is>
          <t>Project</t>
        </is>
      </c>
      <c r="G21" s="7" t="n">
        <v>750</v>
      </c>
      <c r="H21" s="7" t="n">
        <v>750</v>
      </c>
      <c r="I21" s="7">
        <f>G21-H21</f>
        <v/>
      </c>
      <c r="J21" s="8">
        <f>IF(G21=0,0,H21/G21)</f>
        <v/>
      </c>
      <c r="W21" s="8" t="n"/>
      <c r="Y21" t="inlineStr">
        <is>
          <t>GC assumed 100% @ budget</t>
        </is>
      </c>
    </row>
    <row r="22">
      <c r="A22" t="n">
        <v>19</v>
      </c>
      <c r="B22" t="inlineStr">
        <is>
          <t>51021-00</t>
        </is>
      </c>
      <c r="C22" t="inlineStr">
        <is>
          <t>Pool Deck Repair</t>
        </is>
      </c>
      <c r="D22" t="inlineStr">
        <is>
          <t>Seal Cracks Pool Deck ($700)
Cracks were observed on the clubhouse pool deck. It appeared that there were attempts of re</t>
        </is>
      </c>
      <c r="E22" s="10" t="inlineStr">
        <is>
          <t>GC</t>
        </is>
      </c>
      <c r="F22" t="inlineStr">
        <is>
          <t>Project</t>
        </is>
      </c>
      <c r="G22" s="7" t="n">
        <v>700</v>
      </c>
      <c r="H22" s="7" t="n">
        <v>700</v>
      </c>
      <c r="I22" s="7">
        <f>G22-H22</f>
        <v/>
      </c>
      <c r="J22" s="8">
        <f>IF(G22=0,0,H22/G22)</f>
        <v/>
      </c>
      <c r="W22" s="8" t="n"/>
      <c r="Y22" t="inlineStr">
        <is>
          <t>GC assumed 100% @ budget</t>
        </is>
      </c>
    </row>
    <row r="23">
      <c r="A23" t="n">
        <v>63</v>
      </c>
      <c r="B23" t="inlineStr">
        <is>
          <t>51091-00</t>
        </is>
      </c>
      <c r="C23" t="inlineStr">
        <is>
          <t>Sidewalk/Curb Repair/Replacement</t>
        </is>
      </c>
      <c r="D23" t="inlineStr">
        <is>
          <t>Repair Sidewalk Cracks ($700)
A couple of the Subject's concrete sidewalk sections exhibit cracks. These conditions were</t>
        </is>
      </c>
      <c r="E23" s="10" t="inlineStr">
        <is>
          <t>GC</t>
        </is>
      </c>
      <c r="F23" t="inlineStr">
        <is>
          <t>Project</t>
        </is>
      </c>
      <c r="G23" s="7" t="n">
        <v>700</v>
      </c>
      <c r="H23" s="7" t="n">
        <v>700</v>
      </c>
      <c r="I23" s="7">
        <f>G23-H23</f>
        <v/>
      </c>
      <c r="J23" s="8">
        <f>IF(G23=0,0,H23/G23)</f>
        <v/>
      </c>
      <c r="W23" s="8" t="n"/>
      <c r="Y23" t="inlineStr">
        <is>
          <t>GC assumed 100% @ budget</t>
        </is>
      </c>
    </row>
    <row r="24">
      <c r="A24" t="n">
        <v>25</v>
      </c>
      <c r="B24" t="inlineStr">
        <is>
          <t>51027-00</t>
        </is>
      </c>
      <c r="C24" t="inlineStr">
        <is>
          <t>Court Resurfacing</t>
        </is>
      </c>
      <c r="D24" t="inlineStr">
        <is>
          <t>Repair Basketball Court Cracks ($500)
Asphalt pavement cracks was observed throughout the basketball court. Resealing cr</t>
        </is>
      </c>
      <c r="E24" s="10" t="inlineStr">
        <is>
          <t>GC</t>
        </is>
      </c>
      <c r="F24" t="inlineStr">
        <is>
          <t>Project</t>
        </is>
      </c>
      <c r="G24" s="7" t="n">
        <v>500</v>
      </c>
      <c r="H24" s="7" t="n">
        <v>500</v>
      </c>
      <c r="I24" s="7">
        <f>G24-H24</f>
        <v/>
      </c>
      <c r="J24" s="8">
        <f>IF(G24=0,0,H24/G24)</f>
        <v/>
      </c>
      <c r="W24" s="8" t="n"/>
      <c r="Y24" t="inlineStr">
        <is>
          <t>GC assumed 100% @ budget</t>
        </is>
      </c>
    </row>
    <row r="25">
      <c r="A25" t="n">
        <v>61</v>
      </c>
      <c r="B25" t="inlineStr">
        <is>
          <t>51090-00</t>
        </is>
      </c>
      <c r="C25" t="inlineStr">
        <is>
          <t>Concrete/Foundation</t>
        </is>
      </c>
      <c r="D25" t="inlineStr">
        <is>
          <t>Repair Concrete Pavement Cracks ($500)
Concrete cracks were observed at the concrete pavement located adjacent to the ba</t>
        </is>
      </c>
      <c r="E25" s="10" t="inlineStr">
        <is>
          <t>GC</t>
        </is>
      </c>
      <c r="F25" t="inlineStr">
        <is>
          <t>Project</t>
        </is>
      </c>
      <c r="G25" s="7" t="n">
        <v>500</v>
      </c>
      <c r="H25" s="7" t="n">
        <v>500</v>
      </c>
      <c r="I25" s="7">
        <f>G25-H25</f>
        <v/>
      </c>
      <c r="J25" s="8">
        <f>IF(G25=0,0,H25/G25)</f>
        <v/>
      </c>
      <c r="W25" s="8" t="n"/>
      <c r="Y25" t="inlineStr">
        <is>
          <t>GC assumed 100% @ budget</t>
        </is>
      </c>
    </row>
    <row r="26">
      <c r="A26" t="n">
        <v>69</v>
      </c>
      <c r="B26" t="inlineStr">
        <is>
          <t>51110-00</t>
        </is>
      </c>
      <c r="C26" t="inlineStr">
        <is>
          <t>Boiler Replacement</t>
        </is>
      </c>
      <c r="D26" t="inlineStr">
        <is>
          <t xml:space="preserve">Repair Water Heater Leaks - Building 3 ($500)
The water heater was leaking in Building 3 at the time of the assessment. </t>
        </is>
      </c>
      <c r="E26" s="5" t="inlineStr">
        <is>
          <t>PMC</t>
        </is>
      </c>
      <c r="F26" t="inlineStr">
        <is>
          <t>Project</t>
        </is>
      </c>
      <c r="G26" s="7" t="n">
        <v>500</v>
      </c>
      <c r="H26" s="7" t="n">
        <v>1</v>
      </c>
      <c r="I26" s="7">
        <f>G26-H26</f>
        <v/>
      </c>
      <c r="J26" s="8">
        <f>IF(G26=0,0,H26/G26)</f>
        <v/>
      </c>
      <c r="W26" s="8" t="n"/>
      <c r="Y26" t="inlineStr">
        <is>
          <t>GL PMC</t>
        </is>
      </c>
    </row>
    <row r="28">
      <c r="D28" s="19" t="inlineStr">
        <is>
          <t>Projects Subtotal (excl. Contingency &amp; CM Fee)</t>
        </is>
      </c>
      <c r="G28" s="22" t="n">
        <v>2577300</v>
      </c>
      <c r="S28" s="19" t="n"/>
    </row>
    <row r="29">
      <c r="D29" s="5" t="inlineStr">
        <is>
          <t>CM Fee</t>
        </is>
      </c>
      <c r="G29" s="7" t="n">
        <v>67654</v>
      </c>
      <c r="H29" s="7" t="n">
        <v>67654</v>
      </c>
    </row>
    <row r="30">
      <c r="D30" s="5" t="inlineStr">
        <is>
          <t>Contingency</t>
        </is>
      </c>
      <c r="G30" s="7" t="n">
        <v>64432</v>
      </c>
      <c r="H30" s="7" t="n">
        <v>64432</v>
      </c>
    </row>
    <row r="31">
      <c r="D31" s="19" t="inlineStr">
        <is>
          <t>Capital Plan Total (ex-BTL)</t>
        </is>
      </c>
      <c r="G31" s="22" t="n">
        <v>2709387</v>
      </c>
      <c r="S31" s="19" t="n"/>
    </row>
    <row r="32">
      <c r="D32" s="2" t="inlineStr">
        <is>
          <t>Unplanned CapEx Yr 1 (out-of-plan)</t>
        </is>
      </c>
      <c r="H32" s="7" t="n">
        <v>0</v>
      </c>
    </row>
    <row r="33">
      <c r="D33" s="26" t="inlineStr">
        <is>
          <t>BTL (dropped per Adam): $0</t>
        </is>
      </c>
    </row>
  </sheetData>
  <autoFilter ref="A4:Y26"/>
  <hyperlinks>
    <hyperlink xmlns:r="http://schemas.openxmlformats.org/officeDocument/2006/relationships" ref="B3" r:id="rId1"/>
  </hyperlinks>
  <pageMargins left="0.75" right="0.75" top="1" bottom="1" header="0.5" footer="0.5"/>
</worksheet>
</file>

<file path=xl/worksheets/sheet30.xml><?xml version="1.0" encoding="utf-8"?>
<worksheet xmlns="http://schemas.openxmlformats.org/spreadsheetml/2006/main">
  <sheetPr>
    <outlinePr summaryBelow="1" summaryRight="1"/>
    <pageSetUpPr/>
  </sheetPr>
  <dimension ref="A1:Y65"/>
  <sheetViews>
    <sheetView workbookViewId="0">
      <pane xSplit="6" ySplit="4" topLeftCell="G5" activePane="bottomRight" state="frozen"/>
      <selection pane="topRight"/>
      <selection pane="bottomLeft"/>
      <selection pane="bottomRight" activeCell="A1" sqref="A1"/>
    </sheetView>
  </sheetViews>
  <sheetFormatPr baseColWidth="8" defaultRowHeight="15"/>
  <cols>
    <col hidden="1" width="5" customWidth="1" min="1" max="1"/>
    <col width="9" customWidth="1" min="2" max="2"/>
    <col hidden="1" outlineLevel="1" width="26" customWidth="1" min="3" max="3"/>
    <col hidden="1" outlineLevel="1" width="40" customWidth="1" min="4" max="4"/>
    <col width="8" customWidth="1" min="5" max="5"/>
    <col width="10" customWidth="1" min="6" max="6"/>
    <col width="12" customWidth="1" min="7" max="7"/>
    <col width="11" customWidth="1" min="8" max="8"/>
    <col width="11" customWidth="1" min="9" max="9"/>
    <col width="8" customWidth="1" min="10" max="10"/>
    <col hidden="1" outlineLevel="1" width="11" customWidth="1" min="11" max="11"/>
    <col hidden="1" outlineLevel="1" width="11" customWidth="1" min="12" max="12"/>
    <col hidden="1" outlineLevel="1" width="11" customWidth="1" min="13" max="13"/>
    <col hidden="1" outlineLevel="1" width="11" customWidth="1" min="14" max="14"/>
    <col hidden="1" outlineLevel="1" width="11" customWidth="1" min="15" max="15"/>
    <col hidden="1" outlineLevel="1" width="11" customWidth="1" min="16" max="16"/>
    <col hidden="1" outlineLevel="1" width="11" customWidth="1" min="17" max="17"/>
    <col hidden="1" outlineLevel="1" width="11" customWidth="1" min="18" max="18"/>
    <col width="13" customWidth="1" min="19" max="19"/>
    <col width="12" customWidth="1" min="20" max="20"/>
    <col width="13" customWidth="1" min="21" max="21"/>
    <col width="9" customWidth="1" min="22" max="22"/>
    <col width="14" customWidth="1" min="23" max="23"/>
    <col width="2" customWidth="1" min="24" max="24"/>
    <col hidden="1" width="22" customWidth="1" min="25" max="25"/>
  </cols>
  <sheetData>
    <row r="1">
      <c r="A1" s="23" t="inlineStr">
        <is>
          <t>Azur Aparments — 10-Year Capital Plan</t>
        </is>
      </c>
    </row>
    <row r="2">
      <c r="A2" s="2" t="inlineStr">
        <is>
          <t>Acquired 2025. 10-year budget = capital plan excluding BTL. Year budgets from the plan's Expense-Yr columns; spend is current-year actual.</t>
        </is>
      </c>
    </row>
    <row r="3">
      <c r="B3" s="24" t="inlineStr">
        <is>
          <t>← Back</t>
        </is>
      </c>
    </row>
    <row r="4">
      <c r="A4" s="25" t="inlineStr">
        <is>
          <t>Row</t>
        </is>
      </c>
      <c r="B4" s="25" t="inlineStr">
        <is>
          <t>GL</t>
        </is>
      </c>
      <c r="C4" s="25" t="inlineStr">
        <is>
          <t>GL Name</t>
        </is>
      </c>
      <c r="D4" s="25" t="inlineStr">
        <is>
          <t>Scope of Work</t>
        </is>
      </c>
      <c r="E4" s="25" t="inlineStr">
        <is>
          <t>Owner</t>
        </is>
      </c>
      <c r="F4" s="25" t="inlineStr">
        <is>
          <t>Type</t>
        </is>
      </c>
      <c r="G4" s="25" t="inlineStr">
        <is>
          <t>Yr 1 Budget</t>
        </is>
      </c>
      <c r="H4" s="25" t="inlineStr">
        <is>
          <t>Spend</t>
        </is>
      </c>
      <c r="I4" s="25" t="inlineStr">
        <is>
          <t>Remaining</t>
        </is>
      </c>
      <c r="J4" s="25" t="inlineStr">
        <is>
          <t>% Spent</t>
        </is>
      </c>
      <c r="K4" s="25" t="inlineStr">
        <is>
          <t>Yr 2 Budget</t>
        </is>
      </c>
      <c r="L4" s="25" t="inlineStr">
        <is>
          <t>Yr 2 Spend</t>
        </is>
      </c>
      <c r="M4" s="25" t="inlineStr">
        <is>
          <t>Yr 3 Budget</t>
        </is>
      </c>
      <c r="N4" s="25" t="inlineStr">
        <is>
          <t>Yr 3 Spend</t>
        </is>
      </c>
      <c r="O4" s="25" t="inlineStr">
        <is>
          <t>Yr 4 Budget</t>
        </is>
      </c>
      <c r="P4" s="25" t="inlineStr">
        <is>
          <t>Yr 4 Spend</t>
        </is>
      </c>
      <c r="Q4" s="25" t="inlineStr">
        <is>
          <t>Yr 5 Budget</t>
        </is>
      </c>
      <c r="R4" s="25" t="inlineStr">
        <is>
          <t>Yr 5 Spend</t>
        </is>
      </c>
      <c r="S4" s="25" t="inlineStr">
        <is>
          <t>10 yr Budget</t>
        </is>
      </c>
      <c r="T4" s="25" t="inlineStr">
        <is>
          <t>10 yr Spend</t>
        </is>
      </c>
      <c r="U4" s="25" t="inlineStr">
        <is>
          <t>10 yr Remaining</t>
        </is>
      </c>
      <c r="V4" s="25" t="inlineStr">
        <is>
          <t>10 yr % Spent</t>
        </is>
      </c>
      <c r="W4" s="25" t="inlineStr">
        <is>
          <t>Actual Project % Complete</t>
        </is>
      </c>
      <c r="X4" s="25" t="inlineStr"/>
      <c r="Y4" s="25" t="inlineStr">
        <is>
          <t>Basis</t>
        </is>
      </c>
    </row>
    <row r="5">
      <c r="A5" t="n">
        <v>73</v>
      </c>
      <c r="B5" t="inlineStr">
        <is>
          <t>0800 - Exterior Wall</t>
        </is>
      </c>
      <c r="C5" t="inlineStr">
        <is>
          <t>Exterior building</t>
        </is>
      </c>
      <c r="D5" t="inlineStr">
        <is>
          <t>Paint Community 
Lender PCR Item- $62,400- The exterior walls appeared to be in generally good to fair condition. Isolat</t>
        </is>
      </c>
      <c r="E5" s="10" t="inlineStr">
        <is>
          <t>GC</t>
        </is>
      </c>
      <c r="F5" t="inlineStr">
        <is>
          <t>Project</t>
        </is>
      </c>
      <c r="G5" s="7" t="n">
        <v>208000</v>
      </c>
      <c r="H5" s="7" t="n">
        <v>145600</v>
      </c>
      <c r="I5" s="7">
        <f>G5-H5</f>
        <v/>
      </c>
      <c r="J5" s="8">
        <f>IF(G5=0,0,H5/G5)</f>
        <v/>
      </c>
      <c r="K5" s="7" t="n">
        <v>0</v>
      </c>
      <c r="L5" s="7" t="n">
        <v>0</v>
      </c>
      <c r="M5" s="7" t="n">
        <v>0</v>
      </c>
      <c r="N5" s="7" t="n">
        <v>0</v>
      </c>
      <c r="O5" s="7" t="n">
        <v>0</v>
      </c>
      <c r="P5" s="7" t="n">
        <v>0</v>
      </c>
      <c r="Q5" s="7" t="n">
        <v>0</v>
      </c>
      <c r="R5" s="7" t="n">
        <v>0</v>
      </c>
      <c r="S5" s="7" t="n">
        <v>208000</v>
      </c>
      <c r="T5" s="7">
        <f>H5</f>
        <v/>
      </c>
      <c r="U5" s="7">
        <f>S5-T5</f>
        <v/>
      </c>
      <c r="V5" s="8">
        <f>IF(S5=0,0,T5/S5)</f>
        <v/>
      </c>
      <c r="W5" s="8" t="n"/>
      <c r="Y5" t="inlineStr">
        <is>
          <t>GC (pay app)</t>
        </is>
      </c>
    </row>
    <row r="6">
      <c r="A6" t="n">
        <v>12</v>
      </c>
      <c r="B6" t="inlineStr">
        <is>
          <t>0200 - Site Utilities &amp; Improvements</t>
        </is>
      </c>
      <c r="C6" t="inlineStr">
        <is>
          <t>Pavement</t>
        </is>
      </c>
      <c r="D6" t="inlineStr">
        <is>
          <t>Large areas of asphalt paving
Lender PCR Item- $6,000- Several pot holes and areas of “alligatoring”and general deterior</t>
        </is>
      </c>
      <c r="E6" s="10" t="inlineStr">
        <is>
          <t>GC</t>
        </is>
      </c>
      <c r="F6" t="inlineStr">
        <is>
          <t>Project</t>
        </is>
      </c>
      <c r="G6" s="7" t="n">
        <v>91000</v>
      </c>
      <c r="H6" s="7" t="n">
        <v>63700</v>
      </c>
      <c r="I6" s="7">
        <f>G6-H6</f>
        <v/>
      </c>
      <c r="J6" s="8">
        <f>IF(G6=0,0,H6/G6)</f>
        <v/>
      </c>
      <c r="K6" s="7" t="n">
        <v>0</v>
      </c>
      <c r="L6" s="7" t="n">
        <v>0</v>
      </c>
      <c r="M6" s="7" t="n">
        <v>0</v>
      </c>
      <c r="N6" s="7" t="n">
        <v>0</v>
      </c>
      <c r="O6" s="7" t="n">
        <v>0</v>
      </c>
      <c r="P6" s="7" t="n">
        <v>0</v>
      </c>
      <c r="Q6" s="7" t="n">
        <v>0</v>
      </c>
      <c r="R6" s="7" t="n">
        <v>0</v>
      </c>
      <c r="S6" s="7" t="n">
        <v>91000</v>
      </c>
      <c r="T6" s="7">
        <f>H6</f>
        <v/>
      </c>
      <c r="U6" s="7">
        <f>S6-T6</f>
        <v/>
      </c>
      <c r="V6" s="8">
        <f>IF(S6=0,0,T6/S6)</f>
        <v/>
      </c>
      <c r="W6" s="8" t="n"/>
      <c r="Y6" t="inlineStr">
        <is>
          <t>GC (pay app)</t>
        </is>
      </c>
    </row>
    <row r="7">
      <c r="A7" t="n">
        <v>104</v>
      </c>
      <c r="B7" t="inlineStr">
        <is>
          <t>0900 - FF&amp;E in Units</t>
        </is>
      </c>
      <c r="C7" t="inlineStr">
        <is>
          <t>Turf private yards</t>
        </is>
      </c>
      <c r="D7" t="inlineStr">
        <is>
          <t>Approximately 96 units with yards that we can turf</t>
        </is>
      </c>
      <c r="E7" s="10" t="inlineStr">
        <is>
          <t>GC</t>
        </is>
      </c>
      <c r="F7" t="inlineStr">
        <is>
          <t>Project</t>
        </is>
      </c>
      <c r="G7" s="7" t="n">
        <v>86400</v>
      </c>
      <c r="H7" s="7" t="n">
        <v>0</v>
      </c>
      <c r="I7" s="7">
        <f>G7-H7</f>
        <v/>
      </c>
      <c r="J7" s="8">
        <f>IF(G7=0,0,H7/G7)</f>
        <v/>
      </c>
      <c r="K7" s="7" t="n">
        <v>0</v>
      </c>
      <c r="L7" s="7" t="n">
        <v>0</v>
      </c>
      <c r="M7" s="7" t="n">
        <v>0</v>
      </c>
      <c r="N7" s="7" t="n">
        <v>0</v>
      </c>
      <c r="O7" s="7" t="n">
        <v>0</v>
      </c>
      <c r="P7" s="7" t="n">
        <v>0</v>
      </c>
      <c r="Q7" s="7" t="n">
        <v>0</v>
      </c>
      <c r="R7" s="7" t="n">
        <v>0</v>
      </c>
      <c r="S7" s="7" t="n">
        <v>86400</v>
      </c>
      <c r="T7" s="7">
        <f>H7</f>
        <v/>
      </c>
      <c r="U7" s="7">
        <f>S7-T7</f>
        <v/>
      </c>
      <c r="V7" s="8">
        <f>IF(S7=0,0,T7/S7)</f>
        <v/>
      </c>
      <c r="W7" s="8" t="n"/>
      <c r="Y7" t="inlineStr">
        <is>
          <t>GC tagged, not on pay app</t>
        </is>
      </c>
    </row>
    <row r="8">
      <c r="A8" t="n">
        <v>14</v>
      </c>
      <c r="B8" t="inlineStr">
        <is>
          <t>0200 - Site Utilities &amp; Improvements</t>
        </is>
      </c>
      <c r="C8" t="inlineStr">
        <is>
          <t>Asphalt Coating</t>
        </is>
      </c>
      <c r="D8" t="inlineStr">
        <is>
          <t>Seal coat lot 
Equity PCA Item 3.2.2- $42,000- The seal coating appeared to be generally worn with several areas of loos</t>
        </is>
      </c>
      <c r="E8" s="10" t="inlineStr">
        <is>
          <t>GC</t>
        </is>
      </c>
      <c r="F8" t="inlineStr">
        <is>
          <t>Project</t>
        </is>
      </c>
      <c r="G8" s="7" t="n">
        <v>80000</v>
      </c>
      <c r="H8" s="7" t="n">
        <v>56000</v>
      </c>
      <c r="I8" s="7">
        <f>G8-H8</f>
        <v/>
      </c>
      <c r="J8" s="8">
        <f>IF(G8=0,0,H8/G8)</f>
        <v/>
      </c>
      <c r="K8" s="7" t="n">
        <v>0</v>
      </c>
      <c r="L8" s="7" t="n">
        <v>0</v>
      </c>
      <c r="M8" s="7" t="n">
        <v>0</v>
      </c>
      <c r="N8" s="7" t="n">
        <v>0</v>
      </c>
      <c r="O8" s="7" t="n">
        <v>0</v>
      </c>
      <c r="P8" s="7" t="n">
        <v>0</v>
      </c>
      <c r="Q8" s="7" t="n">
        <v>0</v>
      </c>
      <c r="R8" s="7" t="n">
        <v>0</v>
      </c>
      <c r="S8" s="7" t="n">
        <v>80000</v>
      </c>
      <c r="T8" s="7">
        <f>H8</f>
        <v/>
      </c>
      <c r="U8" s="7">
        <f>S8-T8</f>
        <v/>
      </c>
      <c r="V8" s="8">
        <f>IF(S8=0,0,T8/S8)</f>
        <v/>
      </c>
      <c r="W8" s="8" t="n"/>
      <c r="Y8" t="inlineStr">
        <is>
          <t>GC (pay app)</t>
        </is>
      </c>
    </row>
    <row r="9">
      <c r="A9" t="n">
        <v>147</v>
      </c>
      <c r="B9" t="inlineStr">
        <is>
          <t>1500- HVAC</t>
        </is>
      </c>
      <c r="C9" t="inlineStr">
        <is>
          <t>Separate AC condenser</t>
        </is>
      </c>
      <c r="D9" t="inlineStr">
        <is>
          <t>Separate Condensers to achieve 12 inches between units, add equiptment pads as needed</t>
        </is>
      </c>
      <c r="E9" s="10" t="inlineStr">
        <is>
          <t>GC</t>
        </is>
      </c>
      <c r="F9" t="inlineStr">
        <is>
          <t>Project</t>
        </is>
      </c>
      <c r="G9" s="7" t="n">
        <v>41600</v>
      </c>
      <c r="H9" s="7" t="n">
        <v>0</v>
      </c>
      <c r="I9" s="7">
        <f>G9-H9</f>
        <v/>
      </c>
      <c r="J9" s="8">
        <f>IF(G9=0,0,H9/G9)</f>
        <v/>
      </c>
      <c r="K9" s="7" t="n">
        <v>0</v>
      </c>
      <c r="L9" s="7" t="n">
        <v>0</v>
      </c>
      <c r="M9" s="7" t="n">
        <v>0</v>
      </c>
      <c r="N9" s="7" t="n">
        <v>0</v>
      </c>
      <c r="O9" s="7" t="n">
        <v>0</v>
      </c>
      <c r="P9" s="7" t="n">
        <v>0</v>
      </c>
      <c r="Q9" s="7" t="n">
        <v>0</v>
      </c>
      <c r="R9" s="7" t="n">
        <v>0</v>
      </c>
      <c r="S9" s="7" t="n">
        <v>41600</v>
      </c>
      <c r="T9" s="7">
        <f>H9</f>
        <v/>
      </c>
      <c r="U9" s="7">
        <f>S9-T9</f>
        <v/>
      </c>
      <c r="V9" s="8">
        <f>IF(S9=0,0,T9/S9)</f>
        <v/>
      </c>
      <c r="W9" s="8" t="n"/>
      <c r="Y9" t="inlineStr">
        <is>
          <t>GC tagged, not on pay app</t>
        </is>
      </c>
    </row>
    <row r="10">
      <c r="A10" t="n">
        <v>116</v>
      </c>
      <c r="B10" t="inlineStr">
        <is>
          <t>1100- Specialties, Equipment &amp; Furnishings</t>
        </is>
      </c>
      <c r="C10" t="inlineStr">
        <is>
          <t>Clubhouse / Office Furniture</t>
        </is>
      </c>
      <c r="D10" t="inlineStr">
        <is>
          <t>New furniture in clubhouse, supplement furniture in office</t>
        </is>
      </c>
      <c r="E10" s="10" t="inlineStr">
        <is>
          <t>GC</t>
        </is>
      </c>
      <c r="F10" t="inlineStr">
        <is>
          <t>Project</t>
        </is>
      </c>
      <c r="G10" s="7" t="n">
        <v>40000</v>
      </c>
      <c r="H10" s="7" t="n">
        <v>28000</v>
      </c>
      <c r="I10" s="7">
        <f>G10-H10</f>
        <v/>
      </c>
      <c r="J10" s="8">
        <f>IF(G10=0,0,H10/G10)</f>
        <v/>
      </c>
      <c r="K10" s="7" t="n">
        <v>0</v>
      </c>
      <c r="L10" s="7" t="n">
        <v>0</v>
      </c>
      <c r="M10" s="7" t="n">
        <v>0</v>
      </c>
      <c r="N10" s="7" t="n">
        <v>0</v>
      </c>
      <c r="O10" s="7" t="n">
        <v>0</v>
      </c>
      <c r="P10" s="7" t="n">
        <v>0</v>
      </c>
      <c r="Q10" s="7" t="n">
        <v>0</v>
      </c>
      <c r="R10" s="7" t="n">
        <v>0</v>
      </c>
      <c r="S10" s="7" t="n">
        <v>40000</v>
      </c>
      <c r="T10" s="7">
        <f>H10</f>
        <v/>
      </c>
      <c r="U10" s="7">
        <f>S10-T10</f>
        <v/>
      </c>
      <c r="V10" s="8">
        <f>IF(S10=0,0,T10/S10)</f>
        <v/>
      </c>
      <c r="W10" s="8" t="n"/>
      <c r="Y10" t="inlineStr">
        <is>
          <t>GC (pay app)</t>
        </is>
      </c>
    </row>
    <row r="11">
      <c r="A11" t="n">
        <v>120</v>
      </c>
      <c r="B11" t="inlineStr">
        <is>
          <t>1100- Specialties, Equipment &amp; Furnishings</t>
        </is>
      </c>
      <c r="C11" t="inlineStr">
        <is>
          <t>Pool Furniture &amp; Games</t>
        </is>
      </c>
      <c r="D11" t="inlineStr"/>
      <c r="E11" s="10" t="inlineStr">
        <is>
          <t>GC</t>
        </is>
      </c>
      <c r="F11" t="inlineStr">
        <is>
          <t>Project</t>
        </is>
      </c>
      <c r="G11" s="7" t="n">
        <v>40000</v>
      </c>
      <c r="H11" s="7" t="n">
        <v>28000</v>
      </c>
      <c r="I11" s="7">
        <f>G11-H11</f>
        <v/>
      </c>
      <c r="J11" s="8">
        <f>IF(G11=0,0,H11/G11)</f>
        <v/>
      </c>
      <c r="K11" s="7" t="n">
        <v>0</v>
      </c>
      <c r="L11" s="7" t="n">
        <v>0</v>
      </c>
      <c r="M11" s="7" t="n">
        <v>0</v>
      </c>
      <c r="N11" s="7" t="n">
        <v>0</v>
      </c>
      <c r="O11" s="7" t="n">
        <v>0</v>
      </c>
      <c r="P11" s="7" t="n">
        <v>0</v>
      </c>
      <c r="Q11" s="7" t="n">
        <v>0</v>
      </c>
      <c r="R11" s="7" t="n">
        <v>0</v>
      </c>
      <c r="S11" s="7" t="n">
        <v>40000</v>
      </c>
      <c r="T11" s="7">
        <f>H11</f>
        <v/>
      </c>
      <c r="U11" s="7">
        <f>S11-T11</f>
        <v/>
      </c>
      <c r="V11" s="8">
        <f>IF(S11=0,0,T11/S11)</f>
        <v/>
      </c>
      <c r="W11" s="8" t="n"/>
      <c r="Y11" t="inlineStr">
        <is>
          <t>GC (pay app)</t>
        </is>
      </c>
    </row>
    <row r="12">
      <c r="A12" t="n">
        <v>19</v>
      </c>
      <c r="B12" t="inlineStr">
        <is>
          <t>0200 - Site Utilities &amp; Improvements</t>
        </is>
      </c>
      <c r="C12" t="inlineStr">
        <is>
          <t>Resurface swimming pool</t>
        </is>
      </c>
      <c r="D12" t="inlineStr"/>
      <c r="E12" s="10" t="inlineStr">
        <is>
          <t>GC</t>
        </is>
      </c>
      <c r="F12" t="inlineStr">
        <is>
          <t>Project</t>
        </is>
      </c>
      <c r="G12" s="7" t="n">
        <v>30000</v>
      </c>
      <c r="H12" s="7" t="n">
        <v>0</v>
      </c>
      <c r="I12" s="7">
        <f>G12-H12</f>
        <v/>
      </c>
      <c r="J12" s="8">
        <f>IF(G12=0,0,H12/G12)</f>
        <v/>
      </c>
      <c r="K12" s="7" t="n">
        <v>0</v>
      </c>
      <c r="L12" s="7" t="n">
        <v>0</v>
      </c>
      <c r="M12" s="7" t="n">
        <v>0</v>
      </c>
      <c r="N12" s="7" t="n">
        <v>0</v>
      </c>
      <c r="O12" s="7" t="n">
        <v>0</v>
      </c>
      <c r="P12" s="7" t="n">
        <v>0</v>
      </c>
      <c r="Q12" s="7" t="n">
        <v>0</v>
      </c>
      <c r="R12" s="7" t="n">
        <v>0</v>
      </c>
      <c r="S12" s="7" t="n">
        <v>30000</v>
      </c>
      <c r="T12" s="7">
        <f>H12</f>
        <v/>
      </c>
      <c r="U12" s="7">
        <f>S12-T12</f>
        <v/>
      </c>
      <c r="V12" s="8">
        <f>IF(S12=0,0,T12/S12)</f>
        <v/>
      </c>
      <c r="W12" s="8" t="n"/>
      <c r="Y12" t="inlineStr">
        <is>
          <t>GC tagged, not on pay app</t>
        </is>
      </c>
    </row>
    <row r="13">
      <c r="A13" t="n">
        <v>50</v>
      </c>
      <c r="B13" t="inlineStr">
        <is>
          <t>0400 - Structure</t>
        </is>
      </c>
      <c r="C13" t="inlineStr">
        <is>
          <t>Repair exterior stair railings</t>
        </is>
      </c>
      <c r="D13" t="inlineStr">
        <is>
          <t>Repair and Paint</t>
        </is>
      </c>
      <c r="E13" s="10" t="inlineStr">
        <is>
          <t>GC</t>
        </is>
      </c>
      <c r="F13" t="inlineStr">
        <is>
          <t>Project</t>
        </is>
      </c>
      <c r="G13" s="7" t="n">
        <v>30000</v>
      </c>
      <c r="H13" s="7" t="n">
        <v>0</v>
      </c>
      <c r="I13" s="7">
        <f>G13-H13</f>
        <v/>
      </c>
      <c r="J13" s="8">
        <f>IF(G13=0,0,H13/G13)</f>
        <v/>
      </c>
      <c r="K13" s="7" t="n">
        <v>0</v>
      </c>
      <c r="L13" s="7" t="n">
        <v>0</v>
      </c>
      <c r="M13" s="7" t="n">
        <v>0</v>
      </c>
      <c r="N13" s="7" t="n">
        <v>0</v>
      </c>
      <c r="O13" s="7" t="n">
        <v>0</v>
      </c>
      <c r="P13" s="7" t="n">
        <v>0</v>
      </c>
      <c r="Q13" s="7" t="n">
        <v>0</v>
      </c>
      <c r="R13" s="7" t="n">
        <v>0</v>
      </c>
      <c r="S13" s="7" t="n">
        <v>30000</v>
      </c>
      <c r="T13" s="7">
        <f>H13</f>
        <v/>
      </c>
      <c r="U13" s="7">
        <f>S13-T13</f>
        <v/>
      </c>
      <c r="V13" s="8">
        <f>IF(S13=0,0,T13/S13)</f>
        <v/>
      </c>
      <c r="W13" s="8" t="n"/>
      <c r="Y13" t="inlineStr">
        <is>
          <t>GC tagged, not on pay app</t>
        </is>
      </c>
    </row>
    <row r="14">
      <c r="A14" t="n">
        <v>107</v>
      </c>
      <c r="B14" t="inlineStr">
        <is>
          <t>0900 - FF&amp;E in Units</t>
        </is>
      </c>
      <c r="C14" t="inlineStr">
        <is>
          <t>Unit deferred maintenance</t>
        </is>
      </c>
      <c r="D14" t="inlineStr">
        <is>
          <t>There are 8 down units- all of Building #16 is down due to fire
Appx. 57 units noted to have prior water stains on the d</t>
        </is>
      </c>
      <c r="E14" s="10" t="inlineStr">
        <is>
          <t>GC</t>
        </is>
      </c>
      <c r="F14" t="inlineStr">
        <is>
          <t>Project</t>
        </is>
      </c>
      <c r="G14" s="7" t="n">
        <v>30000</v>
      </c>
      <c r="H14" s="7" t="n">
        <v>0</v>
      </c>
      <c r="I14" s="7">
        <f>G14-H14</f>
        <v/>
      </c>
      <c r="J14" s="8">
        <f>IF(G14=0,0,H14/G14)</f>
        <v/>
      </c>
      <c r="K14" s="7" t="n">
        <v>0</v>
      </c>
      <c r="L14" s="7" t="n">
        <v>0</v>
      </c>
      <c r="M14" s="7" t="n">
        <v>0</v>
      </c>
      <c r="N14" s="7" t="n">
        <v>0</v>
      </c>
      <c r="O14" s="7" t="n">
        <v>0</v>
      </c>
      <c r="P14" s="7" t="n">
        <v>0</v>
      </c>
      <c r="Q14" s="7" t="n">
        <v>0</v>
      </c>
      <c r="R14" s="7" t="n">
        <v>0</v>
      </c>
      <c r="S14" s="7" t="n">
        <v>30000</v>
      </c>
      <c r="T14" s="7">
        <f>H14</f>
        <v/>
      </c>
      <c r="U14" s="7">
        <f>S14-T14</f>
        <v/>
      </c>
      <c r="V14" s="8">
        <f>IF(S14=0,0,T14/S14)</f>
        <v/>
      </c>
      <c r="W14" s="8" t="n"/>
      <c r="Y14" t="inlineStr">
        <is>
          <t>GC tagged, not on pay app</t>
        </is>
      </c>
    </row>
    <row r="15">
      <c r="A15" t="n">
        <v>16</v>
      </c>
      <c r="B15" t="inlineStr">
        <is>
          <t>0200 - Site Utilities &amp; Improvements</t>
        </is>
      </c>
      <c r="C15" t="inlineStr">
        <is>
          <t>Landscape irrigation</t>
        </is>
      </c>
      <c r="D15" t="inlineStr">
        <is>
          <t>Inspect and repair irrigation</t>
        </is>
      </c>
      <c r="E15" s="10" t="inlineStr">
        <is>
          <t>GC</t>
        </is>
      </c>
      <c r="F15" t="inlineStr">
        <is>
          <t>Project</t>
        </is>
      </c>
      <c r="G15" s="7" t="n">
        <v>29000</v>
      </c>
      <c r="H15" s="7" t="n">
        <v>0</v>
      </c>
      <c r="I15" s="7">
        <f>G15-H15</f>
        <v/>
      </c>
      <c r="J15" s="8">
        <f>IF(G15=0,0,H15/G15)</f>
        <v/>
      </c>
      <c r="K15" s="7" t="n">
        <v>0</v>
      </c>
      <c r="L15" s="7" t="n">
        <v>0</v>
      </c>
      <c r="M15" s="7" t="n">
        <v>0</v>
      </c>
      <c r="N15" s="7" t="n">
        <v>0</v>
      </c>
      <c r="O15" s="7" t="n">
        <v>0</v>
      </c>
      <c r="P15" s="7" t="n">
        <v>0</v>
      </c>
      <c r="Q15" s="7" t="n">
        <v>0</v>
      </c>
      <c r="R15" s="7" t="n">
        <v>0</v>
      </c>
      <c r="S15" s="7" t="n">
        <v>29000</v>
      </c>
      <c r="T15" s="7">
        <f>H15</f>
        <v/>
      </c>
      <c r="U15" s="7">
        <f>S15-T15</f>
        <v/>
      </c>
      <c r="V15" s="8">
        <f>IF(S15=0,0,T15/S15)</f>
        <v/>
      </c>
      <c r="W15" s="8" t="n"/>
      <c r="Y15" t="inlineStr">
        <is>
          <t>GC tagged, not on pay app</t>
        </is>
      </c>
    </row>
    <row r="16">
      <c r="A16" t="n">
        <v>74</v>
      </c>
      <c r="B16" t="inlineStr">
        <is>
          <t>0800 - Exterior Wall</t>
        </is>
      </c>
      <c r="C16" t="inlineStr">
        <is>
          <t>Repair / replace wood trim</t>
        </is>
      </c>
      <c r="D16" t="inlineStr"/>
      <c r="E16" s="10" t="inlineStr">
        <is>
          <t>GC</t>
        </is>
      </c>
      <c r="F16" t="inlineStr">
        <is>
          <t>Project</t>
        </is>
      </c>
      <c r="G16" s="7" t="n">
        <v>28000</v>
      </c>
      <c r="H16" s="7" t="n">
        <v>0</v>
      </c>
      <c r="I16" s="7">
        <f>G16-H16</f>
        <v/>
      </c>
      <c r="J16" s="8">
        <f>IF(G16=0,0,H16/G16)</f>
        <v/>
      </c>
      <c r="K16" s="7" t="n">
        <v>0</v>
      </c>
      <c r="L16" s="7" t="n">
        <v>0</v>
      </c>
      <c r="M16" s="7" t="n">
        <v>0</v>
      </c>
      <c r="N16" s="7" t="n">
        <v>0</v>
      </c>
      <c r="O16" s="7" t="n">
        <v>0</v>
      </c>
      <c r="P16" s="7" t="n">
        <v>0</v>
      </c>
      <c r="Q16" s="7" t="n">
        <v>0</v>
      </c>
      <c r="R16" s="7" t="n">
        <v>0</v>
      </c>
      <c r="S16" s="7" t="n">
        <v>28000</v>
      </c>
      <c r="T16" s="7">
        <f>H16</f>
        <v/>
      </c>
      <c r="U16" s="7">
        <f>S16-T16</f>
        <v/>
      </c>
      <c r="V16" s="8">
        <f>IF(S16=0,0,T16/S16)</f>
        <v/>
      </c>
      <c r="W16" s="8" t="n"/>
      <c r="Y16" t="inlineStr">
        <is>
          <t>GC tagged, not on pay app</t>
        </is>
      </c>
    </row>
    <row r="17">
      <c r="A17" t="n">
        <v>17</v>
      </c>
      <c r="B17" t="inlineStr">
        <is>
          <t>0200 - Site Utilities &amp; Improvements</t>
        </is>
      </c>
      <c r="C17" t="inlineStr">
        <is>
          <t>Erosion control</t>
        </is>
      </c>
      <c r="D17" t="inlineStr"/>
      <c r="E17" s="10" t="inlineStr">
        <is>
          <t>GC</t>
        </is>
      </c>
      <c r="F17" t="inlineStr">
        <is>
          <t>Project</t>
        </is>
      </c>
      <c r="G17" s="7" t="n">
        <v>26000</v>
      </c>
      <c r="H17" s="7" t="n">
        <v>0</v>
      </c>
      <c r="I17" s="7">
        <f>G17-H17</f>
        <v/>
      </c>
      <c r="J17" s="8">
        <f>IF(G17=0,0,H17/G17)</f>
        <v/>
      </c>
      <c r="K17" s="7" t="n">
        <v>0</v>
      </c>
      <c r="L17" s="7" t="n">
        <v>0</v>
      </c>
      <c r="M17" s="7" t="n">
        <v>0</v>
      </c>
      <c r="N17" s="7" t="n">
        <v>0</v>
      </c>
      <c r="O17" s="7" t="n">
        <v>0</v>
      </c>
      <c r="P17" s="7" t="n">
        <v>0</v>
      </c>
      <c r="Q17" s="7" t="n">
        <v>0</v>
      </c>
      <c r="R17" s="7" t="n">
        <v>0</v>
      </c>
      <c r="S17" s="7" t="n">
        <v>26000</v>
      </c>
      <c r="T17" s="7">
        <f>H17</f>
        <v/>
      </c>
      <c r="U17" s="7">
        <f>S17-T17</f>
        <v/>
      </c>
      <c r="V17" s="8">
        <f>IF(S17=0,0,T17/S17)</f>
        <v/>
      </c>
      <c r="W17" s="8" t="n"/>
      <c r="Y17" t="inlineStr">
        <is>
          <t>GC tagged, not on pay app</t>
        </is>
      </c>
    </row>
    <row r="18">
      <c r="A18" t="n">
        <v>49</v>
      </c>
      <c r="B18" t="inlineStr">
        <is>
          <t>0400 - Structure</t>
        </is>
      </c>
      <c r="C18" t="inlineStr">
        <is>
          <t>Repair exterior stair treads and stringe</t>
        </is>
      </c>
      <c r="D18" t="inlineStr">
        <is>
          <t>Replace bad stair treads</t>
        </is>
      </c>
      <c r="E18" s="10" t="inlineStr">
        <is>
          <t>GC</t>
        </is>
      </c>
      <c r="F18" t="inlineStr">
        <is>
          <t>Project</t>
        </is>
      </c>
      <c r="G18" s="7" t="n">
        <v>26000</v>
      </c>
      <c r="H18" s="7" t="n">
        <v>0</v>
      </c>
      <c r="I18" s="7">
        <f>G18-H18</f>
        <v/>
      </c>
      <c r="J18" s="8">
        <f>IF(G18=0,0,H18/G18)</f>
        <v/>
      </c>
      <c r="K18" s="7" t="n">
        <v>0</v>
      </c>
      <c r="L18" s="7" t="n">
        <v>0</v>
      </c>
      <c r="M18" s="7" t="n">
        <v>0</v>
      </c>
      <c r="N18" s="7" t="n">
        <v>0</v>
      </c>
      <c r="O18" s="7" t="n">
        <v>0</v>
      </c>
      <c r="P18" s="7" t="n">
        <v>0</v>
      </c>
      <c r="Q18" s="7" t="n">
        <v>0</v>
      </c>
      <c r="R18" s="7" t="n">
        <v>0</v>
      </c>
      <c r="S18" s="7" t="n">
        <v>26000</v>
      </c>
      <c r="T18" s="7">
        <f>H18</f>
        <v/>
      </c>
      <c r="U18" s="7">
        <f>S18-T18</f>
        <v/>
      </c>
      <c r="V18" s="8">
        <f>IF(S18=0,0,T18/S18)</f>
        <v/>
      </c>
      <c r="W18" s="8" t="n"/>
      <c r="Y18" t="inlineStr">
        <is>
          <t>GC tagged, not on pay app</t>
        </is>
      </c>
    </row>
    <row r="19">
      <c r="A19" t="n">
        <v>11</v>
      </c>
      <c r="B19" t="inlineStr">
        <is>
          <t>0200 - Site Utilities &amp; Improvements</t>
        </is>
      </c>
      <c r="C19" t="inlineStr">
        <is>
          <t>Storm sewer piping</t>
        </is>
      </c>
      <c r="D19" t="inlineStr">
        <is>
          <t>Replace drainage on pool deck with larger channel drains and connect to proper drain</t>
        </is>
      </c>
      <c r="E19" s="10" t="inlineStr">
        <is>
          <t>GC</t>
        </is>
      </c>
      <c r="F19" t="inlineStr">
        <is>
          <t>Project</t>
        </is>
      </c>
      <c r="G19" s="7" t="n">
        <v>25000</v>
      </c>
      <c r="H19" s="7" t="n">
        <v>0</v>
      </c>
      <c r="I19" s="7">
        <f>G19-H19</f>
        <v/>
      </c>
      <c r="J19" s="8">
        <f>IF(G19=0,0,H19/G19)</f>
        <v/>
      </c>
      <c r="K19" s="7" t="n">
        <v>0</v>
      </c>
      <c r="L19" s="7" t="n">
        <v>0</v>
      </c>
      <c r="M19" s="7" t="n">
        <v>0</v>
      </c>
      <c r="N19" s="7" t="n">
        <v>0</v>
      </c>
      <c r="O19" s="7" t="n">
        <v>0</v>
      </c>
      <c r="P19" s="7" t="n">
        <v>0</v>
      </c>
      <c r="Q19" s="7" t="n">
        <v>0</v>
      </c>
      <c r="R19" s="7" t="n">
        <v>0</v>
      </c>
      <c r="S19" s="7" t="n">
        <v>25000</v>
      </c>
      <c r="T19" s="7">
        <f>H19</f>
        <v/>
      </c>
      <c r="U19" s="7">
        <f>S19-T19</f>
        <v/>
      </c>
      <c r="V19" s="8">
        <f>IF(S19=0,0,T19/S19)</f>
        <v/>
      </c>
      <c r="W19" s="8" t="n"/>
      <c r="Y19" t="inlineStr">
        <is>
          <t>GC tagged, not on pay app</t>
        </is>
      </c>
    </row>
    <row r="20">
      <c r="A20" t="n">
        <v>10</v>
      </c>
      <c r="B20" t="inlineStr">
        <is>
          <t>0200 - Site Utilities &amp; Improvements</t>
        </is>
      </c>
      <c r="C20" t="inlineStr">
        <is>
          <t>Landscape Cleanup and Enhancements</t>
        </is>
      </c>
      <c r="D20" t="inlineStr">
        <is>
          <t>Initial property tree trim, landscape cleanup, entry and tour path enhancements, etc</t>
        </is>
      </c>
      <c r="E20" s="10" t="inlineStr">
        <is>
          <t>GC</t>
        </is>
      </c>
      <c r="F20" t="inlineStr">
        <is>
          <t>Project</t>
        </is>
      </c>
      <c r="G20" s="7" t="n">
        <v>20000</v>
      </c>
      <c r="H20" s="7" t="n">
        <v>0</v>
      </c>
      <c r="I20" s="7">
        <f>G20-H20</f>
        <v/>
      </c>
      <c r="J20" s="8">
        <f>IF(G20=0,0,H20/G20)</f>
        <v/>
      </c>
      <c r="K20" s="7" t="n">
        <v>0</v>
      </c>
      <c r="L20" s="7" t="n">
        <v>0</v>
      </c>
      <c r="M20" s="7" t="n">
        <v>0</v>
      </c>
      <c r="N20" s="7" t="n">
        <v>0</v>
      </c>
      <c r="O20" s="7" t="n">
        <v>0</v>
      </c>
      <c r="P20" s="7" t="n">
        <v>0</v>
      </c>
      <c r="Q20" s="7" t="n">
        <v>0</v>
      </c>
      <c r="R20" s="7" t="n">
        <v>0</v>
      </c>
      <c r="S20" s="7" t="n">
        <v>20000</v>
      </c>
      <c r="T20" s="7">
        <f>H20</f>
        <v/>
      </c>
      <c r="U20" s="7">
        <f>S20-T20</f>
        <v/>
      </c>
      <c r="V20" s="8">
        <f>IF(S20=0,0,T20/S20)</f>
        <v/>
      </c>
      <c r="W20" s="8" t="n"/>
      <c r="Y20" t="inlineStr">
        <is>
          <t>GC tagged, not on pay app</t>
        </is>
      </c>
    </row>
    <row r="21">
      <c r="A21" t="n">
        <v>51</v>
      </c>
      <c r="B21" t="inlineStr">
        <is>
          <t>0400 - Structure</t>
        </is>
      </c>
      <c r="C21" t="inlineStr">
        <is>
          <t>Repair balcony framing &amp; decking</t>
        </is>
      </c>
      <c r="D21" t="inlineStr"/>
      <c r="E21" s="10" t="inlineStr">
        <is>
          <t>GC</t>
        </is>
      </c>
      <c r="F21" t="inlineStr">
        <is>
          <t>Project</t>
        </is>
      </c>
      <c r="G21" s="7" t="n">
        <v>20000</v>
      </c>
      <c r="H21" s="7" t="n">
        <v>0</v>
      </c>
      <c r="I21" s="7">
        <f>G21-H21</f>
        <v/>
      </c>
      <c r="J21" s="8">
        <f>IF(G21=0,0,H21/G21)</f>
        <v/>
      </c>
      <c r="K21" s="7" t="n">
        <v>0</v>
      </c>
      <c r="L21" s="7" t="n">
        <v>0</v>
      </c>
      <c r="M21" s="7" t="n">
        <v>0</v>
      </c>
      <c r="N21" s="7" t="n">
        <v>0</v>
      </c>
      <c r="O21" s="7" t="n">
        <v>0</v>
      </c>
      <c r="P21" s="7" t="n">
        <v>0</v>
      </c>
      <c r="Q21" s="7" t="n">
        <v>0</v>
      </c>
      <c r="R21" s="7" t="n">
        <v>0</v>
      </c>
      <c r="S21" s="7" t="n">
        <v>20000</v>
      </c>
      <c r="T21" s="7">
        <f>H21</f>
        <v/>
      </c>
      <c r="U21" s="7">
        <f>S21-T21</f>
        <v/>
      </c>
      <c r="V21" s="8">
        <f>IF(S21=0,0,T21/S21)</f>
        <v/>
      </c>
      <c r="W21" s="8" t="n"/>
      <c r="Y21" t="inlineStr">
        <is>
          <t>GC tagged, not on pay app</t>
        </is>
      </c>
    </row>
    <row r="22">
      <c r="A22" t="n">
        <v>75</v>
      </c>
      <c r="B22" t="inlineStr">
        <is>
          <t>0800 - Exterior Wall</t>
        </is>
      </c>
      <c r="C22" t="inlineStr">
        <is>
          <t>storage room doors - exterior</t>
        </is>
      </c>
      <c r="D22" t="inlineStr">
        <is>
          <t>Replace damaged storage room doors</t>
        </is>
      </c>
      <c r="E22" s="10" t="inlineStr">
        <is>
          <t>GC</t>
        </is>
      </c>
      <c r="F22" t="inlineStr">
        <is>
          <t>Project</t>
        </is>
      </c>
      <c r="G22" s="7" t="n">
        <v>20000</v>
      </c>
      <c r="H22" s="7" t="n">
        <v>0</v>
      </c>
      <c r="I22" s="7">
        <f>G22-H22</f>
        <v/>
      </c>
      <c r="J22" s="8">
        <f>IF(G22=0,0,H22/G22)</f>
        <v/>
      </c>
      <c r="K22" s="7" t="n">
        <v>0</v>
      </c>
      <c r="L22" s="7" t="n">
        <v>0</v>
      </c>
      <c r="M22" s="7" t="n">
        <v>0</v>
      </c>
      <c r="N22" s="7" t="n">
        <v>0</v>
      </c>
      <c r="O22" s="7" t="n">
        <v>0</v>
      </c>
      <c r="P22" s="7" t="n">
        <v>0</v>
      </c>
      <c r="Q22" s="7" t="n">
        <v>0</v>
      </c>
      <c r="R22" s="7" t="n">
        <v>0</v>
      </c>
      <c r="S22" s="7" t="n">
        <v>20000</v>
      </c>
      <c r="T22" s="7">
        <f>H22</f>
        <v/>
      </c>
      <c r="U22" s="7">
        <f>S22-T22</f>
        <v/>
      </c>
      <c r="V22" s="8">
        <f>IF(S22=0,0,T22/S22)</f>
        <v/>
      </c>
      <c r="W22" s="8" t="n"/>
      <c r="Y22" t="inlineStr">
        <is>
          <t>GC tagged, not on pay app</t>
        </is>
      </c>
    </row>
    <row r="23">
      <c r="A23" t="n">
        <v>119</v>
      </c>
      <c r="B23" t="inlineStr">
        <is>
          <t>1100- Specialties, Equipment &amp; Furnishings</t>
        </is>
      </c>
      <c r="C23" t="inlineStr">
        <is>
          <t>Pool Area Remodel</t>
        </is>
      </c>
      <c r="D23" t="inlineStr">
        <is>
          <t>Look at adding shade areas over pool and grill</t>
        </is>
      </c>
      <c r="E23" s="10" t="inlineStr">
        <is>
          <t>GC</t>
        </is>
      </c>
      <c r="F23" t="inlineStr">
        <is>
          <t>Project</t>
        </is>
      </c>
      <c r="G23" s="7" t="n">
        <v>20000</v>
      </c>
      <c r="H23" s="7" t="n">
        <v>0</v>
      </c>
      <c r="I23" s="7">
        <f>G23-H23</f>
        <v/>
      </c>
      <c r="J23" s="8">
        <f>IF(G23=0,0,H23/G23)</f>
        <v/>
      </c>
      <c r="K23" s="7" t="n">
        <v>0</v>
      </c>
      <c r="L23" s="7" t="n">
        <v>0</v>
      </c>
      <c r="M23" s="7" t="n">
        <v>0</v>
      </c>
      <c r="N23" s="7" t="n">
        <v>0</v>
      </c>
      <c r="O23" s="7" t="n">
        <v>0</v>
      </c>
      <c r="P23" s="7" t="n">
        <v>0</v>
      </c>
      <c r="Q23" s="7" t="n">
        <v>0</v>
      </c>
      <c r="R23" s="7" t="n">
        <v>0</v>
      </c>
      <c r="S23" s="7" t="n">
        <v>20000</v>
      </c>
      <c r="T23" s="7">
        <f>H23</f>
        <v/>
      </c>
      <c r="U23" s="7">
        <f>S23-T23</f>
        <v/>
      </c>
      <c r="V23" s="8">
        <f>IF(S23=0,0,T23/S23)</f>
        <v/>
      </c>
      <c r="W23" s="8" t="n"/>
      <c r="Y23" t="inlineStr">
        <is>
          <t>GC tagged, not on pay app</t>
        </is>
      </c>
    </row>
    <row r="24">
      <c r="A24" t="n">
        <v>121</v>
      </c>
      <c r="B24" t="inlineStr">
        <is>
          <t>1100- Specialties, Equipment &amp; Furnishings</t>
        </is>
      </c>
      <c r="C24" t="inlineStr">
        <is>
          <t>Picnic/Grill Area Remodel</t>
        </is>
      </c>
      <c r="D24" t="inlineStr">
        <is>
          <t>Add grill area with gazebo and furniture by mail area</t>
        </is>
      </c>
      <c r="E24" s="10" t="inlineStr">
        <is>
          <t>GC</t>
        </is>
      </c>
      <c r="F24" t="inlineStr">
        <is>
          <t>Project</t>
        </is>
      </c>
      <c r="G24" s="7" t="n">
        <v>20000</v>
      </c>
      <c r="H24" s="7" t="n">
        <v>0</v>
      </c>
      <c r="I24" s="7">
        <f>G24-H24</f>
        <v/>
      </c>
      <c r="J24" s="8">
        <f>IF(G24=0,0,H24/G24)</f>
        <v/>
      </c>
      <c r="K24" s="7" t="n">
        <v>0</v>
      </c>
      <c r="L24" s="7" t="n">
        <v>0</v>
      </c>
      <c r="M24" s="7" t="n">
        <v>0</v>
      </c>
      <c r="N24" s="7" t="n">
        <v>0</v>
      </c>
      <c r="O24" s="7" t="n">
        <v>0</v>
      </c>
      <c r="P24" s="7" t="n">
        <v>0</v>
      </c>
      <c r="Q24" s="7" t="n">
        <v>0</v>
      </c>
      <c r="R24" s="7" t="n">
        <v>0</v>
      </c>
      <c r="S24" s="7" t="n">
        <v>20000</v>
      </c>
      <c r="T24" s="7">
        <f>H24</f>
        <v/>
      </c>
      <c r="U24" s="7">
        <f>S24-T24</f>
        <v/>
      </c>
      <c r="V24" s="8">
        <f>IF(S24=0,0,T24/S24)</f>
        <v/>
      </c>
      <c r="W24" s="8" t="n"/>
      <c r="Y24" t="inlineStr">
        <is>
          <t>GC tagged, not on pay app</t>
        </is>
      </c>
    </row>
    <row r="25">
      <c r="A25" t="n">
        <v>47</v>
      </c>
      <c r="B25" t="inlineStr">
        <is>
          <t>0400 - Structure</t>
        </is>
      </c>
      <c r="C25" t="inlineStr">
        <is>
          <t>Concrete deck / floor fill</t>
        </is>
      </c>
      <c r="D25" t="inlineStr">
        <is>
          <t>Entrance landings</t>
        </is>
      </c>
      <c r="E25" s="10" t="inlineStr">
        <is>
          <t>GC</t>
        </is>
      </c>
      <c r="F25" t="inlineStr">
        <is>
          <t>Project</t>
        </is>
      </c>
      <c r="G25" s="7" t="n">
        <v>18000</v>
      </c>
      <c r="H25" s="7" t="n">
        <v>12600</v>
      </c>
      <c r="I25" s="7">
        <f>G25-H25</f>
        <v/>
      </c>
      <c r="J25" s="8">
        <f>IF(G25=0,0,H25/G25)</f>
        <v/>
      </c>
      <c r="K25" s="7" t="n">
        <v>0</v>
      </c>
      <c r="L25" s="7" t="n">
        <v>0</v>
      </c>
      <c r="M25" s="7" t="n">
        <v>0</v>
      </c>
      <c r="N25" s="7" t="n">
        <v>0</v>
      </c>
      <c r="O25" s="7" t="n">
        <v>0</v>
      </c>
      <c r="P25" s="7" t="n">
        <v>0</v>
      </c>
      <c r="Q25" s="7" t="n">
        <v>0</v>
      </c>
      <c r="R25" s="7" t="n">
        <v>0</v>
      </c>
      <c r="S25" s="7" t="n">
        <v>18000</v>
      </c>
      <c r="T25" s="7">
        <f>H25</f>
        <v/>
      </c>
      <c r="U25" s="7">
        <f>S25-T25</f>
        <v/>
      </c>
      <c r="V25" s="8">
        <f>IF(S25=0,0,T25/S25)</f>
        <v/>
      </c>
      <c r="W25" s="8" t="n"/>
      <c r="Y25" t="inlineStr">
        <is>
          <t>GC (pay app)</t>
        </is>
      </c>
    </row>
    <row r="26">
      <c r="A26" t="n">
        <v>60</v>
      </c>
      <c r="B26" t="inlineStr">
        <is>
          <t>0700 - Roofing</t>
        </is>
      </c>
      <c r="C26" t="inlineStr">
        <is>
          <t>Asphalt composite shingle roofing</t>
        </is>
      </c>
      <c r="D26" t="inlineStr">
        <is>
          <t>Minor roof repairs</t>
        </is>
      </c>
      <c r="E26" s="10" t="inlineStr">
        <is>
          <t>GC</t>
        </is>
      </c>
      <c r="F26" t="inlineStr">
        <is>
          <t>Project</t>
        </is>
      </c>
      <c r="G26" s="7" t="n">
        <v>17000</v>
      </c>
      <c r="H26" s="7" t="n">
        <v>0</v>
      </c>
      <c r="I26" s="7">
        <f>G26-H26</f>
        <v/>
      </c>
      <c r="J26" s="8">
        <f>IF(G26=0,0,H26/G26)</f>
        <v/>
      </c>
      <c r="K26" s="7" t="n">
        <v>0</v>
      </c>
      <c r="L26" s="7" t="n">
        <v>0</v>
      </c>
      <c r="M26" s="7" t="n">
        <v>0</v>
      </c>
      <c r="N26" s="7" t="n">
        <v>0</v>
      </c>
      <c r="O26" s="7" t="n">
        <v>0</v>
      </c>
      <c r="P26" s="7" t="n">
        <v>0</v>
      </c>
      <c r="Q26" s="7" t="n">
        <v>0</v>
      </c>
      <c r="R26" s="7" t="n">
        <v>0</v>
      </c>
      <c r="S26" s="7" t="n">
        <v>17000</v>
      </c>
      <c r="T26" s="7">
        <f>H26</f>
        <v/>
      </c>
      <c r="U26" s="7">
        <f>S26-T26</f>
        <v/>
      </c>
      <c r="V26" s="8">
        <f>IF(S26=0,0,T26/S26)</f>
        <v/>
      </c>
      <c r="W26" s="8" t="n"/>
      <c r="Y26" t="inlineStr">
        <is>
          <t>GC tagged, not on pay app</t>
        </is>
      </c>
    </row>
    <row r="27">
      <c r="A27" t="n">
        <v>61</v>
      </c>
      <c r="B27" t="inlineStr">
        <is>
          <t>0700 - Roofing</t>
        </is>
      </c>
      <c r="C27" t="inlineStr">
        <is>
          <t>Gutters &amp; downspouts</t>
        </is>
      </c>
      <c r="D27" t="inlineStr">
        <is>
          <t>Clean gutters</t>
        </is>
      </c>
      <c r="E27" s="10" t="inlineStr">
        <is>
          <t>GC</t>
        </is>
      </c>
      <c r="F27" t="inlineStr">
        <is>
          <t>Project</t>
        </is>
      </c>
      <c r="G27" s="7" t="n">
        <v>17000</v>
      </c>
      <c r="H27" s="7" t="n">
        <v>0</v>
      </c>
      <c r="I27" s="7">
        <f>G27-H27</f>
        <v/>
      </c>
      <c r="J27" s="8">
        <f>IF(G27=0,0,H27/G27)</f>
        <v/>
      </c>
      <c r="K27" s="7" t="n">
        <v>0</v>
      </c>
      <c r="L27" s="7" t="n">
        <v>0</v>
      </c>
      <c r="M27" s="7" t="n">
        <v>0</v>
      </c>
      <c r="N27" s="7" t="n">
        <v>0</v>
      </c>
      <c r="O27" s="7" t="n">
        <v>0</v>
      </c>
      <c r="P27" s="7" t="n">
        <v>0</v>
      </c>
      <c r="Q27" s="7" t="n">
        <v>0</v>
      </c>
      <c r="R27" s="7" t="n">
        <v>0</v>
      </c>
      <c r="S27" s="7" t="n">
        <v>17000</v>
      </c>
      <c r="T27" s="7">
        <f>H27</f>
        <v/>
      </c>
      <c r="U27" s="7">
        <f>S27-T27</f>
        <v/>
      </c>
      <c r="V27" s="8">
        <f>IF(S27=0,0,T27/S27)</f>
        <v/>
      </c>
      <c r="W27" s="8" t="n"/>
      <c r="Y27" t="inlineStr">
        <is>
          <t>GC tagged, not on pay app</t>
        </is>
      </c>
    </row>
    <row r="28">
      <c r="A28" t="n">
        <v>71</v>
      </c>
      <c r="B28" t="inlineStr">
        <is>
          <t>0800 - Exterior Wall</t>
        </is>
      </c>
      <c r="C28" t="inlineStr">
        <is>
          <t>Repair / replace cement fiber siding</t>
        </is>
      </c>
      <c r="D28" t="inlineStr">
        <is>
          <t>Replace damaged siding in breezeways</t>
        </is>
      </c>
      <c r="E28" s="10" t="inlineStr">
        <is>
          <t>GC</t>
        </is>
      </c>
      <c r="F28" t="inlineStr">
        <is>
          <t>Project</t>
        </is>
      </c>
      <c r="G28" s="7" t="n">
        <v>17000</v>
      </c>
      <c r="H28" s="7" t="n">
        <v>0</v>
      </c>
      <c r="I28" s="7">
        <f>G28-H28</f>
        <v/>
      </c>
      <c r="J28" s="8">
        <f>IF(G28=0,0,H28/G28)</f>
        <v/>
      </c>
      <c r="K28" s="7" t="n">
        <v>0</v>
      </c>
      <c r="L28" s="7" t="n">
        <v>0</v>
      </c>
      <c r="M28" s="7" t="n">
        <v>0</v>
      </c>
      <c r="N28" s="7" t="n">
        <v>0</v>
      </c>
      <c r="O28" s="7" t="n">
        <v>0</v>
      </c>
      <c r="P28" s="7" t="n">
        <v>0</v>
      </c>
      <c r="Q28" s="7" t="n">
        <v>0</v>
      </c>
      <c r="R28" s="7" t="n">
        <v>0</v>
      </c>
      <c r="S28" s="7" t="n">
        <v>17000</v>
      </c>
      <c r="T28" s="7">
        <f>H28</f>
        <v/>
      </c>
      <c r="U28" s="7">
        <f>S28-T28</f>
        <v/>
      </c>
      <c r="V28" s="8">
        <f>IF(S28=0,0,T28/S28)</f>
        <v/>
      </c>
      <c r="W28" s="8" t="n"/>
      <c r="Y28" t="inlineStr">
        <is>
          <t>GC tagged, not on pay app</t>
        </is>
      </c>
    </row>
    <row r="29">
      <c r="A29" t="n">
        <v>23</v>
      </c>
      <c r="B29" t="inlineStr">
        <is>
          <t>0200 - Site Utilities &amp; Improvements</t>
        </is>
      </c>
      <c r="C29" t="inlineStr">
        <is>
          <t>Dumpster enclosures</t>
        </is>
      </c>
      <c r="D29" t="inlineStr">
        <is>
          <t>Repair dumpster enclosures</t>
        </is>
      </c>
      <c r="E29" s="10" t="inlineStr">
        <is>
          <t>GC</t>
        </is>
      </c>
      <c r="F29" t="inlineStr">
        <is>
          <t>Project</t>
        </is>
      </c>
      <c r="G29" s="7" t="n">
        <v>16000</v>
      </c>
      <c r="H29" s="7" t="n">
        <v>0</v>
      </c>
      <c r="I29" s="7">
        <f>G29-H29</f>
        <v/>
      </c>
      <c r="J29" s="8">
        <f>IF(G29=0,0,H29/G29)</f>
        <v/>
      </c>
      <c r="K29" s="7" t="n">
        <v>0</v>
      </c>
      <c r="L29" s="7" t="n">
        <v>0</v>
      </c>
      <c r="M29" s="7" t="n">
        <v>0</v>
      </c>
      <c r="N29" s="7" t="n">
        <v>0</v>
      </c>
      <c r="O29" s="7" t="n">
        <v>0</v>
      </c>
      <c r="P29" s="7" t="n">
        <v>0</v>
      </c>
      <c r="Q29" s="7" t="n">
        <v>0</v>
      </c>
      <c r="R29" s="7" t="n">
        <v>0</v>
      </c>
      <c r="S29" s="7" t="n">
        <v>16000</v>
      </c>
      <c r="T29" s="7">
        <f>H29</f>
        <v/>
      </c>
      <c r="U29" s="7">
        <f>S29-T29</f>
        <v/>
      </c>
      <c r="V29" s="8">
        <f>IF(S29=0,0,T29/S29)</f>
        <v/>
      </c>
      <c r="W29" s="8" t="n"/>
      <c r="Y29" t="inlineStr">
        <is>
          <t>GC tagged, not on pay app</t>
        </is>
      </c>
    </row>
    <row r="30">
      <c r="A30" t="n">
        <v>94</v>
      </c>
      <c r="B30" t="inlineStr">
        <is>
          <t>0900 - FF&amp;E in Units</t>
        </is>
      </c>
      <c r="C30" t="inlineStr">
        <is>
          <t>Clean Drier vents</t>
        </is>
      </c>
      <c r="D30" t="inlineStr"/>
      <c r="E30" s="10" t="inlineStr">
        <is>
          <t>GC</t>
        </is>
      </c>
      <c r="F30" t="inlineStr">
        <is>
          <t>Project</t>
        </is>
      </c>
      <c r="G30" s="7" t="n">
        <v>15600</v>
      </c>
      <c r="H30" s="7" t="n">
        <v>0</v>
      </c>
      <c r="I30" s="7">
        <f>G30-H30</f>
        <v/>
      </c>
      <c r="J30" s="8">
        <f>IF(G30=0,0,H30/G30)</f>
        <v/>
      </c>
      <c r="K30" s="7" t="n">
        <v>0</v>
      </c>
      <c r="L30" s="7" t="n">
        <v>0</v>
      </c>
      <c r="M30" s="7" t="n">
        <v>0</v>
      </c>
      <c r="N30" s="7" t="n">
        <v>0</v>
      </c>
      <c r="O30" s="7" t="n">
        <v>0</v>
      </c>
      <c r="P30" s="7" t="n">
        <v>0</v>
      </c>
      <c r="Q30" s="7" t="n">
        <v>0</v>
      </c>
      <c r="R30" s="7" t="n">
        <v>0</v>
      </c>
      <c r="S30" s="7" t="n">
        <v>15600</v>
      </c>
      <c r="T30" s="7">
        <f>H30</f>
        <v/>
      </c>
      <c r="U30" s="7">
        <f>S30-T30</f>
        <v/>
      </c>
      <c r="V30" s="8">
        <f>IF(S30=0,0,T30/S30)</f>
        <v/>
      </c>
      <c r="W30" s="8" t="n"/>
      <c r="Y30" t="inlineStr">
        <is>
          <t>GC tagged, not on pay app</t>
        </is>
      </c>
    </row>
    <row r="31">
      <c r="A31" t="n">
        <v>124</v>
      </c>
      <c r="B31" t="inlineStr">
        <is>
          <t>1100- Specialties, Equipment &amp; Furnishings</t>
        </is>
      </c>
      <c r="C31" t="inlineStr">
        <is>
          <t>Dog Park</t>
        </is>
      </c>
      <c r="D31" t="inlineStr">
        <is>
          <t>Look at adding more furniture, jumps, shade</t>
        </is>
      </c>
      <c r="E31" s="10" t="inlineStr">
        <is>
          <t>GC</t>
        </is>
      </c>
      <c r="F31" t="inlineStr">
        <is>
          <t>Project</t>
        </is>
      </c>
      <c r="G31" s="7" t="n">
        <v>15000</v>
      </c>
      <c r="H31" s="7" t="n">
        <v>10500</v>
      </c>
      <c r="I31" s="7">
        <f>G31-H31</f>
        <v/>
      </c>
      <c r="J31" s="8">
        <f>IF(G31=0,0,H31/G31)</f>
        <v/>
      </c>
      <c r="K31" s="7" t="n">
        <v>0</v>
      </c>
      <c r="L31" s="7" t="n">
        <v>0</v>
      </c>
      <c r="M31" s="7" t="n">
        <v>0</v>
      </c>
      <c r="N31" s="7" t="n">
        <v>0</v>
      </c>
      <c r="O31" s="7" t="n">
        <v>0</v>
      </c>
      <c r="P31" s="7" t="n">
        <v>0</v>
      </c>
      <c r="Q31" s="7" t="n">
        <v>0</v>
      </c>
      <c r="R31" s="7" t="n">
        <v>0</v>
      </c>
      <c r="S31" s="7" t="n">
        <v>15000</v>
      </c>
      <c r="T31" s="7">
        <f>H31</f>
        <v/>
      </c>
      <c r="U31" s="7">
        <f>S31-T31</f>
        <v/>
      </c>
      <c r="V31" s="8">
        <f>IF(S31=0,0,T31/S31)</f>
        <v/>
      </c>
      <c r="W31" s="8" t="n"/>
      <c r="Y31" t="inlineStr">
        <is>
          <t>GC (pay app)</t>
        </is>
      </c>
    </row>
    <row r="32">
      <c r="A32" t="n">
        <v>18</v>
      </c>
      <c r="B32" t="inlineStr">
        <is>
          <t>0200 - Site Utilities &amp; Improvements</t>
        </is>
      </c>
      <c r="C32" t="inlineStr">
        <is>
          <t>Retaining walls</t>
        </is>
      </c>
      <c r="D32" t="inlineStr">
        <is>
          <t>Replace damaged railroad tie wall</t>
        </is>
      </c>
      <c r="E32" s="10" t="inlineStr">
        <is>
          <t>GC</t>
        </is>
      </c>
      <c r="F32" t="inlineStr">
        <is>
          <t>Project</t>
        </is>
      </c>
      <c r="G32" s="7" t="n">
        <v>12000</v>
      </c>
      <c r="H32" s="7" t="n">
        <v>0</v>
      </c>
      <c r="I32" s="7">
        <f>G32-H32</f>
        <v/>
      </c>
      <c r="J32" s="8">
        <f>IF(G32=0,0,H32/G32)</f>
        <v/>
      </c>
      <c r="K32" s="7" t="n">
        <v>0</v>
      </c>
      <c r="L32" s="7" t="n">
        <v>0</v>
      </c>
      <c r="M32" s="7" t="n">
        <v>0</v>
      </c>
      <c r="N32" s="7" t="n">
        <v>0</v>
      </c>
      <c r="O32" s="7" t="n">
        <v>0</v>
      </c>
      <c r="P32" s="7" t="n">
        <v>0</v>
      </c>
      <c r="Q32" s="7" t="n">
        <v>0</v>
      </c>
      <c r="R32" s="7" t="n">
        <v>0</v>
      </c>
      <c r="S32" s="7" t="n">
        <v>12000</v>
      </c>
      <c r="T32" s="7">
        <f>H32</f>
        <v/>
      </c>
      <c r="U32" s="7">
        <f>S32-T32</f>
        <v/>
      </c>
      <c r="V32" s="8">
        <f>IF(S32=0,0,T32/S32)</f>
        <v/>
      </c>
      <c r="W32" s="8" t="n"/>
      <c r="Y32" t="inlineStr">
        <is>
          <t>GC tagged, not on pay app</t>
        </is>
      </c>
    </row>
    <row r="33">
      <c r="A33" t="n">
        <v>72</v>
      </c>
      <c r="B33" t="inlineStr">
        <is>
          <t>0800 - Exterior Wall</t>
        </is>
      </c>
      <c r="C33" t="inlineStr">
        <is>
          <t>Tuck-pointing</t>
        </is>
      </c>
      <c r="D33" t="inlineStr">
        <is>
          <t>Tuck point and caulk</t>
        </is>
      </c>
      <c r="E33" s="10" t="inlineStr">
        <is>
          <t>GC</t>
        </is>
      </c>
      <c r="F33" t="inlineStr">
        <is>
          <t>Project</t>
        </is>
      </c>
      <c r="G33" s="7" t="n">
        <v>12000</v>
      </c>
      <c r="H33" s="7" t="n">
        <v>0</v>
      </c>
      <c r="I33" s="7">
        <f>G33-H33</f>
        <v/>
      </c>
      <c r="J33" s="8">
        <f>IF(G33=0,0,H33/G33)</f>
        <v/>
      </c>
      <c r="K33" s="7" t="n">
        <v>0</v>
      </c>
      <c r="L33" s="7" t="n">
        <v>0</v>
      </c>
      <c r="M33" s="7" t="n">
        <v>0</v>
      </c>
      <c r="N33" s="7" t="n">
        <v>0</v>
      </c>
      <c r="O33" s="7" t="n">
        <v>0</v>
      </c>
      <c r="P33" s="7" t="n">
        <v>0</v>
      </c>
      <c r="Q33" s="7" t="n">
        <v>0</v>
      </c>
      <c r="R33" s="7" t="n">
        <v>0</v>
      </c>
      <c r="S33" s="7" t="n">
        <v>12000</v>
      </c>
      <c r="T33" s="7">
        <f>H33</f>
        <v/>
      </c>
      <c r="U33" s="7">
        <f>S33-T33</f>
        <v/>
      </c>
      <c r="V33" s="8">
        <f>IF(S33=0,0,T33/S33)</f>
        <v/>
      </c>
      <c r="W33" s="8" t="n"/>
      <c r="Y33" t="inlineStr">
        <is>
          <t>GC tagged, not on pay app</t>
        </is>
      </c>
    </row>
    <row r="34">
      <c r="A34" t="n">
        <v>13</v>
      </c>
      <c r="B34" t="inlineStr">
        <is>
          <t>0200 - Site Utilities &amp; Improvements</t>
        </is>
      </c>
      <c r="C34" t="inlineStr">
        <is>
          <t>Stripe parking areas</t>
        </is>
      </c>
      <c r="D34" t="inlineStr"/>
      <c r="E34" s="10" t="inlineStr">
        <is>
          <t>GC</t>
        </is>
      </c>
      <c r="F34" t="inlineStr">
        <is>
          <t>Project</t>
        </is>
      </c>
      <c r="G34" s="7" t="n">
        <v>11000</v>
      </c>
      <c r="H34" s="7" t="n">
        <v>7700</v>
      </c>
      <c r="I34" s="7">
        <f>G34-H34</f>
        <v/>
      </c>
      <c r="J34" s="8">
        <f>IF(G34=0,0,H34/G34)</f>
        <v/>
      </c>
      <c r="K34" s="7" t="n">
        <v>0</v>
      </c>
      <c r="L34" s="7" t="n">
        <v>0</v>
      </c>
      <c r="M34" s="7" t="n">
        <v>0</v>
      </c>
      <c r="N34" s="7" t="n">
        <v>0</v>
      </c>
      <c r="O34" s="7" t="n">
        <v>0</v>
      </c>
      <c r="P34" s="7" t="n">
        <v>0</v>
      </c>
      <c r="Q34" s="7" t="n">
        <v>0</v>
      </c>
      <c r="R34" s="7" t="n">
        <v>0</v>
      </c>
      <c r="S34" s="7" t="n">
        <v>11000</v>
      </c>
      <c r="T34" s="7">
        <f>H34</f>
        <v/>
      </c>
      <c r="U34" s="7">
        <f>S34-T34</f>
        <v/>
      </c>
      <c r="V34" s="8">
        <f>IF(S34=0,0,T34/S34)</f>
        <v/>
      </c>
      <c r="W34" s="8" t="n"/>
      <c r="Y34" t="inlineStr">
        <is>
          <t>GC (pay app)</t>
        </is>
      </c>
    </row>
    <row r="35">
      <c r="A35" t="n">
        <v>139</v>
      </c>
      <c r="B35" t="inlineStr">
        <is>
          <t>1400 - Plumbing</t>
        </is>
      </c>
      <c r="C35" t="inlineStr">
        <is>
          <t>Domestic water piping</t>
        </is>
      </c>
      <c r="D35" t="inlineStr">
        <is>
          <t>Insulate main water lines going into buildings
Equity PCA Item 5.1- $5,000-The domestic water piping at the central dome</t>
        </is>
      </c>
      <c r="E35" s="10" t="inlineStr">
        <is>
          <t>GC</t>
        </is>
      </c>
      <c r="F35" t="inlineStr">
        <is>
          <t>Project</t>
        </is>
      </c>
      <c r="G35" s="7" t="n">
        <v>11000</v>
      </c>
      <c r="H35" s="7" t="n">
        <v>0</v>
      </c>
      <c r="I35" s="7">
        <f>G35-H35</f>
        <v/>
      </c>
      <c r="J35" s="8">
        <f>IF(G35=0,0,H35/G35)</f>
        <v/>
      </c>
      <c r="K35" s="7" t="n">
        <v>0</v>
      </c>
      <c r="L35" s="7" t="n">
        <v>0</v>
      </c>
      <c r="M35" s="7" t="n">
        <v>0</v>
      </c>
      <c r="N35" s="7" t="n">
        <v>0</v>
      </c>
      <c r="O35" s="7" t="n">
        <v>0</v>
      </c>
      <c r="P35" s="7" t="n">
        <v>0</v>
      </c>
      <c r="Q35" s="7" t="n">
        <v>0</v>
      </c>
      <c r="R35" s="7" t="n">
        <v>0</v>
      </c>
      <c r="S35" s="7" t="n">
        <v>11000</v>
      </c>
      <c r="T35" s="7">
        <f>H35</f>
        <v/>
      </c>
      <c r="U35" s="7">
        <f>S35-T35</f>
        <v/>
      </c>
      <c r="V35" s="8">
        <f>IF(S35=0,0,T35/S35)</f>
        <v/>
      </c>
      <c r="W35" s="8" t="n"/>
      <c r="Y35" t="inlineStr">
        <is>
          <t>GC tagged, not on pay app</t>
        </is>
      </c>
    </row>
    <row r="36">
      <c r="A36" t="n">
        <v>155</v>
      </c>
      <c r="B36" t="inlineStr">
        <is>
          <t>1600 - Electrical</t>
        </is>
      </c>
      <c r="C36" t="inlineStr">
        <is>
          <t>CO Detectors</t>
        </is>
      </c>
      <c r="D36" t="inlineStr">
        <is>
          <t>Residential units were not provided with CO detectors. Residential units had wood burning fireplaces. Partner
recommends</t>
        </is>
      </c>
      <c r="E36" s="5" t="inlineStr">
        <is>
          <t>PMC</t>
        </is>
      </c>
      <c r="F36" t="inlineStr">
        <is>
          <t>Project</t>
        </is>
      </c>
      <c r="G36" s="7" t="n">
        <v>10400</v>
      </c>
      <c r="H36" s="7" t="n">
        <v>0</v>
      </c>
      <c r="I36" s="7">
        <f>G36-H36</f>
        <v/>
      </c>
      <c r="J36" s="8">
        <f>IF(G36=0,0,H36/G36)</f>
        <v/>
      </c>
      <c r="K36" s="7" t="n">
        <v>0</v>
      </c>
      <c r="L36" s="7" t="n">
        <v>0</v>
      </c>
      <c r="M36" s="7" t="n">
        <v>0</v>
      </c>
      <c r="N36" s="7" t="n">
        <v>0</v>
      </c>
      <c r="O36" s="7" t="n">
        <v>0</v>
      </c>
      <c r="P36" s="7" t="n">
        <v>0</v>
      </c>
      <c r="Q36" s="7" t="n">
        <v>0</v>
      </c>
      <c r="R36" s="7" t="n">
        <v>0</v>
      </c>
      <c r="S36" s="7" t="n">
        <v>10400</v>
      </c>
      <c r="T36" s="7">
        <f>H36</f>
        <v/>
      </c>
      <c r="U36" s="7">
        <f>S36-T36</f>
        <v/>
      </c>
      <c r="V36" s="8">
        <f>IF(S36=0,0,T36/S36)</f>
        <v/>
      </c>
      <c r="W36" s="8" t="n"/>
      <c r="Y36" t="inlineStr">
        <is>
          <t>GL PMC</t>
        </is>
      </c>
    </row>
    <row r="37">
      <c r="A37" t="n">
        <v>105</v>
      </c>
      <c r="B37" t="inlineStr">
        <is>
          <t>0900 - FF&amp;E in Units</t>
        </is>
      </c>
      <c r="C37" t="inlineStr">
        <is>
          <t>Fire Stops</t>
        </is>
      </c>
      <c r="D37" t="inlineStr">
        <is>
          <t>Basic Fire Stop (Pair covers 4 burner range)- For range vent hoods</t>
        </is>
      </c>
      <c r="E37" s="10" t="inlineStr">
        <is>
          <t>GC</t>
        </is>
      </c>
      <c r="F37" t="inlineStr">
        <is>
          <t>Project</t>
        </is>
      </c>
      <c r="G37" s="7" t="n">
        <v>10048</v>
      </c>
      <c r="H37" s="7" t="n">
        <v>0</v>
      </c>
      <c r="I37" s="7">
        <f>G37-H37</f>
        <v/>
      </c>
      <c r="J37" s="8">
        <f>IF(G37=0,0,H37/G37)</f>
        <v/>
      </c>
      <c r="K37" s="7" t="n">
        <v>0</v>
      </c>
      <c r="L37" s="7" t="n">
        <v>0</v>
      </c>
      <c r="M37" s="7" t="n">
        <v>0</v>
      </c>
      <c r="N37" s="7" t="n">
        <v>0</v>
      </c>
      <c r="O37" s="7" t="n">
        <v>0</v>
      </c>
      <c r="P37" s="7" t="n">
        <v>0</v>
      </c>
      <c r="Q37" s="7" t="n">
        <v>0</v>
      </c>
      <c r="R37" s="7" t="n">
        <v>0</v>
      </c>
      <c r="S37" s="7" t="n">
        <v>10048</v>
      </c>
      <c r="T37" s="7">
        <f>H37</f>
        <v/>
      </c>
      <c r="U37" s="7">
        <f>S37-T37</f>
        <v/>
      </c>
      <c r="V37" s="8">
        <f>IF(S37=0,0,T37/S37)</f>
        <v/>
      </c>
      <c r="W37" s="8" t="n"/>
      <c r="Y37" t="inlineStr">
        <is>
          <t>GC tagged, not on pay app</t>
        </is>
      </c>
    </row>
    <row r="38">
      <c r="A38" t="n">
        <v>39</v>
      </c>
      <c r="B38" t="inlineStr">
        <is>
          <t>0200 - Site Utilities &amp; Improvements</t>
        </is>
      </c>
      <c r="C38" t="inlineStr">
        <is>
          <t xml:space="preserve">Arbor Realty Trust Deferred Maintenance </t>
        </is>
      </c>
      <c r="D38" t="inlineStr">
        <is>
          <t>Items noted from lender inspection, items due 11/11/24 &amp; 4/9/25.  Property owner only completing November items</t>
        </is>
      </c>
      <c r="E38" s="10" t="inlineStr">
        <is>
          <t>GC</t>
        </is>
      </c>
      <c r="F38" t="inlineStr">
        <is>
          <t>Project</t>
        </is>
      </c>
      <c r="G38" s="7" t="n">
        <v>10000</v>
      </c>
      <c r="H38" s="7" t="n">
        <v>0</v>
      </c>
      <c r="I38" s="7">
        <f>G38-H38</f>
        <v/>
      </c>
      <c r="J38" s="8">
        <f>IF(G38=0,0,H38/G38)</f>
        <v/>
      </c>
      <c r="K38" s="7" t="n">
        <v>0</v>
      </c>
      <c r="L38" s="7" t="n">
        <v>0</v>
      </c>
      <c r="M38" s="7" t="n">
        <v>0</v>
      </c>
      <c r="N38" s="7" t="n">
        <v>0</v>
      </c>
      <c r="O38" s="7" t="n">
        <v>0</v>
      </c>
      <c r="P38" s="7" t="n">
        <v>0</v>
      </c>
      <c r="Q38" s="7" t="n">
        <v>0</v>
      </c>
      <c r="R38" s="7" t="n">
        <v>0</v>
      </c>
      <c r="S38" s="7" t="n">
        <v>10000</v>
      </c>
      <c r="T38" s="7">
        <f>H38</f>
        <v/>
      </c>
      <c r="U38" s="7">
        <f>S38-T38</f>
        <v/>
      </c>
      <c r="V38" s="8">
        <f>IF(S38=0,0,T38/S38)</f>
        <v/>
      </c>
      <c r="W38" s="8" t="n"/>
      <c r="Y38" t="inlineStr">
        <is>
          <t>GC tagged, not on pay app</t>
        </is>
      </c>
    </row>
    <row r="39">
      <c r="A39" t="n">
        <v>115</v>
      </c>
      <c r="B39" t="inlineStr">
        <is>
          <t>1100- Specialties, Equipment &amp; Furnishings</t>
        </is>
      </c>
      <c r="C39" t="inlineStr">
        <is>
          <t>Clubhouse / Office Remodel</t>
        </is>
      </c>
      <c r="D39" t="inlineStr">
        <is>
          <t>Flooring &amp; paint ok, look at additional HVAC or insulation in roof since it gets very hot in clubhouse.  
Misc repairs a</t>
        </is>
      </c>
      <c r="E39" s="10" t="inlineStr">
        <is>
          <t>GC</t>
        </is>
      </c>
      <c r="F39" t="inlineStr">
        <is>
          <t>Project</t>
        </is>
      </c>
      <c r="G39" s="7" t="n">
        <v>10000</v>
      </c>
      <c r="H39" s="7" t="n">
        <v>7000</v>
      </c>
      <c r="I39" s="7">
        <f>G39-H39</f>
        <v/>
      </c>
      <c r="J39" s="8">
        <f>IF(G39=0,0,H39/G39)</f>
        <v/>
      </c>
      <c r="K39" s="7" t="n">
        <v>0</v>
      </c>
      <c r="L39" s="7" t="n">
        <v>0</v>
      </c>
      <c r="M39" s="7" t="n">
        <v>0</v>
      </c>
      <c r="N39" s="7" t="n">
        <v>0</v>
      </c>
      <c r="O39" s="7" t="n">
        <v>0</v>
      </c>
      <c r="P39" s="7" t="n">
        <v>0</v>
      </c>
      <c r="Q39" s="7" t="n">
        <v>0</v>
      </c>
      <c r="R39" s="7" t="n">
        <v>0</v>
      </c>
      <c r="S39" s="7" t="n">
        <v>10000</v>
      </c>
      <c r="T39" s="7">
        <f>H39</f>
        <v/>
      </c>
      <c r="U39" s="7">
        <f>S39-T39</f>
        <v/>
      </c>
      <c r="V39" s="8">
        <f>IF(S39=0,0,T39/S39)</f>
        <v/>
      </c>
      <c r="W39" s="8" t="n"/>
      <c r="Y39" t="inlineStr">
        <is>
          <t>GC (pay app)</t>
        </is>
      </c>
    </row>
    <row r="40">
      <c r="A40" t="n">
        <v>122</v>
      </c>
      <c r="B40" t="inlineStr">
        <is>
          <t>1100- Specialties, Equipment &amp; Furnishings</t>
        </is>
      </c>
      <c r="C40" t="inlineStr">
        <is>
          <t>Picnic/Grill Furniture</t>
        </is>
      </c>
      <c r="D40" t="inlineStr"/>
      <c r="E40" s="10" t="inlineStr">
        <is>
          <t>GC</t>
        </is>
      </c>
      <c r="F40" t="inlineStr">
        <is>
          <t>Project</t>
        </is>
      </c>
      <c r="G40" s="7" t="n">
        <v>10000</v>
      </c>
      <c r="H40" s="7" t="n">
        <v>7000</v>
      </c>
      <c r="I40" s="7">
        <f>G40-H40</f>
        <v/>
      </c>
      <c r="J40" s="8">
        <f>IF(G40=0,0,H40/G40)</f>
        <v/>
      </c>
      <c r="K40" s="7" t="n">
        <v>0</v>
      </c>
      <c r="L40" s="7" t="n">
        <v>0</v>
      </c>
      <c r="M40" s="7" t="n">
        <v>0</v>
      </c>
      <c r="N40" s="7" t="n">
        <v>0</v>
      </c>
      <c r="O40" s="7" t="n">
        <v>0</v>
      </c>
      <c r="P40" s="7" t="n">
        <v>0</v>
      </c>
      <c r="Q40" s="7" t="n">
        <v>0</v>
      </c>
      <c r="R40" s="7" t="n">
        <v>0</v>
      </c>
      <c r="S40" s="7" t="n">
        <v>10000</v>
      </c>
      <c r="T40" s="7">
        <f>H40</f>
        <v/>
      </c>
      <c r="U40" s="7">
        <f>S40-T40</f>
        <v/>
      </c>
      <c r="V40" s="8">
        <f>IF(S40=0,0,T40/S40)</f>
        <v/>
      </c>
      <c r="W40" s="8" t="n"/>
      <c r="Y40" t="inlineStr">
        <is>
          <t>GC (pay app)</t>
        </is>
      </c>
    </row>
    <row r="41">
      <c r="A41" t="n">
        <v>127</v>
      </c>
      <c r="B41" t="inlineStr">
        <is>
          <t>1100- Specialties, Equipment &amp; Furnishings</t>
        </is>
      </c>
      <c r="C41" t="inlineStr">
        <is>
          <t>Access Control System</t>
        </is>
      </c>
      <c r="D41" t="inlineStr">
        <is>
          <t>Office alarm and restore night drop box for keys needed</t>
        </is>
      </c>
      <c r="E41" s="10" t="inlineStr">
        <is>
          <t>GC</t>
        </is>
      </c>
      <c r="F41" t="inlineStr">
        <is>
          <t>Project</t>
        </is>
      </c>
      <c r="G41" s="7" t="n">
        <v>10000</v>
      </c>
      <c r="H41" s="7" t="n">
        <v>7000</v>
      </c>
      <c r="I41" s="7">
        <f>G41-H41</f>
        <v/>
      </c>
      <c r="J41" s="8">
        <f>IF(G41=0,0,H41/G41)</f>
        <v/>
      </c>
      <c r="K41" s="7" t="n">
        <v>0</v>
      </c>
      <c r="L41" s="7" t="n">
        <v>0</v>
      </c>
      <c r="M41" s="7" t="n">
        <v>0</v>
      </c>
      <c r="N41" s="7" t="n">
        <v>0</v>
      </c>
      <c r="O41" s="7" t="n">
        <v>0</v>
      </c>
      <c r="P41" s="7" t="n">
        <v>0</v>
      </c>
      <c r="Q41" s="7" t="n">
        <v>0</v>
      </c>
      <c r="R41" s="7" t="n">
        <v>0</v>
      </c>
      <c r="S41" s="7" t="n">
        <v>10000</v>
      </c>
      <c r="T41" s="7">
        <f>H41</f>
        <v/>
      </c>
      <c r="U41" s="7">
        <f>S41-T41</f>
        <v/>
      </c>
      <c r="V41" s="8">
        <f>IF(S41=0,0,T41/S41)</f>
        <v/>
      </c>
      <c r="W41" s="8" t="n"/>
      <c r="Y41" t="inlineStr">
        <is>
          <t>GC (pay app)</t>
        </is>
      </c>
    </row>
    <row r="42">
      <c r="A42" t="n">
        <v>22</v>
      </c>
      <c r="B42" t="inlineStr">
        <is>
          <t>0200 - Site Utilities &amp; Improvements</t>
        </is>
      </c>
      <c r="C42" t="inlineStr">
        <is>
          <t>Fences &amp; gates - swimming pool</t>
        </is>
      </c>
      <c r="D42" t="inlineStr">
        <is>
          <t>Repair and paint 
Equity PCA Item 3.2.7- $7,500- Partner observed some areas of damaged fencing along the northwest peri</t>
        </is>
      </c>
      <c r="E42" s="10" t="inlineStr">
        <is>
          <t>GC</t>
        </is>
      </c>
      <c r="F42" t="inlineStr">
        <is>
          <t>Project</t>
        </is>
      </c>
      <c r="G42" s="7" t="n">
        <v>9600</v>
      </c>
      <c r="H42" s="7" t="n">
        <v>0</v>
      </c>
      <c r="I42" s="7">
        <f>G42-H42</f>
        <v/>
      </c>
      <c r="J42" s="8">
        <f>IF(G42=0,0,H42/G42)</f>
        <v/>
      </c>
      <c r="K42" s="7" t="n">
        <v>0</v>
      </c>
      <c r="L42" s="7" t="n">
        <v>0</v>
      </c>
      <c r="M42" s="7" t="n">
        <v>0</v>
      </c>
      <c r="N42" s="7" t="n">
        <v>0</v>
      </c>
      <c r="O42" s="7" t="n">
        <v>0</v>
      </c>
      <c r="P42" s="7" t="n">
        <v>0</v>
      </c>
      <c r="Q42" s="7" t="n">
        <v>0</v>
      </c>
      <c r="R42" s="7" t="n">
        <v>0</v>
      </c>
      <c r="S42" s="7" t="n">
        <v>9600</v>
      </c>
      <c r="T42" s="7">
        <f>H42</f>
        <v/>
      </c>
      <c r="U42" s="7">
        <f>S42-T42</f>
        <v/>
      </c>
      <c r="V42" s="8">
        <f>IF(S42=0,0,T42/S42)</f>
        <v/>
      </c>
      <c r="W42" s="8" t="n"/>
      <c r="Y42" t="inlineStr">
        <is>
          <t>GC tagged, not on pay app</t>
        </is>
      </c>
    </row>
    <row r="43">
      <c r="A43" t="n">
        <v>136</v>
      </c>
      <c r="B43" t="inlineStr">
        <is>
          <t>1100- Specialties, Equipment &amp; Furnishings</t>
        </is>
      </c>
      <c r="C43" t="inlineStr">
        <is>
          <t>Golf Cart</t>
        </is>
      </c>
      <c r="D43" t="inlineStr">
        <is>
          <t>Need leasing cart</t>
        </is>
      </c>
      <c r="E43" s="10" t="inlineStr">
        <is>
          <t>GC</t>
        </is>
      </c>
      <c r="F43" t="inlineStr">
        <is>
          <t>Project</t>
        </is>
      </c>
      <c r="G43" s="7" t="n">
        <v>9000</v>
      </c>
      <c r="H43" s="7" t="n">
        <v>0</v>
      </c>
      <c r="I43" s="7">
        <f>G43-H43</f>
        <v/>
      </c>
      <c r="J43" s="8">
        <f>IF(G43=0,0,H43/G43)</f>
        <v/>
      </c>
      <c r="K43" s="7" t="n">
        <v>0</v>
      </c>
      <c r="L43" s="7" t="n">
        <v>0</v>
      </c>
      <c r="M43" s="7" t="n">
        <v>0</v>
      </c>
      <c r="N43" s="7" t="n">
        <v>0</v>
      </c>
      <c r="O43" s="7" t="n">
        <v>0</v>
      </c>
      <c r="P43" s="7" t="n">
        <v>0</v>
      </c>
      <c r="Q43" s="7" t="n">
        <v>0</v>
      </c>
      <c r="R43" s="7" t="n">
        <v>0</v>
      </c>
      <c r="S43" s="7" t="n">
        <v>9000</v>
      </c>
      <c r="T43" s="7">
        <f>H43</f>
        <v/>
      </c>
      <c r="U43" s="7">
        <f>S43-T43</f>
        <v/>
      </c>
      <c r="V43" s="8">
        <f>IF(S43=0,0,T43/S43)</f>
        <v/>
      </c>
      <c r="W43" s="8" t="n"/>
      <c r="Y43" t="inlineStr">
        <is>
          <t>GC tagged, not on pay app</t>
        </is>
      </c>
    </row>
    <row r="44">
      <c r="A44" t="n">
        <v>20</v>
      </c>
      <c r="B44" t="inlineStr">
        <is>
          <t>0200 - Site Utilities &amp; Improvements</t>
        </is>
      </c>
      <c r="C44" t="inlineStr">
        <is>
          <t>Replace swimming pool coping</t>
        </is>
      </c>
      <c r="D44" t="inlineStr">
        <is>
          <t>Deck o seal</t>
        </is>
      </c>
      <c r="E44" s="10" t="inlineStr">
        <is>
          <t>GC</t>
        </is>
      </c>
      <c r="F44" t="inlineStr">
        <is>
          <t>Project</t>
        </is>
      </c>
      <c r="G44" s="7" t="n">
        <v>8600</v>
      </c>
      <c r="H44" s="7" t="n">
        <v>0</v>
      </c>
      <c r="I44" s="7">
        <f>G44-H44</f>
        <v/>
      </c>
      <c r="J44" s="8">
        <f>IF(G44=0,0,H44/G44)</f>
        <v/>
      </c>
      <c r="K44" s="7" t="n">
        <v>0</v>
      </c>
      <c r="L44" s="7" t="n">
        <v>0</v>
      </c>
      <c r="M44" s="7" t="n">
        <v>0</v>
      </c>
      <c r="N44" s="7" t="n">
        <v>0</v>
      </c>
      <c r="O44" s="7" t="n">
        <v>0</v>
      </c>
      <c r="P44" s="7" t="n">
        <v>0</v>
      </c>
      <c r="Q44" s="7" t="n">
        <v>0</v>
      </c>
      <c r="R44" s="7" t="n">
        <v>0</v>
      </c>
      <c r="S44" s="7" t="n">
        <v>8600</v>
      </c>
      <c r="T44" s="7">
        <f>H44</f>
        <v/>
      </c>
      <c r="U44" s="7">
        <f>S44-T44</f>
        <v/>
      </c>
      <c r="V44" s="8">
        <f>IF(S44=0,0,T44/S44)</f>
        <v/>
      </c>
      <c r="W44" s="8" t="n"/>
      <c r="Y44" t="inlineStr">
        <is>
          <t>GC tagged, not on pay app</t>
        </is>
      </c>
    </row>
    <row r="45">
      <c r="A45" t="n">
        <v>152</v>
      </c>
      <c r="B45" t="inlineStr">
        <is>
          <t>1600 - Electrical</t>
        </is>
      </c>
      <c r="C45" t="inlineStr">
        <is>
          <t>Electrical distribution</t>
        </is>
      </c>
      <c r="D45" t="inlineStr">
        <is>
          <t>Repair house panels issues</t>
        </is>
      </c>
      <c r="E45" s="10" t="inlineStr">
        <is>
          <t>GC</t>
        </is>
      </c>
      <c r="F45" t="inlineStr">
        <is>
          <t>Project</t>
        </is>
      </c>
      <c r="G45" s="7" t="n">
        <v>8500</v>
      </c>
      <c r="H45" s="7" t="n">
        <v>0</v>
      </c>
      <c r="I45" s="7">
        <f>G45-H45</f>
        <v/>
      </c>
      <c r="J45" s="8">
        <f>IF(G45=0,0,H45/G45)</f>
        <v/>
      </c>
      <c r="K45" s="7" t="n">
        <v>0</v>
      </c>
      <c r="L45" s="7" t="n">
        <v>0</v>
      </c>
      <c r="M45" s="7" t="n">
        <v>0</v>
      </c>
      <c r="N45" s="7" t="n">
        <v>0</v>
      </c>
      <c r="O45" s="7" t="n">
        <v>0</v>
      </c>
      <c r="P45" s="7" t="n">
        <v>0</v>
      </c>
      <c r="Q45" s="7" t="n">
        <v>0</v>
      </c>
      <c r="R45" s="7" t="n">
        <v>0</v>
      </c>
      <c r="S45" s="7" t="n">
        <v>8500</v>
      </c>
      <c r="T45" s="7">
        <f>H45</f>
        <v/>
      </c>
      <c r="U45" s="7">
        <f>S45-T45</f>
        <v/>
      </c>
      <c r="V45" s="8">
        <f>IF(S45=0,0,T45/S45)</f>
        <v/>
      </c>
      <c r="W45" s="8" t="n"/>
      <c r="Y45" t="inlineStr">
        <is>
          <t>GC tagged, not on pay app</t>
        </is>
      </c>
    </row>
    <row r="46">
      <c r="A46" t="n">
        <v>25</v>
      </c>
      <c r="B46" t="inlineStr">
        <is>
          <t>0200 - Site Utilities &amp; Improvements</t>
        </is>
      </c>
      <c r="C46" t="inlineStr">
        <is>
          <t>Fences &amp; Gates - Site Perimeter</t>
        </is>
      </c>
      <c r="D46" t="inlineStr">
        <is>
          <t>Lender PCR Item- $7,500- Partner observed some areas of damaged fencing along the northwest perimeter as well as a porti</t>
        </is>
      </c>
      <c r="E46" s="10" t="inlineStr">
        <is>
          <t>GC</t>
        </is>
      </c>
      <c r="F46" t="inlineStr">
        <is>
          <t>Project</t>
        </is>
      </c>
      <c r="G46" s="7" t="n">
        <v>7500</v>
      </c>
      <c r="H46" s="7" t="n">
        <v>5250</v>
      </c>
      <c r="I46" s="7">
        <f>G46-H46</f>
        <v/>
      </c>
      <c r="J46" s="8">
        <f>IF(G46=0,0,H46/G46)</f>
        <v/>
      </c>
      <c r="K46" s="7" t="n">
        <v>0</v>
      </c>
      <c r="L46" s="7" t="n">
        <v>0</v>
      </c>
      <c r="M46" s="7" t="n">
        <v>0</v>
      </c>
      <c r="N46" s="7" t="n">
        <v>0</v>
      </c>
      <c r="O46" s="7" t="n">
        <v>0</v>
      </c>
      <c r="P46" s="7" t="n">
        <v>0</v>
      </c>
      <c r="Q46" s="7" t="n">
        <v>0</v>
      </c>
      <c r="R46" s="7" t="n">
        <v>0</v>
      </c>
      <c r="S46" s="7" t="n">
        <v>7500</v>
      </c>
      <c r="T46" s="7">
        <f>H46</f>
        <v/>
      </c>
      <c r="U46" s="7">
        <f>S46-T46</f>
        <v/>
      </c>
      <c r="V46" s="8">
        <f>IF(S46=0,0,T46/S46)</f>
        <v/>
      </c>
      <c r="W46" s="8" t="n"/>
      <c r="Y46" t="inlineStr">
        <is>
          <t>GC (pay app)</t>
        </is>
      </c>
    </row>
    <row r="47">
      <c r="A47" t="n">
        <v>148</v>
      </c>
      <c r="B47" t="inlineStr">
        <is>
          <t>1500- HVAC</t>
        </is>
      </c>
      <c r="C47" t="inlineStr">
        <is>
          <t>HVAC Condensing Refrigerant Line Insulat</t>
        </is>
      </c>
      <c r="D47" t="inlineStr">
        <is>
          <t>Equity PCA Item 5.2- $7,500- Many of the ground mounted AC condensing units were found to have insulation missing from t</t>
        </is>
      </c>
      <c r="E47" s="10" t="inlineStr">
        <is>
          <t>GC</t>
        </is>
      </c>
      <c r="F47" t="inlineStr">
        <is>
          <t>Project</t>
        </is>
      </c>
      <c r="G47" s="7" t="n">
        <v>7500</v>
      </c>
      <c r="H47" s="7" t="n">
        <v>0</v>
      </c>
      <c r="I47" s="7">
        <f>G47-H47</f>
        <v/>
      </c>
      <c r="J47" s="8">
        <f>IF(G47=0,0,H47/G47)</f>
        <v/>
      </c>
      <c r="K47" s="7" t="n">
        <v>0</v>
      </c>
      <c r="L47" s="7" t="n">
        <v>0</v>
      </c>
      <c r="M47" s="7" t="n">
        <v>0</v>
      </c>
      <c r="N47" s="7" t="n">
        <v>0</v>
      </c>
      <c r="O47" s="7" t="n">
        <v>0</v>
      </c>
      <c r="P47" s="7" t="n">
        <v>0</v>
      </c>
      <c r="Q47" s="7" t="n">
        <v>0</v>
      </c>
      <c r="R47" s="7" t="n">
        <v>0</v>
      </c>
      <c r="S47" s="7" t="n">
        <v>7500</v>
      </c>
      <c r="T47" s="7">
        <f>H47</f>
        <v/>
      </c>
      <c r="U47" s="7">
        <f>S47-T47</f>
        <v/>
      </c>
      <c r="V47" s="8">
        <f>IF(S47=0,0,T47/S47)</f>
        <v/>
      </c>
      <c r="W47" s="8" t="n"/>
      <c r="Y47" t="inlineStr">
        <is>
          <t>GC tagged, not on pay app</t>
        </is>
      </c>
    </row>
    <row r="48">
      <c r="A48" t="n">
        <v>154</v>
      </c>
      <c r="B48" t="inlineStr">
        <is>
          <t>1600 - Electrical</t>
        </is>
      </c>
      <c r="C48" t="inlineStr">
        <is>
          <t>Fire Extinguishers</t>
        </is>
      </c>
      <c r="D48" t="inlineStr">
        <is>
          <t>Lender PCR Item- $1,500- The common fire extinguisher at the resident postal boxes structure had an expired tag from 201</t>
        </is>
      </c>
      <c r="E48" s="10" t="inlineStr">
        <is>
          <t>GC</t>
        </is>
      </c>
      <c r="F48" t="inlineStr">
        <is>
          <t>Project</t>
        </is>
      </c>
      <c r="G48" s="7" t="n">
        <v>7100</v>
      </c>
      <c r="H48" s="7" t="n">
        <v>0</v>
      </c>
      <c r="I48" s="7">
        <f>G48-H48</f>
        <v/>
      </c>
      <c r="J48" s="8">
        <f>IF(G48=0,0,H48/G48)</f>
        <v/>
      </c>
      <c r="K48" s="7" t="n">
        <v>0</v>
      </c>
      <c r="L48" s="7" t="n">
        <v>0</v>
      </c>
      <c r="M48" s="7" t="n">
        <v>0</v>
      </c>
      <c r="N48" s="7" t="n">
        <v>0</v>
      </c>
      <c r="O48" s="7" t="n">
        <v>0</v>
      </c>
      <c r="P48" s="7" t="n">
        <v>0</v>
      </c>
      <c r="Q48" s="7" t="n">
        <v>0</v>
      </c>
      <c r="R48" s="7" t="n">
        <v>0</v>
      </c>
      <c r="S48" s="7" t="n">
        <v>7100</v>
      </c>
      <c r="T48" s="7">
        <f>H48</f>
        <v/>
      </c>
      <c r="U48" s="7">
        <f>S48-T48</f>
        <v/>
      </c>
      <c r="V48" s="8">
        <f>IF(S48=0,0,T48/S48)</f>
        <v/>
      </c>
      <c r="W48" s="8" t="n"/>
      <c r="Y48" t="inlineStr">
        <is>
          <t>GC tagged, not on pay app</t>
        </is>
      </c>
    </row>
    <row r="49">
      <c r="A49" t="n">
        <v>15</v>
      </c>
      <c r="B49" t="inlineStr">
        <is>
          <t>0200 - Site Utilities &amp; Improvements</t>
        </is>
      </c>
      <c r="C49" t="inlineStr">
        <is>
          <t>ADA parking &amp; curb cuts</t>
        </is>
      </c>
      <c r="D49" t="inlineStr">
        <is>
          <t>Replace ADA signage</t>
        </is>
      </c>
      <c r="E49" s="10" t="inlineStr">
        <is>
          <t>GC</t>
        </is>
      </c>
      <c r="F49" t="inlineStr">
        <is>
          <t>Project</t>
        </is>
      </c>
      <c r="G49" s="7" t="n">
        <v>6800</v>
      </c>
      <c r="H49" s="7" t="n">
        <v>4760</v>
      </c>
      <c r="I49" s="7">
        <f>G49-H49</f>
        <v/>
      </c>
      <c r="J49" s="8">
        <f>IF(G49=0,0,H49/G49)</f>
        <v/>
      </c>
      <c r="K49" s="7" t="n">
        <v>0</v>
      </c>
      <c r="L49" s="7" t="n">
        <v>0</v>
      </c>
      <c r="M49" s="7" t="n">
        <v>0</v>
      </c>
      <c r="N49" s="7" t="n">
        <v>0</v>
      </c>
      <c r="O49" s="7" t="n">
        <v>0</v>
      </c>
      <c r="P49" s="7" t="n">
        <v>0</v>
      </c>
      <c r="Q49" s="7" t="n">
        <v>0</v>
      </c>
      <c r="R49" s="7" t="n">
        <v>0</v>
      </c>
      <c r="S49" s="7" t="n">
        <v>6800</v>
      </c>
      <c r="T49" s="7">
        <f>H49</f>
        <v/>
      </c>
      <c r="U49" s="7">
        <f>S49-T49</f>
        <v/>
      </c>
      <c r="V49" s="8">
        <f>IF(S49=0,0,T49/S49)</f>
        <v/>
      </c>
      <c r="W49" s="8" t="n"/>
      <c r="Y49" t="inlineStr">
        <is>
          <t>GC (pay app)</t>
        </is>
      </c>
    </row>
    <row r="50">
      <c r="A50" t="n">
        <v>21</v>
      </c>
      <c r="B50" t="inlineStr">
        <is>
          <t>0200 - Site Utilities &amp; Improvements</t>
        </is>
      </c>
      <c r="C50" t="inlineStr">
        <is>
          <t>Repair / replace swimming pool pumps</t>
        </is>
      </c>
      <c r="D50" t="inlineStr">
        <is>
          <t>Anti entrapment devices</t>
        </is>
      </c>
      <c r="E50" s="10" t="inlineStr">
        <is>
          <t>GC</t>
        </is>
      </c>
      <c r="F50" t="inlineStr">
        <is>
          <t>Project</t>
        </is>
      </c>
      <c r="G50" s="7" t="n">
        <v>6800</v>
      </c>
      <c r="H50" s="7" t="n">
        <v>0</v>
      </c>
      <c r="I50" s="7">
        <f>G50-H50</f>
        <v/>
      </c>
      <c r="J50" s="8">
        <f>IF(G50=0,0,H50/G50)</f>
        <v/>
      </c>
      <c r="K50" s="7" t="n">
        <v>0</v>
      </c>
      <c r="L50" s="7" t="n">
        <v>0</v>
      </c>
      <c r="M50" s="7" t="n">
        <v>0</v>
      </c>
      <c r="N50" s="7" t="n">
        <v>0</v>
      </c>
      <c r="O50" s="7" t="n">
        <v>0</v>
      </c>
      <c r="P50" s="7" t="n">
        <v>0</v>
      </c>
      <c r="Q50" s="7" t="n">
        <v>0</v>
      </c>
      <c r="R50" s="7" t="n">
        <v>0</v>
      </c>
      <c r="S50" s="7" t="n">
        <v>6800</v>
      </c>
      <c r="T50" s="7">
        <f>H50</f>
        <v/>
      </c>
      <c r="U50" s="7">
        <f>S50-T50</f>
        <v/>
      </c>
      <c r="V50" s="8">
        <f>IF(S50=0,0,T50/S50)</f>
        <v/>
      </c>
      <c r="W50" s="8" t="n"/>
      <c r="Y50" t="inlineStr">
        <is>
          <t>GC tagged, not on pay app</t>
        </is>
      </c>
    </row>
    <row r="51">
      <c r="A51" t="n">
        <v>63</v>
      </c>
      <c r="B51" t="inlineStr">
        <is>
          <t>0700 - Roofing</t>
        </is>
      </c>
      <c r="C51" t="inlineStr">
        <is>
          <t>Sealants &amp; caulking</t>
        </is>
      </c>
      <c r="D51" t="inlineStr"/>
      <c r="E51" s="10" t="inlineStr">
        <is>
          <t>GC</t>
        </is>
      </c>
      <c r="F51" t="inlineStr">
        <is>
          <t>Project</t>
        </is>
      </c>
      <c r="G51" s="7" t="n">
        <v>6800</v>
      </c>
      <c r="H51" s="7" t="n">
        <v>0</v>
      </c>
      <c r="I51" s="7">
        <f>G51-H51</f>
        <v/>
      </c>
      <c r="J51" s="8">
        <f>IF(G51=0,0,H51/G51)</f>
        <v/>
      </c>
      <c r="K51" s="7" t="n">
        <v>0</v>
      </c>
      <c r="L51" s="7" t="n">
        <v>0</v>
      </c>
      <c r="M51" s="7" t="n">
        <v>0</v>
      </c>
      <c r="N51" s="7" t="n">
        <v>0</v>
      </c>
      <c r="O51" s="7" t="n">
        <v>0</v>
      </c>
      <c r="P51" s="7" t="n">
        <v>0</v>
      </c>
      <c r="Q51" s="7" t="n">
        <v>0</v>
      </c>
      <c r="R51" s="7" t="n">
        <v>0</v>
      </c>
      <c r="S51" s="7" t="n">
        <v>6800</v>
      </c>
      <c r="T51" s="7">
        <f>H51</f>
        <v/>
      </c>
      <c r="U51" s="7">
        <f>S51-T51</f>
        <v/>
      </c>
      <c r="V51" s="8">
        <f>IF(S51=0,0,T51/S51)</f>
        <v/>
      </c>
      <c r="W51" s="8" t="n"/>
      <c r="Y51" t="inlineStr">
        <is>
          <t>GC tagged, not on pay app</t>
        </is>
      </c>
    </row>
    <row r="52">
      <c r="A52" t="n">
        <v>153</v>
      </c>
      <c r="B52" t="inlineStr">
        <is>
          <t>1600 - Electrical</t>
        </is>
      </c>
      <c r="C52" t="inlineStr">
        <is>
          <t>Unit Electrical Panel Repairs</t>
        </is>
      </c>
      <c r="D52" t="inlineStr">
        <is>
          <t>Equity PCA Item 5.3- $5,200- During the inspection it was noted that many of the electrical panels within the apartments</t>
        </is>
      </c>
      <c r="E52" s="10" t="inlineStr">
        <is>
          <t>GC</t>
        </is>
      </c>
      <c r="F52" t="inlineStr">
        <is>
          <t>Project</t>
        </is>
      </c>
      <c r="G52" s="7" t="n">
        <v>5200</v>
      </c>
      <c r="H52" s="7" t="n">
        <v>0</v>
      </c>
      <c r="I52" s="7">
        <f>G52-H52</f>
        <v/>
      </c>
      <c r="J52" s="8">
        <f>IF(G52=0,0,H52/G52)</f>
        <v/>
      </c>
      <c r="K52" s="7" t="n">
        <v>0</v>
      </c>
      <c r="L52" s="7" t="n">
        <v>0</v>
      </c>
      <c r="M52" s="7" t="n">
        <v>0</v>
      </c>
      <c r="N52" s="7" t="n">
        <v>0</v>
      </c>
      <c r="O52" s="7" t="n">
        <v>0</v>
      </c>
      <c r="P52" s="7" t="n">
        <v>0</v>
      </c>
      <c r="Q52" s="7" t="n">
        <v>0</v>
      </c>
      <c r="R52" s="7" t="n">
        <v>0</v>
      </c>
      <c r="S52" s="7" t="n">
        <v>5200</v>
      </c>
      <c r="T52" s="7">
        <f>H52</f>
        <v/>
      </c>
      <c r="U52" s="7">
        <f>S52-T52</f>
        <v/>
      </c>
      <c r="V52" s="8">
        <f>IF(S52=0,0,T52/S52)</f>
        <v/>
      </c>
      <c r="W52" s="8" t="n"/>
      <c r="Y52" t="inlineStr">
        <is>
          <t>GC tagged, not on pay app</t>
        </is>
      </c>
    </row>
    <row r="53">
      <c r="A53" t="n">
        <v>62</v>
      </c>
      <c r="B53" t="inlineStr">
        <is>
          <t>0700 - Roofing</t>
        </is>
      </c>
      <c r="C53" t="inlineStr">
        <is>
          <t>Flashing</t>
        </is>
      </c>
      <c r="D53" t="inlineStr"/>
      <c r="E53" s="10" t="inlineStr">
        <is>
          <t>GC</t>
        </is>
      </c>
      <c r="F53" t="inlineStr">
        <is>
          <t>Project</t>
        </is>
      </c>
      <c r="G53" s="7" t="n">
        <v>3400</v>
      </c>
      <c r="H53" s="7" t="n">
        <v>0</v>
      </c>
      <c r="I53" s="7">
        <f>G53-H53</f>
        <v/>
      </c>
      <c r="J53" s="8">
        <f>IF(G53=0,0,H53/G53)</f>
        <v/>
      </c>
      <c r="K53" s="7" t="n">
        <v>0</v>
      </c>
      <c r="L53" s="7" t="n">
        <v>0</v>
      </c>
      <c r="M53" s="7" t="n">
        <v>0</v>
      </c>
      <c r="N53" s="7" t="n">
        <v>0</v>
      </c>
      <c r="O53" s="7" t="n">
        <v>0</v>
      </c>
      <c r="P53" s="7" t="n">
        <v>0</v>
      </c>
      <c r="Q53" s="7" t="n">
        <v>0</v>
      </c>
      <c r="R53" s="7" t="n">
        <v>0</v>
      </c>
      <c r="S53" s="7" t="n">
        <v>3400</v>
      </c>
      <c r="T53" s="7">
        <f>H53</f>
        <v/>
      </c>
      <c r="U53" s="7">
        <f>S53-T53</f>
        <v/>
      </c>
      <c r="V53" s="8">
        <f>IF(S53=0,0,T53/S53)</f>
        <v/>
      </c>
      <c r="W53" s="8" t="n"/>
      <c r="Y53" t="inlineStr">
        <is>
          <t>GC tagged, not on pay app</t>
        </is>
      </c>
    </row>
    <row r="54">
      <c r="A54" t="n">
        <v>114</v>
      </c>
      <c r="B54" t="inlineStr">
        <is>
          <t>1100- Specialties, Equipment &amp; Furnishings</t>
        </is>
      </c>
      <c r="C54" t="inlineStr">
        <is>
          <t>Designer Fees</t>
        </is>
      </c>
      <c r="D54" t="inlineStr">
        <is>
          <t>Exterior Paint, Unit Interiors, Clubhouse/Amenity areas</t>
        </is>
      </c>
      <c r="E54" s="10" t="inlineStr">
        <is>
          <t>GC</t>
        </is>
      </c>
      <c r="F54" t="inlineStr">
        <is>
          <t>Project</t>
        </is>
      </c>
      <c r="G54" s="7" t="n">
        <v>2500</v>
      </c>
      <c r="H54" s="7" t="n">
        <v>1750</v>
      </c>
      <c r="I54" s="7">
        <f>G54-H54</f>
        <v/>
      </c>
      <c r="J54" s="8">
        <f>IF(G54=0,0,H54/G54)</f>
        <v/>
      </c>
      <c r="K54" s="7" t="n">
        <v>0</v>
      </c>
      <c r="L54" s="7" t="n">
        <v>0</v>
      </c>
      <c r="M54" s="7" t="n">
        <v>0</v>
      </c>
      <c r="N54" s="7" t="n">
        <v>0</v>
      </c>
      <c r="O54" s="7" t="n">
        <v>0</v>
      </c>
      <c r="P54" s="7" t="n">
        <v>0</v>
      </c>
      <c r="Q54" s="7" t="n">
        <v>0</v>
      </c>
      <c r="R54" s="7" t="n">
        <v>0</v>
      </c>
      <c r="S54" s="7" t="n">
        <v>2500</v>
      </c>
      <c r="T54" s="7">
        <f>H54</f>
        <v/>
      </c>
      <c r="U54" s="7">
        <f>S54-T54</f>
        <v/>
      </c>
      <c r="V54" s="8">
        <f>IF(S54=0,0,T54/S54)</f>
        <v/>
      </c>
      <c r="W54" s="8" t="n"/>
      <c r="Y54" t="inlineStr">
        <is>
          <t>GC (pay app)</t>
        </is>
      </c>
    </row>
    <row r="55">
      <c r="A55" t="n">
        <v>130</v>
      </c>
      <c r="B55" t="inlineStr">
        <is>
          <t>1100- Specialties, Equipment &amp; Furnishings</t>
        </is>
      </c>
      <c r="C55" t="inlineStr">
        <is>
          <t>Grills</t>
        </is>
      </c>
      <c r="D55" t="inlineStr">
        <is>
          <t>Misc repairs</t>
        </is>
      </c>
      <c r="E55" s="10" t="inlineStr">
        <is>
          <t>GC</t>
        </is>
      </c>
      <c r="F55" t="inlineStr">
        <is>
          <t>Project</t>
        </is>
      </c>
      <c r="G55" s="7" t="n">
        <v>2000</v>
      </c>
      <c r="H55" s="7" t="n">
        <v>0</v>
      </c>
      <c r="I55" s="7">
        <f>G55-H55</f>
        <v/>
      </c>
      <c r="J55" s="8">
        <f>IF(G55=0,0,H55/G55)</f>
        <v/>
      </c>
      <c r="K55" s="7" t="n">
        <v>0</v>
      </c>
      <c r="L55" s="7" t="n">
        <v>0</v>
      </c>
      <c r="M55" s="7" t="n">
        <v>0</v>
      </c>
      <c r="N55" s="7" t="n">
        <v>0</v>
      </c>
      <c r="O55" s="7" t="n">
        <v>0</v>
      </c>
      <c r="P55" s="7" t="n">
        <v>0</v>
      </c>
      <c r="Q55" s="7" t="n">
        <v>0</v>
      </c>
      <c r="R55" s="7" t="n">
        <v>0</v>
      </c>
      <c r="S55" s="7" t="n">
        <v>2000</v>
      </c>
      <c r="T55" s="7">
        <f>H55</f>
        <v/>
      </c>
      <c r="U55" s="7">
        <f>S55-T55</f>
        <v/>
      </c>
      <c r="V55" s="8">
        <f>IF(S55=0,0,T55/S55)</f>
        <v/>
      </c>
      <c r="W55" s="8" t="n"/>
      <c r="Y55" t="inlineStr">
        <is>
          <t>GC tagged, not on pay app</t>
        </is>
      </c>
    </row>
    <row r="56">
      <c r="A56" t="n">
        <v>24</v>
      </c>
      <c r="B56" t="inlineStr">
        <is>
          <t>0200 - Site Utilities &amp; Improvements</t>
        </is>
      </c>
      <c r="C56" t="inlineStr">
        <is>
          <t>Accessibility</t>
        </is>
      </c>
      <c r="D56" t="inlineStr">
        <is>
          <t>Lender PCR Item- $1,350- Lack of accessible toilet room at the leasing office including lack of lever hardware, toilet g</t>
        </is>
      </c>
      <c r="E56" s="10" t="inlineStr">
        <is>
          <t>GC</t>
        </is>
      </c>
      <c r="F56" t="inlineStr">
        <is>
          <t>Project</t>
        </is>
      </c>
      <c r="G56" s="7" t="n">
        <v>1650</v>
      </c>
      <c r="H56" s="7" t="n">
        <v>0</v>
      </c>
      <c r="I56" s="7">
        <f>G56-H56</f>
        <v/>
      </c>
      <c r="J56" s="8">
        <f>IF(G56=0,0,H56/G56)</f>
        <v/>
      </c>
      <c r="K56" s="7" t="n">
        <v>0</v>
      </c>
      <c r="L56" s="7" t="n">
        <v>0</v>
      </c>
      <c r="M56" s="7" t="n">
        <v>0</v>
      </c>
      <c r="N56" s="7" t="n">
        <v>0</v>
      </c>
      <c r="O56" s="7" t="n">
        <v>0</v>
      </c>
      <c r="P56" s="7" t="n">
        <v>0</v>
      </c>
      <c r="Q56" s="7" t="n">
        <v>0</v>
      </c>
      <c r="R56" s="7" t="n">
        <v>0</v>
      </c>
      <c r="S56" s="7" t="n">
        <v>1650</v>
      </c>
      <c r="T56" s="7">
        <f>H56</f>
        <v/>
      </c>
      <c r="U56" s="7">
        <f>S56-T56</f>
        <v/>
      </c>
      <c r="V56" s="8">
        <f>IF(S56=0,0,T56/S56)</f>
        <v/>
      </c>
      <c r="W56" s="8" t="n"/>
      <c r="Y56" t="inlineStr">
        <is>
          <t>GC tagged, not on pay app</t>
        </is>
      </c>
    </row>
    <row r="57">
      <c r="A57" t="n">
        <v>48</v>
      </c>
      <c r="B57" t="inlineStr">
        <is>
          <t>0400 - Structure</t>
        </is>
      </c>
      <c r="C57" t="inlineStr">
        <is>
          <t>Wall framing</t>
        </is>
      </c>
      <c r="D57" t="inlineStr"/>
      <c r="E57" s="10" t="inlineStr">
        <is>
          <t>GC</t>
        </is>
      </c>
      <c r="F57" t="inlineStr">
        <is>
          <t>Project</t>
        </is>
      </c>
      <c r="G57" s="7" t="n">
        <v>1500</v>
      </c>
      <c r="H57" s="7" t="n">
        <v>0</v>
      </c>
      <c r="I57" s="7">
        <f>G57-H57</f>
        <v/>
      </c>
      <c r="J57" s="8">
        <f>IF(G57=0,0,H57/G57)</f>
        <v/>
      </c>
      <c r="K57" s="7" t="n">
        <v>0</v>
      </c>
      <c r="L57" s="7" t="n">
        <v>0</v>
      </c>
      <c r="M57" s="7" t="n">
        <v>0</v>
      </c>
      <c r="N57" s="7" t="n">
        <v>0</v>
      </c>
      <c r="O57" s="7" t="n">
        <v>0</v>
      </c>
      <c r="P57" s="7" t="n">
        <v>0</v>
      </c>
      <c r="Q57" s="7" t="n">
        <v>0</v>
      </c>
      <c r="R57" s="7" t="n">
        <v>0</v>
      </c>
      <c r="S57" s="7" t="n">
        <v>1500</v>
      </c>
      <c r="T57" s="7">
        <f>H57</f>
        <v/>
      </c>
      <c r="U57" s="7">
        <f>S57-T57</f>
        <v/>
      </c>
      <c r="V57" s="8">
        <f>IF(S57=0,0,T57/S57)</f>
        <v/>
      </c>
      <c r="W57" s="8" t="n"/>
      <c r="Y57" t="inlineStr">
        <is>
          <t>GC tagged, not on pay app</t>
        </is>
      </c>
    </row>
    <row r="58">
      <c r="A58" t="n">
        <v>103</v>
      </c>
      <c r="B58" t="inlineStr">
        <is>
          <t>0900 - FF&amp;E in Units</t>
        </is>
      </c>
      <c r="C58" t="inlineStr">
        <is>
          <t>Unit Exhaust Fan</t>
        </is>
      </c>
      <c r="D58" t="inlineStr">
        <is>
          <t>Equity PCA Item 5.2- $500- Apartment 502 was noted to have a missing exhaust fan in one of its bathrooms that did not ha</t>
        </is>
      </c>
      <c r="E58" s="10" t="inlineStr">
        <is>
          <t>GC</t>
        </is>
      </c>
      <c r="F58" t="inlineStr">
        <is>
          <t>Project</t>
        </is>
      </c>
      <c r="G58" s="7" t="n">
        <v>500</v>
      </c>
      <c r="H58" s="7" t="n">
        <v>0</v>
      </c>
      <c r="I58" s="7">
        <f>G58-H58</f>
        <v/>
      </c>
      <c r="J58" s="8">
        <f>IF(G58=0,0,H58/G58)</f>
        <v/>
      </c>
      <c r="K58" s="7" t="n">
        <v>0</v>
      </c>
      <c r="L58" s="7" t="n">
        <v>0</v>
      </c>
      <c r="M58" s="7" t="n">
        <v>0</v>
      </c>
      <c r="N58" s="7" t="n">
        <v>0</v>
      </c>
      <c r="O58" s="7" t="n">
        <v>0</v>
      </c>
      <c r="P58" s="7" t="n">
        <v>0</v>
      </c>
      <c r="Q58" s="7" t="n">
        <v>0</v>
      </c>
      <c r="R58" s="7" t="n">
        <v>0</v>
      </c>
      <c r="S58" s="7" t="n">
        <v>500</v>
      </c>
      <c r="T58" s="7">
        <f>H58</f>
        <v/>
      </c>
      <c r="U58" s="7">
        <f>S58-T58</f>
        <v/>
      </c>
      <c r="V58" s="8">
        <f>IF(S58=0,0,T58/S58)</f>
        <v/>
      </c>
      <c r="W58" s="8" t="n"/>
      <c r="Y58" t="inlineStr">
        <is>
          <t>GC tagged, not on pay app</t>
        </is>
      </c>
    </row>
    <row r="60">
      <c r="D60" s="19" t="inlineStr">
        <is>
          <t>Projects Subtotal (excl. Contingency &amp; CM Fee)</t>
        </is>
      </c>
      <c r="G60" s="22" t="n">
        <v>1227998</v>
      </c>
      <c r="S60" s="22" t="n">
        <v>1227998</v>
      </c>
    </row>
    <row r="61">
      <c r="D61" s="5" t="inlineStr">
        <is>
          <t>CM Fee</t>
        </is>
      </c>
      <c r="G61" s="7" t="n">
        <v>77884</v>
      </c>
      <c r="S61" s="7" t="n">
        <v>77884</v>
      </c>
    </row>
    <row r="62">
      <c r="D62" s="5" t="inlineStr">
        <is>
          <t>Contingency</t>
        </is>
      </c>
      <c r="G62" s="7" t="n">
        <v>329680</v>
      </c>
      <c r="S62" s="7" t="n">
        <v>329680</v>
      </c>
    </row>
    <row r="63">
      <c r="D63" s="19" t="inlineStr">
        <is>
          <t>Capital Plan Total (ex-BTL)</t>
        </is>
      </c>
      <c r="G63" s="22" t="n">
        <v>1635562</v>
      </c>
      <c r="S63" s="22" t="n">
        <v>1635562</v>
      </c>
    </row>
    <row r="64">
      <c r="D64" s="2" t="inlineStr">
        <is>
          <t>Unplanned CapEx Yr 1 (out-of-plan)</t>
        </is>
      </c>
      <c r="H64" s="7" t="n">
        <v>0</v>
      </c>
    </row>
    <row r="65">
      <c r="D65" s="26" t="inlineStr">
        <is>
          <t>BTL (dropped per Adam): $0</t>
        </is>
      </c>
    </row>
  </sheetData>
  <autoFilter ref="A4:Y58"/>
  <hyperlinks>
    <hyperlink xmlns:r="http://schemas.openxmlformats.org/officeDocument/2006/relationships" ref="B3" r:id="rId1"/>
  </hyperlinks>
  <pageMargins left="0.75" right="0.75" top="1" bottom="1" header="0.5" footer="0.5"/>
</worksheet>
</file>

<file path=xl/worksheets/sheet31.xml><?xml version="1.0" encoding="utf-8"?>
<worksheet xmlns="http://schemas.openxmlformats.org/spreadsheetml/2006/main">
  <sheetPr>
    <outlinePr summaryBelow="1" summaryRight="1"/>
    <pageSetUpPr/>
  </sheetPr>
  <dimension ref="A1:Y49"/>
  <sheetViews>
    <sheetView workbookViewId="0">
      <pane xSplit="6" ySplit="4" topLeftCell="G5" activePane="bottomRight" state="frozen"/>
      <selection pane="topRight"/>
      <selection pane="bottomLeft"/>
      <selection pane="bottomRight" activeCell="A1" sqref="A1"/>
    </sheetView>
  </sheetViews>
  <sheetFormatPr baseColWidth="8" defaultRowHeight="15"/>
  <cols>
    <col hidden="1" width="5" customWidth="1" min="1" max="1"/>
    <col width="9" customWidth="1" min="2" max="2"/>
    <col hidden="1" outlineLevel="1" width="26" customWidth="1" min="3" max="3"/>
    <col hidden="1" outlineLevel="1" width="40" customWidth="1" min="4" max="4"/>
    <col width="8" customWidth="1" min="5" max="5"/>
    <col width="10" customWidth="1" min="6" max="6"/>
    <col width="12" customWidth="1" min="7" max="7"/>
    <col width="11" customWidth="1" min="8" max="8"/>
    <col width="11" customWidth="1" min="9" max="9"/>
    <col width="8" customWidth="1" min="10" max="10"/>
    <col hidden="1" outlineLevel="1" width="11" customWidth="1" min="11" max="11"/>
    <col hidden="1" outlineLevel="1" width="11" customWidth="1" min="12" max="12"/>
    <col hidden="1" outlineLevel="1" width="11" customWidth="1" min="13" max="13"/>
    <col hidden="1" outlineLevel="1" width="11" customWidth="1" min="14" max="14"/>
    <col hidden="1" outlineLevel="1" width="11" customWidth="1" min="15" max="15"/>
    <col hidden="1" outlineLevel="1" width="11" customWidth="1" min="16" max="16"/>
    <col hidden="1" outlineLevel="1" width="11" customWidth="1" min="17" max="17"/>
    <col hidden="1" outlineLevel="1" width="11" customWidth="1" min="18" max="18"/>
    <col width="13" customWidth="1" min="19" max="19"/>
    <col width="12" customWidth="1" min="20" max="20"/>
    <col width="13" customWidth="1" min="21" max="21"/>
    <col width="9" customWidth="1" min="22" max="22"/>
    <col width="14" customWidth="1" min="23" max="23"/>
    <col width="2" customWidth="1" min="24" max="24"/>
    <col hidden="1" width="22" customWidth="1" min="25" max="25"/>
  </cols>
  <sheetData>
    <row r="1">
      <c r="A1" s="23" t="inlineStr">
        <is>
          <t>Cambridge Square — 10-Year Capital Plan</t>
        </is>
      </c>
    </row>
    <row r="2">
      <c r="A2" s="2" t="inlineStr">
        <is>
          <t>Acquired 2025. 10-year budget = capital plan excluding BTL. Year budgets from the plan's Expense-Yr columns; spend is current-year actual.</t>
        </is>
      </c>
    </row>
    <row r="3">
      <c r="B3" s="24" t="inlineStr">
        <is>
          <t>← Back</t>
        </is>
      </c>
    </row>
    <row r="4">
      <c r="A4" s="25" t="inlineStr">
        <is>
          <t>Row</t>
        </is>
      </c>
      <c r="B4" s="25" t="inlineStr">
        <is>
          <t>GL</t>
        </is>
      </c>
      <c r="C4" s="25" t="inlineStr">
        <is>
          <t>GL Name</t>
        </is>
      </c>
      <c r="D4" s="25" t="inlineStr">
        <is>
          <t>Scope of Work</t>
        </is>
      </c>
      <c r="E4" s="25" t="inlineStr">
        <is>
          <t>Owner</t>
        </is>
      </c>
      <c r="F4" s="25" t="inlineStr">
        <is>
          <t>Type</t>
        </is>
      </c>
      <c r="G4" s="25" t="inlineStr">
        <is>
          <t>Yr 1 Budget</t>
        </is>
      </c>
      <c r="H4" s="25" t="inlineStr">
        <is>
          <t>Spend</t>
        </is>
      </c>
      <c r="I4" s="25" t="inlineStr">
        <is>
          <t>Remaining</t>
        </is>
      </c>
      <c r="J4" s="25" t="inlineStr">
        <is>
          <t>% Spent</t>
        </is>
      </c>
      <c r="K4" s="25" t="inlineStr">
        <is>
          <t>Yr 2 Budget</t>
        </is>
      </c>
      <c r="L4" s="25" t="inlineStr">
        <is>
          <t>Yr 2 Spend</t>
        </is>
      </c>
      <c r="M4" s="25" t="inlineStr">
        <is>
          <t>Yr 3 Budget</t>
        </is>
      </c>
      <c r="N4" s="25" t="inlineStr">
        <is>
          <t>Yr 3 Spend</t>
        </is>
      </c>
      <c r="O4" s="25" t="inlineStr">
        <is>
          <t>Yr 4 Budget</t>
        </is>
      </c>
      <c r="P4" s="25" t="inlineStr">
        <is>
          <t>Yr 4 Spend</t>
        </is>
      </c>
      <c r="Q4" s="25" t="inlineStr">
        <is>
          <t>Yr 5 Budget</t>
        </is>
      </c>
      <c r="R4" s="25" t="inlineStr">
        <is>
          <t>Yr 5 Spend</t>
        </is>
      </c>
      <c r="S4" s="25" t="inlineStr">
        <is>
          <t>10 yr Budget</t>
        </is>
      </c>
      <c r="T4" s="25" t="inlineStr">
        <is>
          <t>10 yr Spend</t>
        </is>
      </c>
      <c r="U4" s="25" t="inlineStr">
        <is>
          <t>10 yr Remaining</t>
        </is>
      </c>
      <c r="V4" s="25" t="inlineStr">
        <is>
          <t>10 yr % Spent</t>
        </is>
      </c>
      <c r="W4" s="25" t="inlineStr">
        <is>
          <t>Actual Project % Complete</t>
        </is>
      </c>
      <c r="X4" s="25" t="inlineStr"/>
      <c r="Y4" s="25" t="inlineStr">
        <is>
          <t>Basis</t>
        </is>
      </c>
    </row>
    <row r="5">
      <c r="A5" t="n">
        <v>73</v>
      </c>
      <c r="B5" t="n">
        <v>84433</v>
      </c>
      <c r="C5" t="inlineStr">
        <is>
          <t>Asphalt composite shingle roofing</t>
        </is>
      </c>
      <c r="D5" t="inlineStr">
        <is>
          <t>Half of the roofs have been redone recently. Still need to replace 9 roofs throughout property</t>
        </is>
      </c>
      <c r="E5" s="10" t="inlineStr">
        <is>
          <t>GC</t>
        </is>
      </c>
      <c r="F5" t="inlineStr">
        <is>
          <t>Project</t>
        </is>
      </c>
      <c r="G5" s="7" t="n">
        <v>495000</v>
      </c>
      <c r="H5" s="7" t="n">
        <v>495000</v>
      </c>
      <c r="I5" s="7">
        <f>G5-H5</f>
        <v/>
      </c>
      <c r="J5" s="8">
        <f>IF(G5=0,0,H5/G5)</f>
        <v/>
      </c>
      <c r="K5" s="7" t="n">
        <v>0</v>
      </c>
      <c r="L5" s="7" t="n">
        <v>0</v>
      </c>
      <c r="M5" s="7" t="n">
        <v>0</v>
      </c>
      <c r="N5" s="7" t="n">
        <v>0</v>
      </c>
      <c r="O5" s="7" t="n">
        <v>0</v>
      </c>
      <c r="P5" s="7" t="n">
        <v>0</v>
      </c>
      <c r="Q5" s="7" t="n">
        <v>0</v>
      </c>
      <c r="R5" s="7" t="n">
        <v>0</v>
      </c>
      <c r="S5" s="7" t="n">
        <v>495000</v>
      </c>
      <c r="T5" s="7">
        <f>H5</f>
        <v/>
      </c>
      <c r="U5" s="7">
        <f>S5-T5</f>
        <v/>
      </c>
      <c r="V5" s="8">
        <f>IF(S5=0,0,T5/S5)</f>
        <v/>
      </c>
      <c r="W5" s="8" t="n"/>
      <c r="Y5" t="inlineStr">
        <is>
          <t>GC (pay app)</t>
        </is>
      </c>
    </row>
    <row r="6">
      <c r="A6" t="n">
        <v>93</v>
      </c>
      <c r="B6" t="n">
        <v>84101</v>
      </c>
      <c r="C6" t="inlineStr">
        <is>
          <t>Exterior building</t>
        </is>
      </c>
      <c r="D6" t="inlineStr">
        <is>
          <t>Paint community
LPCA - Select areas of building exteriors were observed to have dryrot damage in locations throughout th</t>
        </is>
      </c>
      <c r="E6" s="10" t="inlineStr">
        <is>
          <t>GC</t>
        </is>
      </c>
      <c r="F6" t="inlineStr">
        <is>
          <t>Project</t>
        </is>
      </c>
      <c r="G6" s="7" t="n">
        <v>250000</v>
      </c>
      <c r="H6" s="7" t="n">
        <v>0</v>
      </c>
      <c r="I6" s="7">
        <f>G6-H6</f>
        <v/>
      </c>
      <c r="J6" s="8">
        <f>IF(G6=0,0,H6/G6)</f>
        <v/>
      </c>
      <c r="K6" s="7" t="n">
        <v>0</v>
      </c>
      <c r="L6" s="7" t="n">
        <v>0</v>
      </c>
      <c r="M6" s="7" t="n">
        <v>0</v>
      </c>
      <c r="N6" s="7" t="n">
        <v>0</v>
      </c>
      <c r="O6" s="7" t="n">
        <v>0</v>
      </c>
      <c r="P6" s="7" t="n">
        <v>0</v>
      </c>
      <c r="Q6" s="7" t="n">
        <v>0</v>
      </c>
      <c r="R6" s="7" t="n">
        <v>0</v>
      </c>
      <c r="S6" s="7" t="n">
        <v>250000</v>
      </c>
      <c r="T6" s="7">
        <f>H6</f>
        <v/>
      </c>
      <c r="U6" s="7">
        <f>S6-T6</f>
        <v/>
      </c>
      <c r="V6" s="8">
        <f>IF(S6=0,0,T6/S6)</f>
        <v/>
      </c>
      <c r="W6" s="8" t="n"/>
      <c r="Y6" t="inlineStr">
        <is>
          <t>GC (pay app)</t>
        </is>
      </c>
    </row>
    <row r="7">
      <c r="A7" t="n">
        <v>102</v>
      </c>
      <c r="B7" t="n">
        <v>84207</v>
      </c>
      <c r="C7" t="inlineStr">
        <is>
          <t>Interior Update Placeholder</t>
        </is>
      </c>
      <c r="D7" t="inlineStr">
        <is>
          <t>Contingency for interiors</t>
        </is>
      </c>
      <c r="E7" s="5" t="inlineStr">
        <is>
          <t>PMC</t>
        </is>
      </c>
      <c r="F7" t="inlineStr">
        <is>
          <t>Project</t>
        </is>
      </c>
      <c r="G7" s="7" t="n">
        <v>225000</v>
      </c>
      <c r="H7" s="7" t="n">
        <v>0</v>
      </c>
      <c r="I7" s="7">
        <f>G7-H7</f>
        <v/>
      </c>
      <c r="J7" s="8">
        <f>IF(G7=0,0,H7/G7)</f>
        <v/>
      </c>
      <c r="K7" s="7" t="n">
        <v>0</v>
      </c>
      <c r="L7" s="7" t="n">
        <v>0</v>
      </c>
      <c r="M7" s="7" t="n">
        <v>0</v>
      </c>
      <c r="N7" s="7" t="n">
        <v>0</v>
      </c>
      <c r="O7" s="7" t="n">
        <v>0</v>
      </c>
      <c r="P7" s="7" t="n">
        <v>0</v>
      </c>
      <c r="Q7" s="7" t="n">
        <v>0</v>
      </c>
      <c r="R7" s="7" t="n">
        <v>0</v>
      </c>
      <c r="S7" s="7" t="n">
        <v>225000</v>
      </c>
      <c r="T7" s="7">
        <f>H7</f>
        <v/>
      </c>
      <c r="U7" s="7">
        <f>S7-T7</f>
        <v/>
      </c>
      <c r="V7" s="8">
        <f>IF(S7=0,0,T7/S7)</f>
        <v/>
      </c>
      <c r="W7" s="8" t="n"/>
      <c r="Y7" t="inlineStr">
        <is>
          <t>GL PMC</t>
        </is>
      </c>
    </row>
    <row r="8">
      <c r="A8" t="n">
        <v>94</v>
      </c>
      <c r="B8" t="n">
        <v>84105</v>
      </c>
      <c r="C8" t="inlineStr">
        <is>
          <t>Repair / replace wood trim</t>
        </is>
      </c>
      <c r="D8" t="inlineStr">
        <is>
          <t>Replace rotted fascia and trim</t>
        </is>
      </c>
      <c r="E8" s="10" t="inlineStr">
        <is>
          <t>GC</t>
        </is>
      </c>
      <c r="F8" t="inlineStr">
        <is>
          <t>Project</t>
        </is>
      </c>
      <c r="G8" s="7" t="n">
        <v>185000</v>
      </c>
      <c r="H8" s="7" t="n">
        <v>0</v>
      </c>
      <c r="I8" s="7">
        <f>G8-H8</f>
        <v/>
      </c>
      <c r="J8" s="8">
        <f>IF(G8=0,0,H8/G8)</f>
        <v/>
      </c>
      <c r="K8" s="7" t="n">
        <v>0</v>
      </c>
      <c r="L8" s="7" t="n">
        <v>0</v>
      </c>
      <c r="M8" s="7" t="n">
        <v>0</v>
      </c>
      <c r="N8" s="7" t="n">
        <v>0</v>
      </c>
      <c r="O8" s="7" t="n">
        <v>0</v>
      </c>
      <c r="P8" s="7" t="n">
        <v>0</v>
      </c>
      <c r="Q8" s="7" t="n">
        <v>0</v>
      </c>
      <c r="R8" s="7" t="n">
        <v>0</v>
      </c>
      <c r="S8" s="7" t="n">
        <v>185000</v>
      </c>
      <c r="T8" s="7">
        <f>H8</f>
        <v/>
      </c>
      <c r="U8" s="7">
        <f>S8-T8</f>
        <v/>
      </c>
      <c r="V8" s="8">
        <f>IF(S8=0,0,T8/S8)</f>
        <v/>
      </c>
      <c r="W8" s="8" t="n"/>
      <c r="Y8" t="inlineStr">
        <is>
          <t>GC (pay app)</t>
        </is>
      </c>
    </row>
    <row r="9">
      <c r="A9" t="n">
        <v>85</v>
      </c>
      <c r="B9" t="n">
        <v>84206</v>
      </c>
      <c r="C9" t="inlineStr">
        <is>
          <t>Repair / replace cement fiber siding</t>
        </is>
      </c>
      <c r="D9" t="inlineStr">
        <is>
          <t>Replace damaged horizontal siding where needed</t>
        </is>
      </c>
      <c r="E9" s="10" t="inlineStr">
        <is>
          <t>GC</t>
        </is>
      </c>
      <c r="F9" t="inlineStr">
        <is>
          <t>Project</t>
        </is>
      </c>
      <c r="G9" s="7" t="n">
        <v>88500</v>
      </c>
      <c r="H9" s="7" t="n">
        <v>0</v>
      </c>
      <c r="I9" s="7">
        <f>G9-H9</f>
        <v/>
      </c>
      <c r="J9" s="8">
        <f>IF(G9=0,0,H9/G9)</f>
        <v/>
      </c>
      <c r="K9" s="7" t="n">
        <v>0</v>
      </c>
      <c r="L9" s="7" t="n">
        <v>0</v>
      </c>
      <c r="M9" s="7" t="n">
        <v>0</v>
      </c>
      <c r="N9" s="7" t="n">
        <v>0</v>
      </c>
      <c r="O9" s="7" t="n">
        <v>0</v>
      </c>
      <c r="P9" s="7" t="n">
        <v>0</v>
      </c>
      <c r="Q9" s="7" t="n">
        <v>0</v>
      </c>
      <c r="R9" s="7" t="n">
        <v>0</v>
      </c>
      <c r="S9" s="7" t="n">
        <v>88500</v>
      </c>
      <c r="T9" s="7">
        <f>H9</f>
        <v/>
      </c>
      <c r="U9" s="7">
        <f>S9-T9</f>
        <v/>
      </c>
      <c r="V9" s="8">
        <f>IF(S9=0,0,T9/S9)</f>
        <v/>
      </c>
      <c r="W9" s="8" t="n"/>
      <c r="Y9" t="inlineStr">
        <is>
          <t>GC (pay app)</t>
        </is>
      </c>
    </row>
    <row r="10">
      <c r="A10" t="n">
        <v>86</v>
      </c>
      <c r="B10" t="n">
        <v>84206</v>
      </c>
      <c r="C10" t="inlineStr">
        <is>
          <t>Repair / replace wood shingles</t>
        </is>
      </c>
      <c r="D10" t="inlineStr">
        <is>
          <t>Replace any damage faux cedar shake</t>
        </is>
      </c>
      <c r="E10" s="10" t="inlineStr">
        <is>
          <t>GC</t>
        </is>
      </c>
      <c r="F10" t="inlineStr">
        <is>
          <t>Project</t>
        </is>
      </c>
      <c r="G10" s="7" t="n">
        <v>85000</v>
      </c>
      <c r="H10" s="7" t="n">
        <v>0</v>
      </c>
      <c r="I10" s="7">
        <f>G10-H10</f>
        <v/>
      </c>
      <c r="J10" s="8">
        <f>IF(G10=0,0,H10/G10)</f>
        <v/>
      </c>
      <c r="K10" s="7" t="n">
        <v>0</v>
      </c>
      <c r="L10" s="7" t="n">
        <v>0</v>
      </c>
      <c r="M10" s="7" t="n">
        <v>0</v>
      </c>
      <c r="N10" s="7" t="n">
        <v>0</v>
      </c>
      <c r="O10" s="7" t="n">
        <v>0</v>
      </c>
      <c r="P10" s="7" t="n">
        <v>0</v>
      </c>
      <c r="Q10" s="7" t="n">
        <v>0</v>
      </c>
      <c r="R10" s="7" t="n">
        <v>0</v>
      </c>
      <c r="S10" s="7" t="n">
        <v>85000</v>
      </c>
      <c r="T10" s="7">
        <f>H10</f>
        <v/>
      </c>
      <c r="U10" s="7">
        <f>S10-T10</f>
        <v/>
      </c>
      <c r="V10" s="8">
        <f>IF(S10=0,0,T10/S10)</f>
        <v/>
      </c>
      <c r="W10" s="8" t="n"/>
      <c r="Y10" t="inlineStr">
        <is>
          <t>GC (pay app)</t>
        </is>
      </c>
    </row>
    <row r="11">
      <c r="A11" t="n">
        <v>28</v>
      </c>
      <c r="B11" t="n">
        <v>84205</v>
      </c>
      <c r="C11" t="inlineStr">
        <is>
          <t>Fences &amp; gates - site perimeter</t>
        </is>
      </c>
      <c r="D11" t="inlineStr">
        <is>
          <t>Replace fences between units</t>
        </is>
      </c>
      <c r="E11" s="10" t="inlineStr">
        <is>
          <t>GC</t>
        </is>
      </c>
      <c r="F11" t="inlineStr">
        <is>
          <t>Project</t>
        </is>
      </c>
      <c r="G11" s="7" t="n">
        <v>75000</v>
      </c>
      <c r="H11" s="7" t="n">
        <v>0</v>
      </c>
      <c r="I11" s="7">
        <f>G11-H11</f>
        <v/>
      </c>
      <c r="J11" s="8">
        <f>IF(G11=0,0,H11/G11)</f>
        <v/>
      </c>
      <c r="K11" s="7" t="n">
        <v>0</v>
      </c>
      <c r="L11" s="7" t="n">
        <v>0</v>
      </c>
      <c r="M11" s="7" t="n">
        <v>0</v>
      </c>
      <c r="N11" s="7" t="n">
        <v>0</v>
      </c>
      <c r="O11" s="7" t="n">
        <v>0</v>
      </c>
      <c r="P11" s="7" t="n">
        <v>0</v>
      </c>
      <c r="Q11" s="7" t="n">
        <v>0</v>
      </c>
      <c r="R11" s="7" t="n">
        <v>0</v>
      </c>
      <c r="S11" s="7" t="n">
        <v>75000</v>
      </c>
      <c r="T11" s="7">
        <f>H11</f>
        <v/>
      </c>
      <c r="U11" s="7">
        <f>S11-T11</f>
        <v/>
      </c>
      <c r="V11" s="8">
        <f>IF(S11=0,0,T11/S11)</f>
        <v/>
      </c>
      <c r="W11" s="8" t="n"/>
      <c r="Y11" t="inlineStr">
        <is>
          <t>GC (pay app)</t>
        </is>
      </c>
    </row>
    <row r="12">
      <c r="A12" t="n">
        <v>130</v>
      </c>
      <c r="B12" t="n">
        <v>84190</v>
      </c>
      <c r="C12" t="inlineStr">
        <is>
          <t>Fitness Center Remodel</t>
        </is>
      </c>
      <c r="D12" t="inlineStr">
        <is>
          <t>Convert other clubhouse (high ceiling) into a fitness center</t>
        </is>
      </c>
      <c r="E12" s="10" t="inlineStr">
        <is>
          <t>GC</t>
        </is>
      </c>
      <c r="F12" t="inlineStr">
        <is>
          <t>Project</t>
        </is>
      </c>
      <c r="G12" s="7" t="n">
        <v>75000</v>
      </c>
      <c r="H12" s="7" t="n">
        <v>0</v>
      </c>
      <c r="I12" s="7">
        <f>G12-H12</f>
        <v/>
      </c>
      <c r="J12" s="8">
        <f>IF(G12=0,0,H12/G12)</f>
        <v/>
      </c>
      <c r="K12" s="7" t="n">
        <v>0</v>
      </c>
      <c r="L12" s="7" t="n">
        <v>0</v>
      </c>
      <c r="M12" s="7" t="n">
        <v>0</v>
      </c>
      <c r="N12" s="7" t="n">
        <v>0</v>
      </c>
      <c r="O12" s="7" t="n">
        <v>0</v>
      </c>
      <c r="P12" s="7" t="n">
        <v>0</v>
      </c>
      <c r="Q12" s="7" t="n">
        <v>0</v>
      </c>
      <c r="R12" s="7" t="n">
        <v>0</v>
      </c>
      <c r="S12" s="7" t="n">
        <v>75000</v>
      </c>
      <c r="T12" s="7">
        <f>H12</f>
        <v/>
      </c>
      <c r="U12" s="7">
        <f>S12-T12</f>
        <v/>
      </c>
      <c r="V12" s="8">
        <f>IF(S12=0,0,T12/S12)</f>
        <v/>
      </c>
      <c r="W12" s="8" t="n"/>
      <c r="Y12" t="inlineStr">
        <is>
          <t>GC (pay app)</t>
        </is>
      </c>
    </row>
    <row r="13">
      <c r="A13" t="n">
        <v>18</v>
      </c>
      <c r="B13" t="n">
        <v>84095</v>
      </c>
      <c r="C13" t="inlineStr">
        <is>
          <t>Resurface swimming pool</t>
        </is>
      </c>
      <c r="D13" t="inlineStr">
        <is>
          <t>Two pools - resurface 2 pools</t>
        </is>
      </c>
      <c r="E13" s="10" t="inlineStr">
        <is>
          <t>GC</t>
        </is>
      </c>
      <c r="F13" t="inlineStr">
        <is>
          <t>Project</t>
        </is>
      </c>
      <c r="G13" s="7" t="n">
        <v>50000</v>
      </c>
      <c r="H13" s="7" t="n">
        <v>15000</v>
      </c>
      <c r="I13" s="7">
        <f>G13-H13</f>
        <v/>
      </c>
      <c r="J13" s="8">
        <f>IF(G13=0,0,H13/G13)</f>
        <v/>
      </c>
      <c r="K13" s="7" t="n">
        <v>0</v>
      </c>
      <c r="L13" s="7" t="n">
        <v>0</v>
      </c>
      <c r="M13" s="7" t="n">
        <v>0</v>
      </c>
      <c r="N13" s="7" t="n">
        <v>0</v>
      </c>
      <c r="O13" s="7" t="n">
        <v>0</v>
      </c>
      <c r="P13" s="7" t="n">
        <v>0</v>
      </c>
      <c r="Q13" s="7" t="n">
        <v>0</v>
      </c>
      <c r="R13" s="7" t="n">
        <v>0</v>
      </c>
      <c r="S13" s="7" t="n">
        <v>50000</v>
      </c>
      <c r="T13" s="7">
        <f>H13</f>
        <v/>
      </c>
      <c r="U13" s="7">
        <f>S13-T13</f>
        <v/>
      </c>
      <c r="V13" s="8">
        <f>IF(S13=0,0,T13/S13)</f>
        <v/>
      </c>
      <c r="W13" s="8" t="n"/>
      <c r="Y13" t="inlineStr">
        <is>
          <t>GC (pay app)</t>
        </is>
      </c>
    </row>
    <row r="14">
      <c r="A14" t="n">
        <v>19</v>
      </c>
      <c r="B14" t="n">
        <v>84361</v>
      </c>
      <c r="C14" t="inlineStr">
        <is>
          <t>Pool maintenance</t>
        </is>
      </c>
      <c r="D14" t="inlineStr">
        <is>
          <t>Deck cleaning &amp; Equipment repair/replacement</t>
        </is>
      </c>
      <c r="E14" s="10" t="inlineStr">
        <is>
          <t>GC</t>
        </is>
      </c>
      <c r="F14" t="inlineStr">
        <is>
          <t>Project</t>
        </is>
      </c>
      <c r="G14" s="7" t="n">
        <v>50000</v>
      </c>
      <c r="H14" s="7" t="n">
        <v>15000</v>
      </c>
      <c r="I14" s="7">
        <f>G14-H14</f>
        <v/>
      </c>
      <c r="J14" s="8">
        <f>IF(G14=0,0,H14/G14)</f>
        <v/>
      </c>
      <c r="K14" s="7" t="n">
        <v>0</v>
      </c>
      <c r="L14" s="7" t="n">
        <v>0</v>
      </c>
      <c r="M14" s="7" t="n">
        <v>0</v>
      </c>
      <c r="N14" s="7" t="n">
        <v>0</v>
      </c>
      <c r="O14" s="7" t="n">
        <v>0</v>
      </c>
      <c r="P14" s="7" t="n">
        <v>0</v>
      </c>
      <c r="Q14" s="7" t="n">
        <v>0</v>
      </c>
      <c r="R14" s="7" t="n">
        <v>0</v>
      </c>
      <c r="S14" s="7" t="n">
        <v>50000</v>
      </c>
      <c r="T14" s="7">
        <f>H14</f>
        <v/>
      </c>
      <c r="U14" s="7">
        <f>S14-T14</f>
        <v/>
      </c>
      <c r="V14" s="8">
        <f>IF(S14=0,0,T14/S14)</f>
        <v/>
      </c>
      <c r="W14" s="8" t="n"/>
      <c r="Y14" t="inlineStr">
        <is>
          <t>GC (pay app)</t>
        </is>
      </c>
    </row>
    <row r="15">
      <c r="A15" t="n">
        <v>17</v>
      </c>
      <c r="B15" t="n">
        <v>84204</v>
      </c>
      <c r="C15" t="inlineStr">
        <is>
          <t>Asphalt Coating</t>
        </is>
      </c>
      <c r="D15" t="inlineStr">
        <is>
          <t>Fill asphalt cracks, seal coat</t>
        </is>
      </c>
      <c r="E15" s="10" t="inlineStr">
        <is>
          <t>GC</t>
        </is>
      </c>
      <c r="F15" t="inlineStr">
        <is>
          <t>Project</t>
        </is>
      </c>
      <c r="G15" s="7" t="n">
        <v>47500</v>
      </c>
      <c r="H15" s="7" t="n">
        <v>0</v>
      </c>
      <c r="I15" s="7">
        <f>G15-H15</f>
        <v/>
      </c>
      <c r="J15" s="8">
        <f>IF(G15=0,0,H15/G15)</f>
        <v/>
      </c>
      <c r="K15" s="7" t="n">
        <v>0</v>
      </c>
      <c r="L15" s="7" t="n">
        <v>0</v>
      </c>
      <c r="M15" s="7" t="n">
        <v>0</v>
      </c>
      <c r="N15" s="7" t="n">
        <v>0</v>
      </c>
      <c r="O15" s="7" t="n">
        <v>0</v>
      </c>
      <c r="P15" s="7" t="n">
        <v>0</v>
      </c>
      <c r="Q15" s="7" t="n">
        <v>0</v>
      </c>
      <c r="R15" s="7" t="n">
        <v>0</v>
      </c>
      <c r="S15" s="7" t="n">
        <v>47500</v>
      </c>
      <c r="T15" s="7">
        <f>H15</f>
        <v/>
      </c>
      <c r="U15" s="7">
        <f>S15-T15</f>
        <v/>
      </c>
      <c r="V15" s="8">
        <f>IF(S15=0,0,T15/S15)</f>
        <v/>
      </c>
      <c r="W15" s="8" t="n"/>
      <c r="Y15" t="inlineStr">
        <is>
          <t>GC (pay app)</t>
        </is>
      </c>
    </row>
    <row r="16">
      <c r="A16" t="n">
        <v>141</v>
      </c>
      <c r="B16" t="n">
        <v>84260</v>
      </c>
      <c r="C16" t="inlineStr">
        <is>
          <t>Mailboxes</t>
        </is>
      </c>
      <c r="D16" t="inlineStr">
        <is>
          <t>Current boxes are damaged</t>
        </is>
      </c>
      <c r="E16" s="10" t="inlineStr">
        <is>
          <t>GC</t>
        </is>
      </c>
      <c r="F16" t="inlineStr">
        <is>
          <t>Project</t>
        </is>
      </c>
      <c r="G16" s="7" t="n">
        <v>46500</v>
      </c>
      <c r="H16" s="7" t="n">
        <v>0</v>
      </c>
      <c r="I16" s="7">
        <f>G16-H16</f>
        <v/>
      </c>
      <c r="J16" s="8">
        <f>IF(G16=0,0,H16/G16)</f>
        <v/>
      </c>
      <c r="K16" s="7" t="n">
        <v>0</v>
      </c>
      <c r="L16" s="7" t="n">
        <v>0</v>
      </c>
      <c r="M16" s="7" t="n">
        <v>0</v>
      </c>
      <c r="N16" s="7" t="n">
        <v>0</v>
      </c>
      <c r="O16" s="7" t="n">
        <v>0</v>
      </c>
      <c r="P16" s="7" t="n">
        <v>0</v>
      </c>
      <c r="Q16" s="7" t="n">
        <v>0</v>
      </c>
      <c r="R16" s="7" t="n">
        <v>0</v>
      </c>
      <c r="S16" s="7" t="n">
        <v>46500</v>
      </c>
      <c r="T16" s="7">
        <f>H16</f>
        <v/>
      </c>
      <c r="U16" s="7">
        <f>S16-T16</f>
        <v/>
      </c>
      <c r="V16" s="8">
        <f>IF(S16=0,0,T16/S16)</f>
        <v/>
      </c>
      <c r="W16" s="8" t="n"/>
      <c r="Y16" t="inlineStr">
        <is>
          <t>GC (pay app)</t>
        </is>
      </c>
    </row>
    <row r="17">
      <c r="A17" t="n">
        <v>40</v>
      </c>
      <c r="B17" t="n">
        <v>84111</v>
      </c>
      <c r="C17" t="inlineStr">
        <is>
          <t>Dumpster enclosures</t>
        </is>
      </c>
      <c r="D17" t="inlineStr">
        <is>
          <t>Replace exisiting dumpster enclosures with new structures throughout property</t>
        </is>
      </c>
      <c r="E17" s="10" t="inlineStr">
        <is>
          <t>GC</t>
        </is>
      </c>
      <c r="F17" t="inlineStr">
        <is>
          <t>Project</t>
        </is>
      </c>
      <c r="G17" s="7" t="n">
        <v>45000</v>
      </c>
      <c r="H17" s="7" t="n">
        <v>0</v>
      </c>
      <c r="I17" s="7">
        <f>G17-H17</f>
        <v/>
      </c>
      <c r="J17" s="8">
        <f>IF(G17=0,0,H17/G17)</f>
        <v/>
      </c>
      <c r="K17" s="7" t="n">
        <v>0</v>
      </c>
      <c r="L17" s="7" t="n">
        <v>0</v>
      </c>
      <c r="M17" s="7" t="n">
        <v>0</v>
      </c>
      <c r="N17" s="7" t="n">
        <v>0</v>
      </c>
      <c r="O17" s="7" t="n">
        <v>0</v>
      </c>
      <c r="P17" s="7" t="n">
        <v>0</v>
      </c>
      <c r="Q17" s="7" t="n">
        <v>0</v>
      </c>
      <c r="R17" s="7" t="n">
        <v>0</v>
      </c>
      <c r="S17" s="7" t="n">
        <v>45000</v>
      </c>
      <c r="T17" s="7">
        <f>H17</f>
        <v/>
      </c>
      <c r="U17" s="7">
        <f>S17-T17</f>
        <v/>
      </c>
      <c r="V17" s="8">
        <f>IF(S17=0,0,T17/S17)</f>
        <v/>
      </c>
      <c r="W17" s="8" t="n"/>
      <c r="Y17" t="inlineStr">
        <is>
          <t>GC (pay app)</t>
        </is>
      </c>
    </row>
    <row r="18">
      <c r="A18" t="n">
        <v>95</v>
      </c>
      <c r="B18" t="n">
        <v>84105</v>
      </c>
      <c r="C18" t="inlineStr">
        <is>
          <t>Shutters</t>
        </is>
      </c>
      <c r="D18" t="inlineStr">
        <is>
          <t>Repair/replacement of damaged shutters throughout</t>
        </is>
      </c>
      <c r="E18" s="10" t="inlineStr">
        <is>
          <t>GC</t>
        </is>
      </c>
      <c r="F18" t="inlineStr">
        <is>
          <t>Project</t>
        </is>
      </c>
      <c r="G18" s="7" t="n">
        <v>45000</v>
      </c>
      <c r="H18" s="7" t="n">
        <v>0</v>
      </c>
      <c r="I18" s="7">
        <f>G18-H18</f>
        <v/>
      </c>
      <c r="J18" s="8">
        <f>IF(G18=0,0,H18/G18)</f>
        <v/>
      </c>
      <c r="K18" s="7" t="n">
        <v>0</v>
      </c>
      <c r="L18" s="7" t="n">
        <v>0</v>
      </c>
      <c r="M18" s="7" t="n">
        <v>0</v>
      </c>
      <c r="N18" s="7" t="n">
        <v>0</v>
      </c>
      <c r="O18" s="7" t="n">
        <v>0</v>
      </c>
      <c r="P18" s="7" t="n">
        <v>0</v>
      </c>
      <c r="Q18" s="7" t="n">
        <v>0</v>
      </c>
      <c r="R18" s="7" t="n">
        <v>0</v>
      </c>
      <c r="S18" s="7" t="n">
        <v>45000</v>
      </c>
      <c r="T18" s="7">
        <f>H18</f>
        <v/>
      </c>
      <c r="U18" s="7">
        <f>S18-T18</f>
        <v/>
      </c>
      <c r="V18" s="8">
        <f>IF(S18=0,0,T18/S18)</f>
        <v/>
      </c>
      <c r="W18" s="8" t="n"/>
      <c r="Y18" t="inlineStr">
        <is>
          <t>GC (pay app)</t>
        </is>
      </c>
    </row>
    <row r="19">
      <c r="A19" t="n">
        <v>16</v>
      </c>
      <c r="B19" t="n">
        <v>83307</v>
      </c>
      <c r="C19" t="inlineStr">
        <is>
          <t>Landscape Cleanup and Enhancements</t>
        </is>
      </c>
      <c r="D19" t="inlineStr">
        <is>
          <t>Tree trim</t>
        </is>
      </c>
      <c r="E19" s="5" t="inlineStr">
        <is>
          <t>PMC</t>
        </is>
      </c>
      <c r="F19" t="inlineStr">
        <is>
          <t>Project</t>
        </is>
      </c>
      <c r="G19" s="7" t="n">
        <v>42500</v>
      </c>
      <c r="H19" s="7" t="n">
        <v>17654</v>
      </c>
      <c r="I19" s="7">
        <f>G19-H19</f>
        <v/>
      </c>
      <c r="J19" s="8">
        <f>IF(G19=0,0,H19/G19)</f>
        <v/>
      </c>
      <c r="K19" s="7" t="n">
        <v>0</v>
      </c>
      <c r="L19" s="7" t="n">
        <v>0</v>
      </c>
      <c r="M19" s="7" t="n">
        <v>0</v>
      </c>
      <c r="N19" s="7" t="n">
        <v>0</v>
      </c>
      <c r="O19" s="7" t="n">
        <v>0</v>
      </c>
      <c r="P19" s="7" t="n">
        <v>0</v>
      </c>
      <c r="Q19" s="7" t="n">
        <v>0</v>
      </c>
      <c r="R19" s="7" t="n">
        <v>0</v>
      </c>
      <c r="S19" s="7" t="n">
        <v>42500</v>
      </c>
      <c r="T19" s="7">
        <f>H19</f>
        <v/>
      </c>
      <c r="U19" s="7">
        <f>S19-T19</f>
        <v/>
      </c>
      <c r="V19" s="8">
        <f>IF(S19=0,0,T19/S19)</f>
        <v/>
      </c>
      <c r="W19" s="8" t="n"/>
      <c r="Y19" t="inlineStr">
        <is>
          <t>GL PMC</t>
        </is>
      </c>
    </row>
    <row r="20">
      <c r="A20" t="n">
        <v>22</v>
      </c>
      <c r="B20" t="n">
        <v>84204</v>
      </c>
      <c r="C20" t="inlineStr">
        <is>
          <t>Pavement</t>
        </is>
      </c>
      <c r="D20" t="inlineStr">
        <is>
          <t>Replace areas of potholes</t>
        </is>
      </c>
      <c r="E20" s="10" t="inlineStr">
        <is>
          <t>GC</t>
        </is>
      </c>
      <c r="F20" t="inlineStr">
        <is>
          <t>Project</t>
        </is>
      </c>
      <c r="G20" s="7" t="n">
        <v>36000</v>
      </c>
      <c r="H20" s="7" t="n">
        <v>0</v>
      </c>
      <c r="I20" s="7">
        <f>G20-H20</f>
        <v/>
      </c>
      <c r="J20" s="8">
        <f>IF(G20=0,0,H20/G20)</f>
        <v/>
      </c>
      <c r="K20" s="7" t="n">
        <v>0</v>
      </c>
      <c r="L20" s="7" t="n">
        <v>0</v>
      </c>
      <c r="M20" s="7" t="n">
        <v>0</v>
      </c>
      <c r="N20" s="7" t="n">
        <v>0</v>
      </c>
      <c r="O20" s="7" t="n">
        <v>0</v>
      </c>
      <c r="P20" s="7" t="n">
        <v>0</v>
      </c>
      <c r="Q20" s="7" t="n">
        <v>0</v>
      </c>
      <c r="R20" s="7" t="n">
        <v>0</v>
      </c>
      <c r="S20" s="7" t="n">
        <v>36000</v>
      </c>
      <c r="T20" s="7">
        <f>H20</f>
        <v/>
      </c>
      <c r="U20" s="7">
        <f>S20-T20</f>
        <v/>
      </c>
      <c r="V20" s="8">
        <f>IF(S20=0,0,T20/S20)</f>
        <v/>
      </c>
      <c r="W20" s="8" t="n"/>
      <c r="Y20" t="inlineStr">
        <is>
          <t>GC (pay app)</t>
        </is>
      </c>
    </row>
    <row r="21">
      <c r="A21" t="n">
        <v>69</v>
      </c>
      <c r="B21" t="n">
        <v>84121</v>
      </c>
      <c r="C21" t="inlineStr">
        <is>
          <t>Repair patio/balcony railings</t>
        </is>
      </c>
      <c r="D21" t="inlineStr">
        <is>
          <t>Scrap and paint, secure</t>
        </is>
      </c>
      <c r="E21" s="10" t="inlineStr">
        <is>
          <t>GC</t>
        </is>
      </c>
      <c r="F21" t="inlineStr">
        <is>
          <t>Project</t>
        </is>
      </c>
      <c r="G21" s="7" t="n">
        <v>36000</v>
      </c>
      <c r="H21" s="7" t="n">
        <v>0</v>
      </c>
      <c r="I21" s="7">
        <f>G21-H21</f>
        <v/>
      </c>
      <c r="J21" s="8">
        <f>IF(G21=0,0,H21/G21)</f>
        <v/>
      </c>
      <c r="K21" s="7" t="n">
        <v>0</v>
      </c>
      <c r="L21" s="7" t="n">
        <v>0</v>
      </c>
      <c r="M21" s="7" t="n">
        <v>0</v>
      </c>
      <c r="N21" s="7" t="n">
        <v>0</v>
      </c>
      <c r="O21" s="7" t="n">
        <v>0</v>
      </c>
      <c r="P21" s="7" t="n">
        <v>0</v>
      </c>
      <c r="Q21" s="7" t="n">
        <v>0</v>
      </c>
      <c r="R21" s="7" t="n">
        <v>0</v>
      </c>
      <c r="S21" s="7" t="n">
        <v>36000</v>
      </c>
      <c r="T21" s="7">
        <f>H21</f>
        <v/>
      </c>
      <c r="U21" s="7">
        <f>S21-T21</f>
        <v/>
      </c>
      <c r="V21" s="8">
        <f>IF(S21=0,0,T21/S21)</f>
        <v/>
      </c>
      <c r="W21" s="8" t="n"/>
      <c r="Y21" t="inlineStr">
        <is>
          <t>GC (pay app)</t>
        </is>
      </c>
    </row>
    <row r="22">
      <c r="A22" t="n">
        <v>78</v>
      </c>
      <c r="B22" t="n">
        <v>84202</v>
      </c>
      <c r="C22" t="inlineStr">
        <is>
          <t>Gutters &amp; downspouts</t>
        </is>
      </c>
      <c r="D22" t="inlineStr">
        <is>
          <t>Secure and clean gutters</t>
        </is>
      </c>
      <c r="E22" s="10" t="inlineStr">
        <is>
          <t>GC</t>
        </is>
      </c>
      <c r="F22" t="inlineStr">
        <is>
          <t>Project</t>
        </is>
      </c>
      <c r="G22" s="7" t="n">
        <v>36000</v>
      </c>
      <c r="H22" s="7" t="n">
        <v>36000</v>
      </c>
      <c r="I22" s="7">
        <f>G22-H22</f>
        <v/>
      </c>
      <c r="J22" s="8">
        <f>IF(G22=0,0,H22/G22)</f>
        <v/>
      </c>
      <c r="K22" s="7" t="n">
        <v>0</v>
      </c>
      <c r="L22" s="7" t="n">
        <v>0</v>
      </c>
      <c r="M22" s="7" t="n">
        <v>0</v>
      </c>
      <c r="N22" s="7" t="n">
        <v>0</v>
      </c>
      <c r="O22" s="7" t="n">
        <v>0</v>
      </c>
      <c r="P22" s="7" t="n">
        <v>0</v>
      </c>
      <c r="Q22" s="7" t="n">
        <v>0</v>
      </c>
      <c r="R22" s="7" t="n">
        <v>0</v>
      </c>
      <c r="S22" s="7" t="n">
        <v>36000</v>
      </c>
      <c r="T22" s="7">
        <f>H22</f>
        <v/>
      </c>
      <c r="U22" s="7">
        <f>S22-T22</f>
        <v/>
      </c>
      <c r="V22" s="8">
        <f>IF(S22=0,0,T22/S22)</f>
        <v/>
      </c>
      <c r="W22" s="8" t="n"/>
      <c r="Y22" t="inlineStr">
        <is>
          <t>GC (pay app)</t>
        </is>
      </c>
    </row>
    <row r="23">
      <c r="A23" t="n">
        <v>79</v>
      </c>
      <c r="B23" t="n">
        <v>84433</v>
      </c>
      <c r="C23" t="inlineStr">
        <is>
          <t>Flashing</t>
        </is>
      </c>
      <c r="D23" t="inlineStr">
        <is>
          <t>Flashing around chimneys to be replaced as needed</t>
        </is>
      </c>
      <c r="E23" s="10" t="inlineStr">
        <is>
          <t>GC</t>
        </is>
      </c>
      <c r="F23" t="inlineStr">
        <is>
          <t>Project</t>
        </is>
      </c>
      <c r="G23" s="7" t="n">
        <v>35000</v>
      </c>
      <c r="H23" s="7" t="n">
        <v>35000</v>
      </c>
      <c r="I23" s="7">
        <f>G23-H23</f>
        <v/>
      </c>
      <c r="J23" s="8">
        <f>IF(G23=0,0,H23/G23)</f>
        <v/>
      </c>
      <c r="K23" s="7" t="n">
        <v>0</v>
      </c>
      <c r="L23" s="7" t="n">
        <v>0</v>
      </c>
      <c r="M23" s="7" t="n">
        <v>0</v>
      </c>
      <c r="N23" s="7" t="n">
        <v>0</v>
      </c>
      <c r="O23" s="7" t="n">
        <v>0</v>
      </c>
      <c r="P23" s="7" t="n">
        <v>0</v>
      </c>
      <c r="Q23" s="7" t="n">
        <v>0</v>
      </c>
      <c r="R23" s="7" t="n">
        <v>0</v>
      </c>
      <c r="S23" s="7" t="n">
        <v>35000</v>
      </c>
      <c r="T23" s="7">
        <f>H23</f>
        <v/>
      </c>
      <c r="U23" s="7">
        <f>S23-T23</f>
        <v/>
      </c>
      <c r="V23" s="8">
        <f>IF(S23=0,0,T23/S23)</f>
        <v/>
      </c>
      <c r="W23" s="8" t="n"/>
      <c r="Y23" t="inlineStr">
        <is>
          <t>GC (pay app)</t>
        </is>
      </c>
    </row>
    <row r="24">
      <c r="A24" t="n">
        <v>167</v>
      </c>
      <c r="B24" t="n">
        <v>84210</v>
      </c>
      <c r="C24" t="inlineStr">
        <is>
          <t>Replace breezeway lights</t>
        </is>
      </c>
      <c r="D24" t="inlineStr">
        <is>
          <t>Replace doorway sconces</t>
        </is>
      </c>
      <c r="E24" s="10" t="inlineStr">
        <is>
          <t>GC</t>
        </is>
      </c>
      <c r="F24" t="inlineStr">
        <is>
          <t>Project</t>
        </is>
      </c>
      <c r="G24" s="7" t="n">
        <v>32100</v>
      </c>
      <c r="H24" s="7" t="n">
        <v>0</v>
      </c>
      <c r="I24" s="7">
        <f>G24-H24</f>
        <v/>
      </c>
      <c r="J24" s="8">
        <f>IF(G24=0,0,H24/G24)</f>
        <v/>
      </c>
      <c r="K24" s="7" t="n">
        <v>0</v>
      </c>
      <c r="L24" s="7" t="n">
        <v>0</v>
      </c>
      <c r="M24" s="7" t="n">
        <v>0</v>
      </c>
      <c r="N24" s="7" t="n">
        <v>0</v>
      </c>
      <c r="O24" s="7" t="n">
        <v>0</v>
      </c>
      <c r="P24" s="7" t="n">
        <v>0</v>
      </c>
      <c r="Q24" s="7" t="n">
        <v>0</v>
      </c>
      <c r="R24" s="7" t="n">
        <v>0</v>
      </c>
      <c r="S24" s="7" t="n">
        <v>32100</v>
      </c>
      <c r="T24" s="7">
        <f>H24</f>
        <v/>
      </c>
      <c r="U24" s="7">
        <f>S24-T24</f>
        <v/>
      </c>
      <c r="V24" s="8">
        <f>IF(S24=0,0,T24/S24)</f>
        <v/>
      </c>
      <c r="W24" s="8" t="n"/>
      <c r="Y24" t="inlineStr">
        <is>
          <t>GC (pay app)</t>
        </is>
      </c>
    </row>
    <row r="25">
      <c r="A25" t="n">
        <v>68</v>
      </c>
      <c r="B25" t="n">
        <v>84104</v>
      </c>
      <c r="C25" t="inlineStr">
        <is>
          <t>Repair balcony framing &amp; decking</t>
        </is>
      </c>
      <c r="D25" t="inlineStr">
        <is>
          <t>SB 721 needed, minor repairs included. Anything more extensive will need a change order. Catwalk railing potentially too</t>
        </is>
      </c>
      <c r="E25" s="10" t="inlineStr">
        <is>
          <t>GC</t>
        </is>
      </c>
      <c r="F25" t="inlineStr">
        <is>
          <t>Project</t>
        </is>
      </c>
      <c r="G25" s="7" t="n">
        <v>30000</v>
      </c>
      <c r="H25" s="7" t="n">
        <v>0</v>
      </c>
      <c r="I25" s="7">
        <f>G25-H25</f>
        <v/>
      </c>
      <c r="J25" s="8">
        <f>IF(G25=0,0,H25/G25)</f>
        <v/>
      </c>
      <c r="K25" s="7" t="n">
        <v>0</v>
      </c>
      <c r="L25" s="7" t="n">
        <v>0</v>
      </c>
      <c r="M25" s="7" t="n">
        <v>0</v>
      </c>
      <c r="N25" s="7" t="n">
        <v>0</v>
      </c>
      <c r="O25" s="7" t="n">
        <v>0</v>
      </c>
      <c r="P25" s="7" t="n">
        <v>0</v>
      </c>
      <c r="Q25" s="7" t="n">
        <v>0</v>
      </c>
      <c r="R25" s="7" t="n">
        <v>0</v>
      </c>
      <c r="S25" s="7" t="n">
        <v>30000</v>
      </c>
      <c r="T25" s="7">
        <f>H25</f>
        <v/>
      </c>
      <c r="U25" s="7">
        <f>S25-T25</f>
        <v/>
      </c>
      <c r="V25" s="8">
        <f>IF(S25=0,0,T25/S25)</f>
        <v/>
      </c>
      <c r="W25" s="8" t="n"/>
      <c r="Y25" t="inlineStr">
        <is>
          <t>GC (pay app)</t>
        </is>
      </c>
    </row>
    <row r="26">
      <c r="A26" t="n">
        <v>166</v>
      </c>
      <c r="B26" t="n">
        <v>84210</v>
      </c>
      <c r="C26" t="inlineStr">
        <is>
          <t>Common area light fixtures</t>
        </is>
      </c>
      <c r="D26" t="inlineStr">
        <is>
          <t>Replace pole lights with LED</t>
        </is>
      </c>
      <c r="E26" s="10" t="inlineStr">
        <is>
          <t>GC</t>
        </is>
      </c>
      <c r="F26" t="inlineStr">
        <is>
          <t>Project</t>
        </is>
      </c>
      <c r="G26" s="7" t="n">
        <v>28000</v>
      </c>
      <c r="H26" s="7" t="n">
        <v>0</v>
      </c>
      <c r="I26" s="7">
        <f>G26-H26</f>
        <v/>
      </c>
      <c r="J26" s="8">
        <f>IF(G26=0,0,H26/G26)</f>
        <v/>
      </c>
      <c r="K26" s="7" t="n">
        <v>0</v>
      </c>
      <c r="L26" s="7" t="n">
        <v>0</v>
      </c>
      <c r="M26" s="7" t="n">
        <v>0</v>
      </c>
      <c r="N26" s="7" t="n">
        <v>0</v>
      </c>
      <c r="O26" s="7" t="n">
        <v>0</v>
      </c>
      <c r="P26" s="7" t="n">
        <v>0</v>
      </c>
      <c r="Q26" s="7" t="n">
        <v>0</v>
      </c>
      <c r="R26" s="7" t="n">
        <v>0</v>
      </c>
      <c r="S26" s="7" t="n">
        <v>28000</v>
      </c>
      <c r="T26" s="7">
        <f>H26</f>
        <v/>
      </c>
      <c r="U26" s="7">
        <f>S26-T26</f>
        <v/>
      </c>
      <c r="V26" s="8">
        <f>IF(S26=0,0,T26/S26)</f>
        <v/>
      </c>
      <c r="W26" s="8" t="n"/>
      <c r="Y26" t="inlineStr">
        <is>
          <t>GC (pay app)</t>
        </is>
      </c>
    </row>
    <row r="27">
      <c r="A27" t="n">
        <v>165</v>
      </c>
      <c r="B27" t="n">
        <v>84210</v>
      </c>
      <c r="C27" t="inlineStr">
        <is>
          <t>Electrical distribution</t>
        </is>
      </c>
      <c r="D27" t="inlineStr">
        <is>
          <t>Inspect and repair lighting controllers on all buildings</t>
        </is>
      </c>
      <c r="E27" s="10" t="inlineStr">
        <is>
          <t>GC</t>
        </is>
      </c>
      <c r="F27" t="inlineStr">
        <is>
          <t>Project</t>
        </is>
      </c>
      <c r="G27" s="7" t="n">
        <v>26000</v>
      </c>
      <c r="H27" s="7" t="n">
        <v>0</v>
      </c>
      <c r="I27" s="7">
        <f>G27-H27</f>
        <v/>
      </c>
      <c r="J27" s="8">
        <f>IF(G27=0,0,H27/G27)</f>
        <v/>
      </c>
      <c r="K27" s="7" t="n">
        <v>0</v>
      </c>
      <c r="L27" s="7" t="n">
        <v>0</v>
      </c>
      <c r="M27" s="7" t="n">
        <v>0</v>
      </c>
      <c r="N27" s="7" t="n">
        <v>0</v>
      </c>
      <c r="O27" s="7" t="n">
        <v>0</v>
      </c>
      <c r="P27" s="7" t="n">
        <v>0</v>
      </c>
      <c r="Q27" s="7" t="n">
        <v>0</v>
      </c>
      <c r="R27" s="7" t="n">
        <v>0</v>
      </c>
      <c r="S27" s="7" t="n">
        <v>26000</v>
      </c>
      <c r="T27" s="7">
        <f>H27</f>
        <v/>
      </c>
      <c r="U27" s="7">
        <f>S27-T27</f>
        <v/>
      </c>
      <c r="V27" s="8">
        <f>IF(S27=0,0,T27/S27)</f>
        <v/>
      </c>
      <c r="W27" s="8" t="n"/>
      <c r="Y27" t="inlineStr">
        <is>
          <t>GC (pay app)</t>
        </is>
      </c>
    </row>
    <row r="28">
      <c r="A28" t="n">
        <v>80</v>
      </c>
      <c r="B28" t="n">
        <v>84433</v>
      </c>
      <c r="C28" t="inlineStr">
        <is>
          <t>Sealants &amp; caulking</t>
        </is>
      </c>
      <c r="D28" t="inlineStr">
        <is>
          <t>Roof Sealants and Caulking</t>
        </is>
      </c>
      <c r="E28" s="10" t="inlineStr">
        <is>
          <t>GC</t>
        </is>
      </c>
      <c r="F28" t="inlineStr">
        <is>
          <t>Project</t>
        </is>
      </c>
      <c r="G28" s="7" t="n">
        <v>25000</v>
      </c>
      <c r="H28" s="7" t="n">
        <v>25000</v>
      </c>
      <c r="I28" s="7">
        <f>G28-H28</f>
        <v/>
      </c>
      <c r="J28" s="8">
        <f>IF(G28=0,0,H28/G28)</f>
        <v/>
      </c>
      <c r="K28" s="7" t="n">
        <v>0</v>
      </c>
      <c r="L28" s="7" t="n">
        <v>0</v>
      </c>
      <c r="M28" s="7" t="n">
        <v>0</v>
      </c>
      <c r="N28" s="7" t="n">
        <v>0</v>
      </c>
      <c r="O28" s="7" t="n">
        <v>0</v>
      </c>
      <c r="P28" s="7" t="n">
        <v>0</v>
      </c>
      <c r="Q28" s="7" t="n">
        <v>0</v>
      </c>
      <c r="R28" s="7" t="n">
        <v>0</v>
      </c>
      <c r="S28" s="7" t="n">
        <v>25000</v>
      </c>
      <c r="T28" s="7">
        <f>H28</f>
        <v/>
      </c>
      <c r="U28" s="7">
        <f>S28-T28</f>
        <v/>
      </c>
      <c r="V28" s="8">
        <f>IF(S28=0,0,T28/S28)</f>
        <v/>
      </c>
      <c r="W28" s="8" t="n"/>
      <c r="Y28" t="inlineStr">
        <is>
          <t>GC (pay app)</t>
        </is>
      </c>
    </row>
    <row r="29">
      <c r="A29" t="n">
        <v>127</v>
      </c>
      <c r="B29" t="n">
        <v>84208</v>
      </c>
      <c r="C29" t="inlineStr">
        <is>
          <t>Office Clubhouse</t>
        </is>
      </c>
      <c r="D29" t="inlineStr">
        <is>
          <t>Clubhouse upgrades - Move office to pool clubhouse room.</t>
        </is>
      </c>
      <c r="E29" s="10" t="inlineStr">
        <is>
          <t>GC</t>
        </is>
      </c>
      <c r="F29" t="inlineStr">
        <is>
          <t>Project</t>
        </is>
      </c>
      <c r="G29" s="7" t="n">
        <v>25000</v>
      </c>
      <c r="H29" s="7" t="n">
        <v>0</v>
      </c>
      <c r="I29" s="7">
        <f>G29-H29</f>
        <v/>
      </c>
      <c r="J29" s="8">
        <f>IF(G29=0,0,H29/G29)</f>
        <v/>
      </c>
      <c r="K29" s="7" t="n">
        <v>0</v>
      </c>
      <c r="L29" s="7" t="n">
        <v>0</v>
      </c>
      <c r="M29" s="7" t="n">
        <v>0</v>
      </c>
      <c r="N29" s="7" t="n">
        <v>0</v>
      </c>
      <c r="O29" s="7" t="n">
        <v>0</v>
      </c>
      <c r="P29" s="7" t="n">
        <v>0</v>
      </c>
      <c r="Q29" s="7" t="n">
        <v>0</v>
      </c>
      <c r="R29" s="7" t="n">
        <v>0</v>
      </c>
      <c r="S29" s="7" t="n">
        <v>25000</v>
      </c>
      <c r="T29" s="7">
        <f>H29</f>
        <v/>
      </c>
      <c r="U29" s="7">
        <f>S29-T29</f>
        <v/>
      </c>
      <c r="V29" s="8">
        <f>IF(S29=0,0,T29/S29)</f>
        <v/>
      </c>
      <c r="W29" s="8" t="n"/>
      <c r="Y29" t="inlineStr">
        <is>
          <t>GC (pay app)</t>
        </is>
      </c>
    </row>
    <row r="30">
      <c r="A30" t="n">
        <v>26</v>
      </c>
      <c r="B30" t="n">
        <v>84300</v>
      </c>
      <c r="C30" t="inlineStr">
        <is>
          <t>Landscape irrigation</t>
        </is>
      </c>
      <c r="D30" t="inlineStr">
        <is>
          <t>Inspect and repair irrigation</t>
        </is>
      </c>
      <c r="E30" s="10" t="inlineStr">
        <is>
          <t>GC</t>
        </is>
      </c>
      <c r="F30" t="inlineStr">
        <is>
          <t>Project</t>
        </is>
      </c>
      <c r="G30" s="7" t="n">
        <v>22500</v>
      </c>
      <c r="H30" s="7" t="n">
        <v>0</v>
      </c>
      <c r="I30" s="7">
        <f>G30-H30</f>
        <v/>
      </c>
      <c r="J30" s="8">
        <f>IF(G30=0,0,H30/G30)</f>
        <v/>
      </c>
      <c r="K30" s="7" t="n">
        <v>0</v>
      </c>
      <c r="L30" s="7" t="n">
        <v>0</v>
      </c>
      <c r="M30" s="7" t="n">
        <v>0</v>
      </c>
      <c r="N30" s="7" t="n">
        <v>0</v>
      </c>
      <c r="O30" s="7" t="n">
        <v>0</v>
      </c>
      <c r="P30" s="7" t="n">
        <v>0</v>
      </c>
      <c r="Q30" s="7" t="n">
        <v>0</v>
      </c>
      <c r="R30" s="7" t="n">
        <v>0</v>
      </c>
      <c r="S30" s="7" t="n">
        <v>22500</v>
      </c>
      <c r="T30" s="7">
        <f>H30</f>
        <v/>
      </c>
      <c r="U30" s="7">
        <f>S30-T30</f>
        <v/>
      </c>
      <c r="V30" s="8">
        <f>IF(S30=0,0,T30/S30)</f>
        <v/>
      </c>
      <c r="W30" s="8" t="n"/>
      <c r="Y30" t="inlineStr">
        <is>
          <t>GC (pay app)</t>
        </is>
      </c>
    </row>
    <row r="31">
      <c r="A31" t="n">
        <v>23</v>
      </c>
      <c r="B31" t="n">
        <v>84201</v>
      </c>
      <c r="C31" t="inlineStr">
        <is>
          <t>Stripe parking areas</t>
        </is>
      </c>
      <c r="D31" t="inlineStr">
        <is>
          <t>Stripe Parking Area</t>
        </is>
      </c>
      <c r="E31" s="10" t="inlineStr">
        <is>
          <t>GC</t>
        </is>
      </c>
      <c r="F31" t="inlineStr">
        <is>
          <t>Project</t>
        </is>
      </c>
      <c r="G31" s="7" t="n">
        <v>22000</v>
      </c>
      <c r="H31" s="7" t="n">
        <v>0</v>
      </c>
      <c r="I31" s="7">
        <f>G31-H31</f>
        <v/>
      </c>
      <c r="J31" s="8">
        <f>IF(G31=0,0,H31/G31)</f>
        <v/>
      </c>
      <c r="K31" s="7" t="n">
        <v>0</v>
      </c>
      <c r="L31" s="7" t="n">
        <v>0</v>
      </c>
      <c r="M31" s="7" t="n">
        <v>0</v>
      </c>
      <c r="N31" s="7" t="n">
        <v>0</v>
      </c>
      <c r="O31" s="7" t="n">
        <v>0</v>
      </c>
      <c r="P31" s="7" t="n">
        <v>0</v>
      </c>
      <c r="Q31" s="7" t="n">
        <v>0</v>
      </c>
      <c r="R31" s="7" t="n">
        <v>0</v>
      </c>
      <c r="S31" s="7" t="n">
        <v>22000</v>
      </c>
      <c r="T31" s="7">
        <f>H31</f>
        <v/>
      </c>
      <c r="U31" s="7">
        <f>S31-T31</f>
        <v/>
      </c>
      <c r="V31" s="8">
        <f>IF(S31=0,0,T31/S31)</f>
        <v/>
      </c>
      <c r="W31" s="8" t="n"/>
      <c r="Y31" t="inlineStr">
        <is>
          <t>GC (pay app)</t>
        </is>
      </c>
    </row>
    <row r="32">
      <c r="A32" t="n">
        <v>118</v>
      </c>
      <c r="B32" t="n">
        <v>84239</v>
      </c>
      <c r="C32" t="inlineStr">
        <is>
          <t>Fire Stops</t>
        </is>
      </c>
      <c r="D32" t="inlineStr">
        <is>
          <t>Install Fire Stops</t>
        </is>
      </c>
      <c r="E32" s="5" t="inlineStr">
        <is>
          <t>PMC</t>
        </is>
      </c>
      <c r="F32" t="inlineStr">
        <is>
          <t>Project</t>
        </is>
      </c>
      <c r="G32" s="7" t="n">
        <v>21105</v>
      </c>
      <c r="H32" s="7" t="n">
        <v>65853</v>
      </c>
      <c r="I32" s="7">
        <f>G32-H32</f>
        <v/>
      </c>
      <c r="J32" s="8">
        <f>IF(G32=0,0,H32/G32)</f>
        <v/>
      </c>
      <c r="K32" s="7" t="n">
        <v>0</v>
      </c>
      <c r="L32" s="7" t="n">
        <v>0</v>
      </c>
      <c r="M32" s="7" t="n">
        <v>0</v>
      </c>
      <c r="N32" s="7" t="n">
        <v>0</v>
      </c>
      <c r="O32" s="7" t="n">
        <v>0</v>
      </c>
      <c r="P32" s="7" t="n">
        <v>0</v>
      </c>
      <c r="Q32" s="7" t="n">
        <v>0</v>
      </c>
      <c r="R32" s="7" t="n">
        <v>0</v>
      </c>
      <c r="S32" s="7" t="n">
        <v>21105</v>
      </c>
      <c r="T32" s="7">
        <f>H32</f>
        <v/>
      </c>
      <c r="U32" s="7">
        <f>S32-T32</f>
        <v/>
      </c>
      <c r="V32" s="8">
        <f>IF(S32=0,0,T32/S32)</f>
        <v/>
      </c>
      <c r="W32" s="8" t="n"/>
      <c r="Y32" t="inlineStr">
        <is>
          <t>GL PMC</t>
        </is>
      </c>
    </row>
    <row r="33">
      <c r="A33" t="n">
        <v>156</v>
      </c>
      <c r="B33" t="n">
        <v>84209</v>
      </c>
      <c r="C33" t="inlineStr">
        <is>
          <t>Seismic Strapping</t>
        </is>
      </c>
      <c r="D33" t="inlineStr">
        <is>
          <t>Seismic Strapping - LPCA - The water heaters lacked seismic bracing straps. Provision of adequate seismic bracing is rec</t>
        </is>
      </c>
      <c r="E33" s="10" t="inlineStr">
        <is>
          <t>GC</t>
        </is>
      </c>
      <c r="F33" t="inlineStr">
        <is>
          <t>Project</t>
        </is>
      </c>
      <c r="G33" s="7" t="n">
        <v>20100</v>
      </c>
      <c r="H33" s="7" t="n">
        <v>20100</v>
      </c>
      <c r="I33" s="7">
        <f>G33-H33</f>
        <v/>
      </c>
      <c r="J33" s="8">
        <f>IF(G33=0,0,H33/G33)</f>
        <v/>
      </c>
      <c r="K33" s="7" t="n">
        <v>0</v>
      </c>
      <c r="L33" s="7" t="n">
        <v>0</v>
      </c>
      <c r="M33" s="7" t="n">
        <v>0</v>
      </c>
      <c r="N33" s="7" t="n">
        <v>0</v>
      </c>
      <c r="O33" s="7" t="n">
        <v>0</v>
      </c>
      <c r="P33" s="7" t="n">
        <v>0</v>
      </c>
      <c r="Q33" s="7" t="n">
        <v>0</v>
      </c>
      <c r="R33" s="7" t="n">
        <v>0</v>
      </c>
      <c r="S33" s="7" t="n">
        <v>20100</v>
      </c>
      <c r="T33" s="7">
        <f>H33</f>
        <v/>
      </c>
      <c r="U33" s="7">
        <f>S33-T33</f>
        <v/>
      </c>
      <c r="V33" s="8">
        <f>IF(S33=0,0,T33/S33)</f>
        <v/>
      </c>
      <c r="W33" s="8" t="n"/>
      <c r="Y33" t="inlineStr">
        <is>
          <t>GC (pay app)</t>
        </is>
      </c>
    </row>
    <row r="34">
      <c r="A34" t="n">
        <v>25</v>
      </c>
      <c r="B34" t="n">
        <v>84115</v>
      </c>
      <c r="C34" t="inlineStr">
        <is>
          <t>Sidewalks</t>
        </is>
      </c>
      <c r="D34" t="inlineStr">
        <is>
          <t>LPCA (PR-90) - Potential trip hazards consisting of vertical and horizontal separation and significantly cracked and dam</t>
        </is>
      </c>
      <c r="E34" s="10" t="inlineStr">
        <is>
          <t>GC</t>
        </is>
      </c>
      <c r="F34" t="inlineStr">
        <is>
          <t>Project</t>
        </is>
      </c>
      <c r="G34" s="7" t="n">
        <v>20000</v>
      </c>
      <c r="H34" s="7" t="n">
        <v>20000</v>
      </c>
      <c r="I34" s="7">
        <f>G34-H34</f>
        <v/>
      </c>
      <c r="J34" s="8">
        <f>IF(G34=0,0,H34/G34)</f>
        <v/>
      </c>
      <c r="K34" s="7" t="n">
        <v>0</v>
      </c>
      <c r="L34" s="7" t="n">
        <v>0</v>
      </c>
      <c r="M34" s="7" t="n">
        <v>0</v>
      </c>
      <c r="N34" s="7" t="n">
        <v>0</v>
      </c>
      <c r="O34" s="7" t="n">
        <v>0</v>
      </c>
      <c r="P34" s="7" t="n">
        <v>0</v>
      </c>
      <c r="Q34" s="7" t="n">
        <v>0</v>
      </c>
      <c r="R34" s="7" t="n">
        <v>0</v>
      </c>
      <c r="S34" s="7" t="n">
        <v>20000</v>
      </c>
      <c r="T34" s="7">
        <f>H34</f>
        <v/>
      </c>
      <c r="U34" s="7">
        <f>S34-T34</f>
        <v/>
      </c>
      <c r="V34" s="8">
        <f>IF(S34=0,0,T34/S34)</f>
        <v/>
      </c>
      <c r="W34" s="8" t="n"/>
      <c r="Y34" t="inlineStr">
        <is>
          <t>GC (pay app)</t>
        </is>
      </c>
    </row>
    <row r="35">
      <c r="A35" t="n">
        <v>90</v>
      </c>
      <c r="B35" t="n">
        <v>84102</v>
      </c>
      <c r="C35" t="inlineStr">
        <is>
          <t>Repair stucco</t>
        </is>
      </c>
      <c r="D35" t="inlineStr">
        <is>
          <t>Repair Exterior Stucco - Keep existing look of property.</t>
        </is>
      </c>
      <c r="E35" s="10" t="inlineStr">
        <is>
          <t>GC</t>
        </is>
      </c>
      <c r="F35" t="inlineStr">
        <is>
          <t>Project</t>
        </is>
      </c>
      <c r="G35" s="7" t="n">
        <v>20000</v>
      </c>
      <c r="H35" s="7" t="n">
        <v>0</v>
      </c>
      <c r="I35" s="7">
        <f>G35-H35</f>
        <v/>
      </c>
      <c r="J35" s="8">
        <f>IF(G35=0,0,H35/G35)</f>
        <v/>
      </c>
      <c r="K35" s="7" t="n">
        <v>0</v>
      </c>
      <c r="L35" s="7" t="n">
        <v>0</v>
      </c>
      <c r="M35" s="7" t="n">
        <v>0</v>
      </c>
      <c r="N35" s="7" t="n">
        <v>0</v>
      </c>
      <c r="O35" s="7" t="n">
        <v>0</v>
      </c>
      <c r="P35" s="7" t="n">
        <v>0</v>
      </c>
      <c r="Q35" s="7" t="n">
        <v>0</v>
      </c>
      <c r="R35" s="7" t="n">
        <v>0</v>
      </c>
      <c r="S35" s="7" t="n">
        <v>20000</v>
      </c>
      <c r="T35" s="7">
        <f>H35</f>
        <v/>
      </c>
      <c r="U35" s="7">
        <f>S35-T35</f>
        <v/>
      </c>
      <c r="V35" s="8">
        <f>IF(S35=0,0,T35/S35)</f>
        <v/>
      </c>
      <c r="W35" s="8" t="n"/>
      <c r="Y35" t="inlineStr">
        <is>
          <t>GC (pay app)</t>
        </is>
      </c>
    </row>
    <row r="36">
      <c r="A36" t="n">
        <v>144</v>
      </c>
      <c r="B36" t="n">
        <v>84275</v>
      </c>
      <c r="C36" t="inlineStr">
        <is>
          <t>Security/ fire alarm systems</t>
        </is>
      </c>
      <c r="D36" t="inlineStr">
        <is>
          <t>Install controlled access system for common areas</t>
        </is>
      </c>
      <c r="E36" s="10" t="inlineStr">
        <is>
          <t>GC</t>
        </is>
      </c>
      <c r="F36" t="inlineStr">
        <is>
          <t>Project</t>
        </is>
      </c>
      <c r="G36" s="7" t="n">
        <v>20000</v>
      </c>
      <c r="H36" s="7" t="n">
        <v>0</v>
      </c>
      <c r="I36" s="7">
        <f>G36-H36</f>
        <v/>
      </c>
      <c r="J36" s="8">
        <f>IF(G36=0,0,H36/G36)</f>
        <v/>
      </c>
      <c r="K36" s="7" t="n">
        <v>0</v>
      </c>
      <c r="L36" s="7" t="n">
        <v>0</v>
      </c>
      <c r="M36" s="7" t="n">
        <v>0</v>
      </c>
      <c r="N36" s="7" t="n">
        <v>0</v>
      </c>
      <c r="O36" s="7" t="n">
        <v>0</v>
      </c>
      <c r="P36" s="7" t="n">
        <v>0</v>
      </c>
      <c r="Q36" s="7" t="n">
        <v>0</v>
      </c>
      <c r="R36" s="7" t="n">
        <v>0</v>
      </c>
      <c r="S36" s="7" t="n">
        <v>20000</v>
      </c>
      <c r="T36" s="7">
        <f>H36</f>
        <v/>
      </c>
      <c r="U36" s="7">
        <f>S36-T36</f>
        <v/>
      </c>
      <c r="V36" s="8">
        <f>IF(S36=0,0,T36/S36)</f>
        <v/>
      </c>
      <c r="W36" s="8" t="n"/>
      <c r="Y36" t="inlineStr">
        <is>
          <t>GC (pay app)</t>
        </is>
      </c>
    </row>
    <row r="37">
      <c r="A37" t="n">
        <v>70</v>
      </c>
      <c r="B37" t="n">
        <v>84102</v>
      </c>
      <c r="C37" t="inlineStr">
        <is>
          <t>Expansion joints</t>
        </is>
      </c>
      <c r="D37" t="inlineStr">
        <is>
          <t>Seal expansion joints</t>
        </is>
      </c>
      <c r="E37" s="10" t="inlineStr">
        <is>
          <t>GC</t>
        </is>
      </c>
      <c r="F37" t="inlineStr">
        <is>
          <t>Project</t>
        </is>
      </c>
      <c r="G37" s="7" t="n">
        <v>14000</v>
      </c>
      <c r="H37" s="7" t="n">
        <v>0</v>
      </c>
      <c r="I37" s="7">
        <f>G37-H37</f>
        <v/>
      </c>
      <c r="J37" s="8">
        <f>IF(G37=0,0,H37/G37)</f>
        <v/>
      </c>
      <c r="K37" s="7" t="n">
        <v>0</v>
      </c>
      <c r="L37" s="7" t="n">
        <v>0</v>
      </c>
      <c r="M37" s="7" t="n">
        <v>0</v>
      </c>
      <c r="N37" s="7" t="n">
        <v>0</v>
      </c>
      <c r="O37" s="7" t="n">
        <v>0</v>
      </c>
      <c r="P37" s="7" t="n">
        <v>0</v>
      </c>
      <c r="Q37" s="7" t="n">
        <v>0</v>
      </c>
      <c r="R37" s="7" t="n">
        <v>0</v>
      </c>
      <c r="S37" s="7" t="n">
        <v>14000</v>
      </c>
      <c r="T37" s="7">
        <f>H37</f>
        <v/>
      </c>
      <c r="U37" s="7">
        <f>S37-T37</f>
        <v/>
      </c>
      <c r="V37" s="8">
        <f>IF(S37=0,0,T37/S37)</f>
        <v/>
      </c>
      <c r="W37" s="8" t="n"/>
      <c r="Y37" t="inlineStr">
        <is>
          <t>GC (pay app)</t>
        </is>
      </c>
    </row>
    <row r="38">
      <c r="A38" t="n">
        <v>67</v>
      </c>
      <c r="B38" t="n">
        <v>84121</v>
      </c>
      <c r="C38" t="inlineStr">
        <is>
          <t>Repair exterior stair railings</t>
        </is>
      </c>
      <c r="D38" t="inlineStr">
        <is>
          <t>Scrap and paint, secure stair railings</t>
        </is>
      </c>
      <c r="E38" s="10" t="inlineStr">
        <is>
          <t>GC</t>
        </is>
      </c>
      <c r="F38" t="inlineStr">
        <is>
          <t>Project</t>
        </is>
      </c>
      <c r="G38" s="7" t="n">
        <v>12500</v>
      </c>
      <c r="H38" s="7" t="n">
        <v>0</v>
      </c>
      <c r="I38" s="7">
        <f>G38-H38</f>
        <v/>
      </c>
      <c r="J38" s="8">
        <f>IF(G38=0,0,H38/G38)</f>
        <v/>
      </c>
      <c r="K38" s="7" t="n">
        <v>0</v>
      </c>
      <c r="L38" s="7" t="n">
        <v>0</v>
      </c>
      <c r="M38" s="7" t="n">
        <v>0</v>
      </c>
      <c r="N38" s="7" t="n">
        <v>0</v>
      </c>
      <c r="O38" s="7" t="n">
        <v>0</v>
      </c>
      <c r="P38" s="7" t="n">
        <v>0</v>
      </c>
      <c r="Q38" s="7" t="n">
        <v>0</v>
      </c>
      <c r="R38" s="7" t="n">
        <v>0</v>
      </c>
      <c r="S38" s="7" t="n">
        <v>12500</v>
      </c>
      <c r="T38" s="7">
        <f>H38</f>
        <v/>
      </c>
      <c r="U38" s="7">
        <f>S38-T38</f>
        <v/>
      </c>
      <c r="V38" s="8">
        <f>IF(S38=0,0,T38/S38)</f>
        <v/>
      </c>
      <c r="W38" s="8" t="n"/>
      <c r="Y38" t="inlineStr">
        <is>
          <t>GC (pay app)</t>
        </is>
      </c>
    </row>
    <row r="39">
      <c r="A39" t="n">
        <v>119</v>
      </c>
      <c r="B39" t="n">
        <v>83236</v>
      </c>
      <c r="C39" t="inlineStr">
        <is>
          <t>CO Detectors</t>
        </is>
      </c>
      <c r="D39" t="inlineStr">
        <is>
          <t>Install CO Detectors</t>
        </is>
      </c>
      <c r="E39" s="5" t="inlineStr">
        <is>
          <t>PMC</t>
        </is>
      </c>
      <c r="F39" t="inlineStr">
        <is>
          <t>Project</t>
        </is>
      </c>
      <c r="G39" s="7" t="n">
        <v>12060</v>
      </c>
      <c r="H39" s="7" t="n">
        <v>0</v>
      </c>
      <c r="I39" s="7">
        <f>G39-H39</f>
        <v/>
      </c>
      <c r="J39" s="8">
        <f>IF(G39=0,0,H39/G39)</f>
        <v/>
      </c>
      <c r="K39" s="7" t="n">
        <v>0</v>
      </c>
      <c r="L39" s="7" t="n">
        <v>0</v>
      </c>
      <c r="M39" s="7" t="n">
        <v>0</v>
      </c>
      <c r="N39" s="7" t="n">
        <v>0</v>
      </c>
      <c r="O39" s="7" t="n">
        <v>0</v>
      </c>
      <c r="P39" s="7" t="n">
        <v>0</v>
      </c>
      <c r="Q39" s="7" t="n">
        <v>0</v>
      </c>
      <c r="R39" s="7" t="n">
        <v>0</v>
      </c>
      <c r="S39" s="7" t="n">
        <v>12060</v>
      </c>
      <c r="T39" s="7">
        <f>H39</f>
        <v/>
      </c>
      <c r="U39" s="7">
        <f>S39-T39</f>
        <v/>
      </c>
      <c r="V39" s="8">
        <f>IF(S39=0,0,T39/S39)</f>
        <v/>
      </c>
      <c r="W39" s="8" t="n"/>
      <c r="Y39" t="inlineStr">
        <is>
          <t>GL PMC</t>
        </is>
      </c>
    </row>
    <row r="40">
      <c r="A40" t="n">
        <v>66</v>
      </c>
      <c r="B40" t="n">
        <v>84114</v>
      </c>
      <c r="C40" t="inlineStr">
        <is>
          <t>Repair exterior stair treads and stringe</t>
        </is>
      </c>
      <c r="D40" t="inlineStr">
        <is>
          <t>Scrap and paint, secure stair treads</t>
        </is>
      </c>
      <c r="E40" s="10" t="inlineStr">
        <is>
          <t>GC</t>
        </is>
      </c>
      <c r="F40" t="inlineStr">
        <is>
          <t>Project</t>
        </is>
      </c>
      <c r="G40" s="7" t="n">
        <v>8500</v>
      </c>
      <c r="H40" s="7" t="n">
        <v>0</v>
      </c>
      <c r="I40" s="7">
        <f>G40-H40</f>
        <v/>
      </c>
      <c r="J40" s="8">
        <f>IF(G40=0,0,H40/G40)</f>
        <v/>
      </c>
      <c r="K40" s="7" t="n">
        <v>0</v>
      </c>
      <c r="L40" s="7" t="n">
        <v>0</v>
      </c>
      <c r="M40" s="7" t="n">
        <v>0</v>
      </c>
      <c r="N40" s="7" t="n">
        <v>0</v>
      </c>
      <c r="O40" s="7" t="n">
        <v>0</v>
      </c>
      <c r="P40" s="7" t="n">
        <v>0</v>
      </c>
      <c r="Q40" s="7" t="n">
        <v>0</v>
      </c>
      <c r="R40" s="7" t="n">
        <v>0</v>
      </c>
      <c r="S40" s="7" t="n">
        <v>8500</v>
      </c>
      <c r="T40" s="7">
        <f>H40</f>
        <v/>
      </c>
      <c r="U40" s="7">
        <f>S40-T40</f>
        <v/>
      </c>
      <c r="V40" s="8">
        <f>IF(S40=0,0,T40/S40)</f>
        <v/>
      </c>
      <c r="W40" s="8" t="n"/>
      <c r="Y40" t="inlineStr">
        <is>
          <t>GC (pay app)</t>
        </is>
      </c>
    </row>
    <row r="41">
      <c r="A41" t="n">
        <v>24</v>
      </c>
      <c r="B41" t="n">
        <v>83520</v>
      </c>
      <c r="C41" t="inlineStr">
        <is>
          <t>ADA parking &amp; curb cuts</t>
        </is>
      </c>
      <c r="D41" t="inlineStr">
        <is>
          <t>LPCA - Add van accessible parking stall near leasing office</t>
        </is>
      </c>
      <c r="E41" s="10" t="inlineStr">
        <is>
          <t>GC</t>
        </is>
      </c>
      <c r="F41" t="inlineStr">
        <is>
          <t>Project</t>
        </is>
      </c>
      <c r="G41" s="7" t="n">
        <v>6000</v>
      </c>
      <c r="H41" s="7" t="n">
        <v>0</v>
      </c>
      <c r="I41" s="7">
        <f>G41-H41</f>
        <v/>
      </c>
      <c r="J41" s="8">
        <f>IF(G41=0,0,H41/G41)</f>
        <v/>
      </c>
      <c r="K41" s="7" t="n">
        <v>0</v>
      </c>
      <c r="L41" s="7" t="n">
        <v>0</v>
      </c>
      <c r="M41" s="7" t="n">
        <v>0</v>
      </c>
      <c r="N41" s="7" t="n">
        <v>0</v>
      </c>
      <c r="O41" s="7" t="n">
        <v>0</v>
      </c>
      <c r="P41" s="7" t="n">
        <v>0</v>
      </c>
      <c r="Q41" s="7" t="n">
        <v>0</v>
      </c>
      <c r="R41" s="7" t="n">
        <v>0</v>
      </c>
      <c r="S41" s="7" t="n">
        <v>6000</v>
      </c>
      <c r="T41" s="7">
        <f>H41</f>
        <v/>
      </c>
      <c r="U41" s="7">
        <f>S41-T41</f>
        <v/>
      </c>
      <c r="V41" s="8">
        <f>IF(S41=0,0,T41/S41)</f>
        <v/>
      </c>
      <c r="W41" s="8" t="n"/>
      <c r="Y41" t="inlineStr">
        <is>
          <t>GC (pay app)</t>
        </is>
      </c>
    </row>
    <row r="42">
      <c r="A42" t="n">
        <v>100</v>
      </c>
      <c r="B42" t="n">
        <v>83301</v>
      </c>
      <c r="C42" t="inlineStr">
        <is>
          <t>WDO</t>
        </is>
      </c>
      <c r="D42" t="inlineStr">
        <is>
          <t>Wood Destroying Organisms- LPCA - Select areas of building exteriors were observed to have dryrot damage in locations th</t>
        </is>
      </c>
      <c r="E42" s="5" t="inlineStr">
        <is>
          <t>PMC</t>
        </is>
      </c>
      <c r="F42" t="inlineStr">
        <is>
          <t>Project</t>
        </is>
      </c>
      <c r="G42" s="7" t="n">
        <v>2500</v>
      </c>
      <c r="H42" s="7" t="n">
        <v>0</v>
      </c>
      <c r="I42" s="7">
        <f>G42-H42</f>
        <v/>
      </c>
      <c r="J42" s="8">
        <f>IF(G42=0,0,H42/G42)</f>
        <v/>
      </c>
      <c r="K42" s="7" t="n">
        <v>0</v>
      </c>
      <c r="L42" s="7" t="n">
        <v>0</v>
      </c>
      <c r="M42" s="7" t="n">
        <v>0</v>
      </c>
      <c r="N42" s="7" t="n">
        <v>0</v>
      </c>
      <c r="O42" s="7" t="n">
        <v>0</v>
      </c>
      <c r="P42" s="7" t="n">
        <v>0</v>
      </c>
      <c r="Q42" s="7" t="n">
        <v>0</v>
      </c>
      <c r="R42" s="7" t="n">
        <v>0</v>
      </c>
      <c r="S42" s="7" t="n">
        <v>2500</v>
      </c>
      <c r="T42" s="7">
        <f>H42</f>
        <v/>
      </c>
      <c r="U42" s="7">
        <f>S42-T42</f>
        <v/>
      </c>
      <c r="V42" s="8">
        <f>IF(S42=0,0,T42/S42)</f>
        <v/>
      </c>
      <c r="W42" s="8" t="n"/>
      <c r="Y42" t="inlineStr">
        <is>
          <t>GL PMC</t>
        </is>
      </c>
    </row>
    <row r="44">
      <c r="D44" s="19" t="inlineStr">
        <is>
          <t>Projects Subtotal (excl. Contingency &amp; CM Fee)</t>
        </is>
      </c>
      <c r="G44" s="22" t="n">
        <v>2315365</v>
      </c>
      <c r="S44" s="22" t="n">
        <v>2315365</v>
      </c>
    </row>
    <row r="45">
      <c r="D45" s="5" t="inlineStr">
        <is>
          <t>CM Fee</t>
        </is>
      </c>
      <c r="G45" s="7" t="n">
        <v>121557</v>
      </c>
      <c r="S45" s="7" t="n">
        <v>121557</v>
      </c>
    </row>
    <row r="46">
      <c r="D46" s="5" t="inlineStr">
        <is>
          <t>Contingency</t>
        </is>
      </c>
      <c r="G46" s="7" t="n">
        <v>115768</v>
      </c>
      <c r="S46" s="7" t="n">
        <v>115768</v>
      </c>
    </row>
    <row r="47">
      <c r="D47" s="19" t="inlineStr">
        <is>
          <t>Capital Plan Total (ex-BTL)</t>
        </is>
      </c>
      <c r="G47" s="22" t="n">
        <v>2552690</v>
      </c>
      <c r="S47" s="22" t="n">
        <v>2552690</v>
      </c>
    </row>
    <row r="48">
      <c r="D48" s="2" t="inlineStr">
        <is>
          <t>Unplanned CapEx Yr 1 (out-of-plan)</t>
        </is>
      </c>
      <c r="H48" s="7" t="n">
        <v>10365</v>
      </c>
    </row>
    <row r="49">
      <c r="D49" s="26" t="inlineStr">
        <is>
          <t>BTL (dropped per Adam): $2,440,608</t>
        </is>
      </c>
    </row>
  </sheetData>
  <autoFilter ref="A4:Y42"/>
  <hyperlinks>
    <hyperlink xmlns:r="http://schemas.openxmlformats.org/officeDocument/2006/relationships" ref="B3" r:id="rId1"/>
  </hyperlinks>
  <pageMargins left="0.75" right="0.75" top="1" bottom="1" header="0.5" footer="0.5"/>
</worksheet>
</file>

<file path=xl/worksheets/sheet32.xml><?xml version="1.0" encoding="utf-8"?>
<worksheet xmlns="http://schemas.openxmlformats.org/spreadsheetml/2006/main">
  <sheetPr>
    <outlinePr summaryBelow="1" summaryRight="1"/>
    <pageSetUpPr/>
  </sheetPr>
  <dimension ref="A1:Y39"/>
  <sheetViews>
    <sheetView workbookViewId="0">
      <pane xSplit="6" ySplit="4" topLeftCell="G5" activePane="bottomRight" state="frozen"/>
      <selection pane="topRight"/>
      <selection pane="bottomLeft"/>
      <selection pane="bottomRight" activeCell="A1" sqref="A1"/>
    </sheetView>
  </sheetViews>
  <sheetFormatPr baseColWidth="8" defaultRowHeight="15"/>
  <cols>
    <col hidden="1" width="5" customWidth="1" min="1" max="1"/>
    <col width="9" customWidth="1" min="2" max="2"/>
    <col hidden="1" outlineLevel="1" width="26" customWidth="1" min="3" max="3"/>
    <col hidden="1" outlineLevel="1" width="40" customWidth="1" min="4" max="4"/>
    <col width="8" customWidth="1" min="5" max="5"/>
    <col width="10" customWidth="1" min="6" max="6"/>
    <col width="12" customWidth="1" min="7" max="7"/>
    <col width="11" customWidth="1" min="8" max="8"/>
    <col width="11" customWidth="1" min="9" max="9"/>
    <col width="8" customWidth="1" min="10" max="10"/>
    <col hidden="1" outlineLevel="1" width="11" customWidth="1" min="11" max="11"/>
    <col hidden="1" outlineLevel="1" width="11" customWidth="1" min="12" max="12"/>
    <col hidden="1" outlineLevel="1" width="11" customWidth="1" min="13" max="13"/>
    <col hidden="1" outlineLevel="1" width="11" customWidth="1" min="14" max="14"/>
    <col hidden="1" outlineLevel="1" width="11" customWidth="1" min="15" max="15"/>
    <col hidden="1" outlineLevel="1" width="11" customWidth="1" min="16" max="16"/>
    <col hidden="1" outlineLevel="1" width="11" customWidth="1" min="17" max="17"/>
    <col hidden="1" outlineLevel="1" width="11" customWidth="1" min="18" max="18"/>
    <col width="13" customWidth="1" min="19" max="19"/>
    <col width="12" customWidth="1" min="20" max="20"/>
    <col width="13" customWidth="1" min="21" max="21"/>
    <col width="9" customWidth="1" min="22" max="22"/>
    <col width="14" customWidth="1" min="23" max="23"/>
    <col width="2" customWidth="1" min="24" max="24"/>
    <col hidden="1" width="22" customWidth="1" min="25" max="25"/>
  </cols>
  <sheetData>
    <row r="1">
      <c r="A1" s="23" t="inlineStr">
        <is>
          <t>Candlewood — 10-Year Capital Plan</t>
        </is>
      </c>
    </row>
    <row r="2">
      <c r="A2" s="2" t="inlineStr">
        <is>
          <t>Acquired 2025. 10-year budget = capital plan excluding BTL. Year budgets from the plan's Expense-Yr columns; spend is current-year actual.</t>
        </is>
      </c>
    </row>
    <row r="3">
      <c r="B3" s="24" t="inlineStr">
        <is>
          <t>← Back</t>
        </is>
      </c>
    </row>
    <row r="4">
      <c r="A4" s="25" t="inlineStr">
        <is>
          <t>Row</t>
        </is>
      </c>
      <c r="B4" s="25" t="inlineStr">
        <is>
          <t>GL</t>
        </is>
      </c>
      <c r="C4" s="25" t="inlineStr">
        <is>
          <t>GL Name</t>
        </is>
      </c>
      <c r="D4" s="25" t="inlineStr">
        <is>
          <t>Scope of Work</t>
        </is>
      </c>
      <c r="E4" s="25" t="inlineStr">
        <is>
          <t>Owner</t>
        </is>
      </c>
      <c r="F4" s="25" t="inlineStr">
        <is>
          <t>Type</t>
        </is>
      </c>
      <c r="G4" s="25" t="inlineStr">
        <is>
          <t>Yr 1 Budget</t>
        </is>
      </c>
      <c r="H4" s="25" t="inlineStr">
        <is>
          <t>Spend</t>
        </is>
      </c>
      <c r="I4" s="25" t="inlineStr">
        <is>
          <t>Remaining</t>
        </is>
      </c>
      <c r="J4" s="25" t="inlineStr">
        <is>
          <t>% Spent</t>
        </is>
      </c>
      <c r="K4" s="25" t="inlineStr">
        <is>
          <t>Yr 2 Budget</t>
        </is>
      </c>
      <c r="L4" s="25" t="inlineStr">
        <is>
          <t>Yr 2 Spend</t>
        </is>
      </c>
      <c r="M4" s="25" t="inlineStr">
        <is>
          <t>Yr 3 Budget</t>
        </is>
      </c>
      <c r="N4" s="25" t="inlineStr">
        <is>
          <t>Yr 3 Spend</t>
        </is>
      </c>
      <c r="O4" s="25" t="inlineStr">
        <is>
          <t>Yr 4 Budget</t>
        </is>
      </c>
      <c r="P4" s="25" t="inlineStr">
        <is>
          <t>Yr 4 Spend</t>
        </is>
      </c>
      <c r="Q4" s="25" t="inlineStr">
        <is>
          <t>Yr 5 Budget</t>
        </is>
      </c>
      <c r="R4" s="25" t="inlineStr">
        <is>
          <t>Yr 5 Spend</t>
        </is>
      </c>
      <c r="S4" s="25" t="inlineStr">
        <is>
          <t>10 yr Budget</t>
        </is>
      </c>
      <c r="T4" s="25" t="inlineStr">
        <is>
          <t>10 yr Spend</t>
        </is>
      </c>
      <c r="U4" s="25" t="inlineStr">
        <is>
          <t>10 yr Remaining</t>
        </is>
      </c>
      <c r="V4" s="25" t="inlineStr">
        <is>
          <t>10 yr % Spent</t>
        </is>
      </c>
      <c r="W4" s="25" t="inlineStr">
        <is>
          <t>Actual Project % Complete</t>
        </is>
      </c>
      <c r="X4" s="25" t="inlineStr"/>
      <c r="Y4" s="25" t="inlineStr">
        <is>
          <t>Basis</t>
        </is>
      </c>
    </row>
    <row r="5">
      <c r="A5" t="n">
        <v>43</v>
      </c>
      <c r="B5" t="inlineStr">
        <is>
          <t>51172-00</t>
        </is>
      </c>
      <c r="C5" t="inlineStr">
        <is>
          <t>Carports / Garages</t>
        </is>
      </c>
      <c r="D5" t="inlineStr">
        <is>
          <t>Significant wood rotting at stand alone carports. Need to replace all rotted wood and fix all damaged stucco on all 3 st</t>
        </is>
      </c>
      <c r="E5" s="10" t="inlineStr">
        <is>
          <t>GC</t>
        </is>
      </c>
      <c r="F5" t="inlineStr">
        <is>
          <t>Project</t>
        </is>
      </c>
      <c r="G5" s="7" t="n">
        <v>340000</v>
      </c>
      <c r="H5" s="7" t="n">
        <v>0</v>
      </c>
      <c r="I5" s="7">
        <f>G5-H5</f>
        <v/>
      </c>
      <c r="J5" s="8">
        <f>IF(G5=0,0,H5/G5)</f>
        <v/>
      </c>
      <c r="K5" s="7" t="n">
        <v>0</v>
      </c>
      <c r="L5" s="7" t="n">
        <v>0</v>
      </c>
      <c r="M5" s="7" t="n">
        <v>0</v>
      </c>
      <c r="N5" s="7" t="n">
        <v>0</v>
      </c>
      <c r="O5" s="7" t="n">
        <v>0</v>
      </c>
      <c r="P5" s="7" t="n">
        <v>0</v>
      </c>
      <c r="Q5" s="7" t="n">
        <v>0</v>
      </c>
      <c r="R5" s="7" t="n">
        <v>0</v>
      </c>
      <c r="S5" s="7" t="n">
        <v>340000</v>
      </c>
      <c r="T5" s="7">
        <f>H5</f>
        <v/>
      </c>
      <c r="U5" s="7">
        <f>S5-T5</f>
        <v/>
      </c>
      <c r="V5" s="8">
        <f>IF(S5=0,0,T5/S5)</f>
        <v/>
      </c>
      <c r="W5" s="8" t="n"/>
      <c r="Y5" t="inlineStr">
        <is>
          <t>GC tagged, not on pay app</t>
        </is>
      </c>
    </row>
    <row r="6">
      <c r="A6" t="n">
        <v>104</v>
      </c>
      <c r="B6" t="inlineStr">
        <is>
          <t>51080-00</t>
        </is>
      </c>
      <c r="C6" t="inlineStr">
        <is>
          <t>Exterior Paint</t>
        </is>
      </c>
      <c r="D6" t="inlineStr">
        <is>
          <t>Item No. 11: Budget for pressure washing, preparation, caulking, stucco wall repairs, and painting of building exteriors</t>
        </is>
      </c>
      <c r="E6" s="10" t="inlineStr">
        <is>
          <t>GC</t>
        </is>
      </c>
      <c r="F6" t="inlineStr">
        <is>
          <t>Project</t>
        </is>
      </c>
      <c r="G6" s="7" t="n">
        <v>283500</v>
      </c>
      <c r="H6" s="7" t="n">
        <v>283500</v>
      </c>
      <c r="I6" s="7">
        <f>G6-H6</f>
        <v/>
      </c>
      <c r="J6" s="8">
        <f>IF(G6=0,0,H6/G6)</f>
        <v/>
      </c>
      <c r="K6" s="7" t="n">
        <v>0</v>
      </c>
      <c r="L6" s="7" t="n">
        <v>0</v>
      </c>
      <c r="M6" s="7" t="n">
        <v>0</v>
      </c>
      <c r="N6" s="7" t="n">
        <v>0</v>
      </c>
      <c r="O6" s="7" t="n">
        <v>0</v>
      </c>
      <c r="P6" s="7" t="n">
        <v>0</v>
      </c>
      <c r="Q6" s="7" t="n">
        <v>0</v>
      </c>
      <c r="R6" s="7" t="n">
        <v>0</v>
      </c>
      <c r="S6" s="7" t="n">
        <v>632169</v>
      </c>
      <c r="T6" s="7">
        <f>H6</f>
        <v/>
      </c>
      <c r="U6" s="7">
        <f>S6-T6</f>
        <v/>
      </c>
      <c r="V6" s="8">
        <f>IF(S6=0,0,T6/S6)</f>
        <v/>
      </c>
      <c r="W6" s="8" t="n"/>
      <c r="Y6" t="inlineStr">
        <is>
          <t>GC (pay app)</t>
        </is>
      </c>
    </row>
    <row r="7">
      <c r="A7" t="n">
        <v>16</v>
      </c>
      <c r="B7" t="inlineStr">
        <is>
          <t>51053-00</t>
        </is>
      </c>
      <c r="C7" t="inlineStr">
        <is>
          <t>Asphalt Coating</t>
        </is>
      </c>
      <c r="D7" t="inlineStr">
        <is>
          <t>Fill, seal and coat of parking area at back of property. Mix of asphalt and concrete repairs needed (approx 80% asphalt)</t>
        </is>
      </c>
      <c r="E7" s="10" t="inlineStr">
        <is>
          <t>GC</t>
        </is>
      </c>
      <c r="F7" t="inlineStr">
        <is>
          <t>Project</t>
        </is>
      </c>
      <c r="G7" s="7" t="n">
        <v>173000</v>
      </c>
      <c r="H7" s="7" t="n">
        <v>0</v>
      </c>
      <c r="I7" s="7">
        <f>G7-H7</f>
        <v/>
      </c>
      <c r="J7" s="8">
        <f>IF(G7=0,0,H7/G7)</f>
        <v/>
      </c>
      <c r="K7" s="7" t="n">
        <v>0</v>
      </c>
      <c r="L7" s="7" t="n">
        <v>0</v>
      </c>
      <c r="M7" s="7" t="n">
        <v>0</v>
      </c>
      <c r="N7" s="7" t="n">
        <v>0</v>
      </c>
      <c r="O7" s="7" t="n">
        <v>0</v>
      </c>
      <c r="P7" s="7" t="n">
        <v>0</v>
      </c>
      <c r="Q7" s="7" t="n">
        <v>0</v>
      </c>
      <c r="R7" s="7" t="n">
        <v>0</v>
      </c>
      <c r="S7" s="7" t="n">
        <v>173000</v>
      </c>
      <c r="T7" s="7">
        <f>H7</f>
        <v/>
      </c>
      <c r="U7" s="7">
        <f>S7-T7</f>
        <v/>
      </c>
      <c r="V7" s="8">
        <f>IF(S7=0,0,T7/S7)</f>
        <v/>
      </c>
      <c r="W7" s="8" t="n"/>
      <c r="Y7" t="inlineStr">
        <is>
          <t>GC tagged, not on pay app</t>
        </is>
      </c>
    </row>
    <row r="8">
      <c r="A8" t="n">
        <v>97</v>
      </c>
      <c r="B8" t="inlineStr">
        <is>
          <t>51080-00</t>
        </is>
      </c>
      <c r="C8" t="inlineStr">
        <is>
          <t>Exterior building repairs</t>
        </is>
      </c>
      <c r="D8" t="inlineStr">
        <is>
          <t>Due to extensive repairs at the 3 stand alone carports need to repaint entire structures to match exisiting color scheme</t>
        </is>
      </c>
      <c r="E8" s="10" t="inlineStr">
        <is>
          <t>GC</t>
        </is>
      </c>
      <c r="F8" t="inlineStr">
        <is>
          <t>Project</t>
        </is>
      </c>
      <c r="G8" s="7" t="n">
        <v>135000</v>
      </c>
      <c r="H8" s="7" t="n">
        <v>0</v>
      </c>
      <c r="I8" s="7">
        <f>G8-H8</f>
        <v/>
      </c>
      <c r="J8" s="8">
        <f>IF(G8=0,0,H8/G8)</f>
        <v/>
      </c>
      <c r="K8" s="7" t="n">
        <v>0</v>
      </c>
      <c r="L8" s="7" t="n">
        <v>0</v>
      </c>
      <c r="M8" s="7" t="n">
        <v>0</v>
      </c>
      <c r="N8" s="7" t="n">
        <v>0</v>
      </c>
      <c r="O8" s="7" t="n">
        <v>0</v>
      </c>
      <c r="P8" s="7" t="n">
        <v>0</v>
      </c>
      <c r="Q8" s="7" t="n">
        <v>0</v>
      </c>
      <c r="R8" s="7" t="n">
        <v>0</v>
      </c>
      <c r="S8" s="7" t="n">
        <v>135000</v>
      </c>
      <c r="T8" s="7">
        <f>H8</f>
        <v/>
      </c>
      <c r="U8" s="7">
        <f>S8-T8</f>
        <v/>
      </c>
      <c r="V8" s="8">
        <f>IF(S8=0,0,T8/S8)</f>
        <v/>
      </c>
      <c r="W8" s="8" t="n"/>
      <c r="Y8" t="inlineStr">
        <is>
          <t>GC tagged, not on pay app</t>
        </is>
      </c>
    </row>
    <row r="9">
      <c r="A9" t="n">
        <v>141</v>
      </c>
      <c r="B9" t="inlineStr">
        <is>
          <t>51160-00</t>
        </is>
      </c>
      <c r="C9" t="inlineStr">
        <is>
          <t>Pool Area Remodel</t>
        </is>
      </c>
      <c r="D9" t="inlineStr">
        <is>
          <t>Building A: replace umbrellas and furniture
Building B: repurpose middle space and replace plants.</t>
        </is>
      </c>
      <c r="E9" s="5" t="inlineStr">
        <is>
          <t>PMC</t>
        </is>
      </c>
      <c r="F9" t="inlineStr">
        <is>
          <t>Project</t>
        </is>
      </c>
      <c r="G9" s="7" t="n">
        <v>75000</v>
      </c>
      <c r="H9" s="7" t="n">
        <v>0</v>
      </c>
      <c r="I9" s="7">
        <f>G9-H9</f>
        <v/>
      </c>
      <c r="J9" s="8">
        <f>IF(G9=0,0,H9/G9)</f>
        <v/>
      </c>
      <c r="K9" s="7" t="n">
        <v>0</v>
      </c>
      <c r="L9" s="7" t="n">
        <v>0</v>
      </c>
      <c r="M9" s="7" t="n">
        <v>0</v>
      </c>
      <c r="N9" s="7" t="n">
        <v>0</v>
      </c>
      <c r="O9" s="7" t="n">
        <v>0</v>
      </c>
      <c r="P9" s="7" t="n">
        <v>0</v>
      </c>
      <c r="Q9" s="7" t="n">
        <v>0</v>
      </c>
      <c r="R9" s="7" t="n">
        <v>0</v>
      </c>
      <c r="S9" s="7" t="n">
        <v>75000</v>
      </c>
      <c r="T9" s="7">
        <f>H9</f>
        <v/>
      </c>
      <c r="U9" s="7">
        <f>S9-T9</f>
        <v/>
      </c>
      <c r="V9" s="8">
        <f>IF(S9=0,0,T9/S9)</f>
        <v/>
      </c>
      <c r="W9" s="8" t="n"/>
      <c r="Y9" t="inlineStr">
        <is>
          <t>GL PMC</t>
        </is>
      </c>
    </row>
    <row r="10">
      <c r="A10" t="n">
        <v>15</v>
      </c>
      <c r="B10" t="inlineStr">
        <is>
          <t>51043-00</t>
        </is>
      </c>
      <c r="C10" t="inlineStr">
        <is>
          <t>Landscape Cleanup and Enhancements</t>
        </is>
      </c>
      <c r="D10" t="inlineStr">
        <is>
          <t>Item No. 1: Trim trees along the perimeter throughout the site to prevent the accumulation of debris and tree leaves ove</t>
        </is>
      </c>
      <c r="E10" s="5" t="inlineStr">
        <is>
          <t>PMC</t>
        </is>
      </c>
      <c r="F10" t="inlineStr">
        <is>
          <t>Project</t>
        </is>
      </c>
      <c r="G10" s="7" t="n">
        <v>50000</v>
      </c>
      <c r="H10" s="7" t="n">
        <v>10850</v>
      </c>
      <c r="I10" s="7">
        <f>G10-H10</f>
        <v/>
      </c>
      <c r="J10" s="8">
        <f>IF(G10=0,0,H10/G10)</f>
        <v/>
      </c>
      <c r="K10" s="7" t="n">
        <v>0</v>
      </c>
      <c r="L10" s="7" t="n">
        <v>0</v>
      </c>
      <c r="M10" s="7" t="n">
        <v>0</v>
      </c>
      <c r="N10" s="7" t="n">
        <v>0</v>
      </c>
      <c r="O10" s="7" t="n">
        <v>0</v>
      </c>
      <c r="P10" s="7" t="n">
        <v>0</v>
      </c>
      <c r="Q10" s="7" t="n">
        <v>0</v>
      </c>
      <c r="R10" s="7" t="n">
        <v>0</v>
      </c>
      <c r="S10" s="7" t="n">
        <v>50000</v>
      </c>
      <c r="T10" s="7">
        <f>H10</f>
        <v/>
      </c>
      <c r="U10" s="7">
        <f>S10-T10</f>
        <v/>
      </c>
      <c r="V10" s="8">
        <f>IF(S10=0,0,T10/S10)</f>
        <v/>
      </c>
      <c r="W10" s="8" t="n"/>
      <c r="Y10" t="inlineStr">
        <is>
          <t>GL PMC</t>
        </is>
      </c>
    </row>
    <row r="11">
      <c r="A11" t="n">
        <v>30</v>
      </c>
      <c r="B11" t="inlineStr">
        <is>
          <t>51023-00</t>
        </is>
      </c>
      <c r="C11" t="inlineStr">
        <is>
          <t>Resurface swimming pool</t>
        </is>
      </c>
      <c r="D11" t="inlineStr">
        <is>
          <t>Item No. 6: Allowance to resurface both pools and one spa, including repairing any cracks around the pool decks and repl</t>
        </is>
      </c>
      <c r="E11" s="10" t="inlineStr">
        <is>
          <t>GC</t>
        </is>
      </c>
      <c r="F11" t="inlineStr">
        <is>
          <t>Project</t>
        </is>
      </c>
      <c r="G11" s="7" t="n">
        <v>50000</v>
      </c>
      <c r="H11" s="7" t="n">
        <v>50000</v>
      </c>
      <c r="I11" s="7">
        <f>G11-H11</f>
        <v/>
      </c>
      <c r="J11" s="8">
        <f>IF(G11=0,0,H11/G11)</f>
        <v/>
      </c>
      <c r="K11" s="7" t="n">
        <v>0</v>
      </c>
      <c r="L11" s="7" t="n">
        <v>0</v>
      </c>
      <c r="M11" s="7" t="n">
        <v>0</v>
      </c>
      <c r="N11" s="7" t="n">
        <v>0</v>
      </c>
      <c r="O11" s="7" t="n">
        <v>0</v>
      </c>
      <c r="P11" s="7" t="n">
        <v>0</v>
      </c>
      <c r="Q11" s="7" t="n">
        <v>0</v>
      </c>
      <c r="R11" s="7" t="n">
        <v>0</v>
      </c>
      <c r="S11" s="7" t="n">
        <v>50000</v>
      </c>
      <c r="T11" s="7">
        <f>H11</f>
        <v/>
      </c>
      <c r="U11" s="7">
        <f>S11-T11</f>
        <v/>
      </c>
      <c r="V11" s="8">
        <f>IF(S11=0,0,T11/S11)</f>
        <v/>
      </c>
      <c r="W11" s="8" t="n"/>
      <c r="Y11" t="inlineStr">
        <is>
          <t>GC (pay app)</t>
        </is>
      </c>
    </row>
    <row r="12">
      <c r="A12" t="n">
        <v>64</v>
      </c>
      <c r="B12" t="inlineStr">
        <is>
          <t>51062-00</t>
        </is>
      </c>
      <c r="C12" t="inlineStr">
        <is>
          <t>Roof framing</t>
        </is>
      </c>
      <c r="D12" t="inlineStr">
        <is>
          <t>Replace/repair any wood rotting on carport roof decking on all 3 stand alone carports.</t>
        </is>
      </c>
      <c r="E12" s="10" t="inlineStr">
        <is>
          <t>GC</t>
        </is>
      </c>
      <c r="F12" t="inlineStr">
        <is>
          <t>Project</t>
        </is>
      </c>
      <c r="G12" s="7" t="n">
        <v>30000</v>
      </c>
      <c r="H12" s="7" t="n">
        <v>0</v>
      </c>
      <c r="I12" s="7">
        <f>G12-H12</f>
        <v/>
      </c>
      <c r="J12" s="8">
        <f>IF(G12=0,0,H12/G12)</f>
        <v/>
      </c>
      <c r="K12" s="7" t="n">
        <v>0</v>
      </c>
      <c r="L12" s="7" t="n">
        <v>0</v>
      </c>
      <c r="M12" s="7" t="n">
        <v>0</v>
      </c>
      <c r="N12" s="7" t="n">
        <v>0</v>
      </c>
      <c r="O12" s="7" t="n">
        <v>0</v>
      </c>
      <c r="P12" s="7" t="n">
        <v>0</v>
      </c>
      <c r="Q12" s="7" t="n">
        <v>0</v>
      </c>
      <c r="R12" s="7" t="n">
        <v>0</v>
      </c>
      <c r="S12" s="7" t="n">
        <v>30000</v>
      </c>
      <c r="T12" s="7">
        <f>H12</f>
        <v/>
      </c>
      <c r="U12" s="7">
        <f>S12-T12</f>
        <v/>
      </c>
      <c r="V12" s="8">
        <f>IF(S12=0,0,T12/S12)</f>
        <v/>
      </c>
      <c r="W12" s="8" t="n"/>
      <c r="Y12" t="inlineStr">
        <is>
          <t>GC tagged, not on pay app</t>
        </is>
      </c>
    </row>
    <row r="13">
      <c r="A13" t="n">
        <v>179</v>
      </c>
      <c r="B13" t="inlineStr">
        <is>
          <t>51141-00</t>
        </is>
      </c>
      <c r="C13" t="inlineStr">
        <is>
          <t>Common Area Light Fixtures</t>
        </is>
      </c>
      <c r="D13" t="inlineStr">
        <is>
          <t>Change all patio/balcony lights to LED flush mounted lights</t>
        </is>
      </c>
      <c r="E13" s="10" t="inlineStr">
        <is>
          <t>GC</t>
        </is>
      </c>
      <c r="F13" t="inlineStr">
        <is>
          <t>Project</t>
        </is>
      </c>
      <c r="G13" s="7" t="n">
        <v>28350</v>
      </c>
      <c r="H13" s="7" t="n">
        <v>28350</v>
      </c>
      <c r="I13" s="7">
        <f>G13-H13</f>
        <v/>
      </c>
      <c r="J13" s="8">
        <f>IF(G13=0,0,H13/G13)</f>
        <v/>
      </c>
      <c r="K13" s="7" t="n">
        <v>0</v>
      </c>
      <c r="L13" s="7" t="n">
        <v>0</v>
      </c>
      <c r="M13" s="7" t="n">
        <v>0</v>
      </c>
      <c r="N13" s="7" t="n">
        <v>0</v>
      </c>
      <c r="O13" s="7" t="n">
        <v>0</v>
      </c>
      <c r="P13" s="7" t="n">
        <v>0</v>
      </c>
      <c r="Q13" s="7" t="n">
        <v>0</v>
      </c>
      <c r="R13" s="7" t="n">
        <v>0</v>
      </c>
      <c r="S13" s="7" t="n">
        <v>28350</v>
      </c>
      <c r="T13" s="7">
        <f>H13</f>
        <v/>
      </c>
      <c r="U13" s="7">
        <f>S13-T13</f>
        <v/>
      </c>
      <c r="V13" s="8">
        <f>IF(S13=0,0,T13/S13)</f>
        <v/>
      </c>
      <c r="W13" s="8" t="n"/>
      <c r="Y13" t="inlineStr">
        <is>
          <t>GC (pay app)</t>
        </is>
      </c>
    </row>
    <row r="14">
      <c r="A14" t="n">
        <v>44</v>
      </c>
      <c r="B14" t="inlineStr">
        <is>
          <t>51134-00</t>
        </is>
      </c>
      <c r="C14" t="inlineStr">
        <is>
          <t>Storm Sewer Piping</t>
        </is>
      </c>
      <c r="D14" t="inlineStr">
        <is>
          <t>50% of storm water drains on balconies need to be repaired/replaced due to paint/damage.</t>
        </is>
      </c>
      <c r="E14" s="10" t="inlineStr">
        <is>
          <t>GC</t>
        </is>
      </c>
      <c r="F14" t="inlineStr">
        <is>
          <t>Project</t>
        </is>
      </c>
      <c r="G14" s="7" t="n">
        <v>25988</v>
      </c>
      <c r="H14" s="7" t="n">
        <v>25988</v>
      </c>
      <c r="I14" s="7">
        <f>G14-H14</f>
        <v/>
      </c>
      <c r="J14" s="8">
        <f>IF(G14=0,0,H14/G14)</f>
        <v/>
      </c>
      <c r="K14" s="7" t="n">
        <v>0</v>
      </c>
      <c r="L14" s="7" t="n">
        <v>0</v>
      </c>
      <c r="M14" s="7" t="n">
        <v>0</v>
      </c>
      <c r="N14" s="7" t="n">
        <v>0</v>
      </c>
      <c r="O14" s="7" t="n">
        <v>0</v>
      </c>
      <c r="P14" s="7" t="n">
        <v>0</v>
      </c>
      <c r="Q14" s="7" t="n">
        <v>0</v>
      </c>
      <c r="R14" s="7" t="n">
        <v>0</v>
      </c>
      <c r="S14" s="7" t="n">
        <v>25988</v>
      </c>
      <c r="T14" s="7">
        <f>H14</f>
        <v/>
      </c>
      <c r="U14" s="7">
        <f>S14-T14</f>
        <v/>
      </c>
      <c r="V14" s="8">
        <f>IF(S14=0,0,T14/S14)</f>
        <v/>
      </c>
      <c r="W14" s="8" t="n"/>
      <c r="Y14" t="inlineStr">
        <is>
          <t>GC (pay app)</t>
        </is>
      </c>
    </row>
    <row r="15">
      <c r="A15" t="n">
        <v>82</v>
      </c>
      <c r="B15" t="inlineStr">
        <is>
          <t>51071-00</t>
        </is>
      </c>
      <c r="C15" t="inlineStr">
        <is>
          <t>Gutters &amp; downspouts</t>
        </is>
      </c>
      <c r="D15" t="inlineStr">
        <is>
          <t>Replace gutters at the 3 stand alone carports</t>
        </is>
      </c>
      <c r="E15" s="10" t="inlineStr">
        <is>
          <t>GC</t>
        </is>
      </c>
      <c r="F15" t="inlineStr">
        <is>
          <t>Project</t>
        </is>
      </c>
      <c r="G15" s="7" t="n">
        <v>22500</v>
      </c>
      <c r="H15" s="7" t="n">
        <v>0</v>
      </c>
      <c r="I15" s="7">
        <f>G15-H15</f>
        <v/>
      </c>
      <c r="J15" s="8">
        <f>IF(G15=0,0,H15/G15)</f>
        <v/>
      </c>
      <c r="K15" s="7" t="n">
        <v>0</v>
      </c>
      <c r="L15" s="7" t="n">
        <v>0</v>
      </c>
      <c r="M15" s="7" t="n">
        <v>0</v>
      </c>
      <c r="N15" s="7" t="n">
        <v>0</v>
      </c>
      <c r="O15" s="7" t="n">
        <v>0</v>
      </c>
      <c r="P15" s="7" t="n">
        <v>0</v>
      </c>
      <c r="Q15" s="7" t="n">
        <v>0</v>
      </c>
      <c r="R15" s="7" t="n">
        <v>0</v>
      </c>
      <c r="S15" s="7" t="n">
        <v>22500</v>
      </c>
      <c r="T15" s="7">
        <f>H15</f>
        <v/>
      </c>
      <c r="U15" s="7">
        <f>S15-T15</f>
        <v/>
      </c>
      <c r="V15" s="8">
        <f>IF(S15=0,0,T15/S15)</f>
        <v/>
      </c>
      <c r="W15" s="8" t="n"/>
      <c r="Y15" t="inlineStr">
        <is>
          <t>GC tagged, not on pay app</t>
        </is>
      </c>
    </row>
    <row r="16">
      <c r="A16" t="n">
        <v>128</v>
      </c>
      <c r="B16" t="inlineStr">
        <is>
          <t>51180-00</t>
        </is>
      </c>
      <c r="C16" t="inlineStr">
        <is>
          <t>Radon Mitigation</t>
        </is>
      </c>
      <c r="D16" t="inlineStr">
        <is>
          <t>1.1.5 - Elevated levels of radon were detected in Building 9830 - Unit 123 and Building 9850 - Unit 118. The sponsor has</t>
        </is>
      </c>
      <c r="E16" s="5" t="inlineStr">
        <is>
          <t>PMC</t>
        </is>
      </c>
      <c r="F16" t="inlineStr">
        <is>
          <t>Project</t>
        </is>
      </c>
      <c r="G16" s="7" t="n">
        <v>20000</v>
      </c>
      <c r="H16" s="7" t="n">
        <v>28975</v>
      </c>
      <c r="I16" s="7">
        <f>G16-H16</f>
        <v/>
      </c>
      <c r="J16" s="8">
        <f>IF(G16=0,0,H16/G16)</f>
        <v/>
      </c>
      <c r="K16" s="7" t="n">
        <v>0</v>
      </c>
      <c r="L16" s="7" t="n">
        <v>0</v>
      </c>
      <c r="M16" s="7" t="n">
        <v>0</v>
      </c>
      <c r="N16" s="7" t="n">
        <v>0</v>
      </c>
      <c r="O16" s="7" t="n">
        <v>0</v>
      </c>
      <c r="P16" s="7" t="n">
        <v>0</v>
      </c>
      <c r="Q16" s="7" t="n">
        <v>0</v>
      </c>
      <c r="R16" s="7" t="n">
        <v>0</v>
      </c>
      <c r="S16" s="7" t="n">
        <v>20000</v>
      </c>
      <c r="T16" s="7">
        <f>H16</f>
        <v/>
      </c>
      <c r="U16" s="7">
        <f>S16-T16</f>
        <v/>
      </c>
      <c r="V16" s="8">
        <f>IF(S16=0,0,T16/S16)</f>
        <v/>
      </c>
      <c r="W16" s="8" t="n"/>
      <c r="Y16" t="inlineStr">
        <is>
          <t>GL PMC</t>
        </is>
      </c>
    </row>
    <row r="17">
      <c r="A17" t="n">
        <v>21</v>
      </c>
      <c r="B17" t="inlineStr">
        <is>
          <t>51053-00</t>
        </is>
      </c>
      <c r="C17" t="inlineStr">
        <is>
          <t>Stripe parking areas</t>
        </is>
      </c>
      <c r="D17" t="inlineStr">
        <is>
          <t>Restripe Parking Area including carports.</t>
        </is>
      </c>
      <c r="E17" s="10" t="inlineStr">
        <is>
          <t>GC</t>
        </is>
      </c>
      <c r="F17" t="inlineStr">
        <is>
          <t>Project</t>
        </is>
      </c>
      <c r="G17" s="7" t="n">
        <v>19000</v>
      </c>
      <c r="H17" s="7" t="n">
        <v>0</v>
      </c>
      <c r="I17" s="7">
        <f>G17-H17</f>
        <v/>
      </c>
      <c r="J17" s="8">
        <f>IF(G17=0,0,H17/G17)</f>
        <v/>
      </c>
      <c r="K17" s="7" t="n">
        <v>0</v>
      </c>
      <c r="L17" s="7" t="n">
        <v>0</v>
      </c>
      <c r="M17" s="7" t="n">
        <v>0</v>
      </c>
      <c r="N17" s="7" t="n">
        <v>0</v>
      </c>
      <c r="O17" s="7" t="n">
        <v>0</v>
      </c>
      <c r="P17" s="7" t="n">
        <v>0</v>
      </c>
      <c r="Q17" s="7" t="n">
        <v>0</v>
      </c>
      <c r="R17" s="7" t="n">
        <v>0</v>
      </c>
      <c r="S17" s="7" t="n">
        <v>19000</v>
      </c>
      <c r="T17" s="7">
        <f>H17</f>
        <v/>
      </c>
      <c r="U17" s="7">
        <f>S17-T17</f>
        <v/>
      </c>
      <c r="V17" s="8">
        <f>IF(S17=0,0,T17/S17)</f>
        <v/>
      </c>
      <c r="W17" s="8" t="n"/>
      <c r="Y17" t="inlineStr">
        <is>
          <t>GC tagged, not on pay app</t>
        </is>
      </c>
    </row>
    <row r="18">
      <c r="A18" t="n">
        <v>178</v>
      </c>
      <c r="B18" t="inlineStr">
        <is>
          <t>51140-00</t>
        </is>
      </c>
      <c r="C18" t="inlineStr">
        <is>
          <t>Electrical - Load Centers</t>
        </is>
      </c>
      <c r="D18" t="inlineStr">
        <is>
          <t>Item No. 23: Ensure that all apartment load centers have the proper index identifying circuit number and devices served.</t>
        </is>
      </c>
      <c r="E18" s="10" t="inlineStr">
        <is>
          <t>GC</t>
        </is>
      </c>
      <c r="F18" t="inlineStr">
        <is>
          <t>Project</t>
        </is>
      </c>
      <c r="G18" s="7" t="n">
        <v>9450</v>
      </c>
      <c r="H18" s="7" t="n">
        <v>0</v>
      </c>
      <c r="I18" s="7">
        <f>G18-H18</f>
        <v/>
      </c>
      <c r="J18" s="8">
        <f>IF(G18=0,0,H18/G18)</f>
        <v/>
      </c>
      <c r="K18" s="7" t="n">
        <v>0</v>
      </c>
      <c r="L18" s="7" t="n">
        <v>0</v>
      </c>
      <c r="M18" s="7" t="n">
        <v>0</v>
      </c>
      <c r="N18" s="7" t="n">
        <v>0</v>
      </c>
      <c r="O18" s="7" t="n">
        <v>0</v>
      </c>
      <c r="P18" s="7" t="n">
        <v>0</v>
      </c>
      <c r="Q18" s="7" t="n">
        <v>0</v>
      </c>
      <c r="R18" s="7" t="n">
        <v>0</v>
      </c>
      <c r="S18" s="7" t="n">
        <v>9450</v>
      </c>
      <c r="T18" s="7">
        <f>H18</f>
        <v/>
      </c>
      <c r="U18" s="7">
        <f>S18-T18</f>
        <v/>
      </c>
      <c r="V18" s="8">
        <f>IF(S18=0,0,T18/S18)</f>
        <v/>
      </c>
      <c r="W18" s="8" t="n"/>
      <c r="Y18" t="inlineStr">
        <is>
          <t>GC tagged, not on pay app</t>
        </is>
      </c>
    </row>
    <row r="19">
      <c r="A19" t="n">
        <v>66</v>
      </c>
      <c r="B19" t="inlineStr">
        <is>
          <t>51062-00</t>
        </is>
      </c>
      <c r="C19" t="inlineStr">
        <is>
          <t>Roof deck</t>
        </is>
      </c>
      <c r="D19" t="inlineStr">
        <is>
          <t>Roof Deck Repairs</t>
        </is>
      </c>
      <c r="E19" s="10" t="inlineStr">
        <is>
          <t>GC</t>
        </is>
      </c>
      <c r="F19" t="inlineStr">
        <is>
          <t>Project</t>
        </is>
      </c>
      <c r="G19" s="7" t="n">
        <v>7500</v>
      </c>
      <c r="H19" s="7" t="n">
        <v>7500</v>
      </c>
      <c r="I19" s="7">
        <f>G19-H19</f>
        <v/>
      </c>
      <c r="J19" s="8">
        <f>IF(G19=0,0,H19/G19)</f>
        <v/>
      </c>
      <c r="K19" s="7" t="n">
        <v>0</v>
      </c>
      <c r="L19" s="7" t="n">
        <v>0</v>
      </c>
      <c r="M19" s="7" t="n">
        <v>0</v>
      </c>
      <c r="N19" s="7" t="n">
        <v>0</v>
      </c>
      <c r="O19" s="7" t="n">
        <v>0</v>
      </c>
      <c r="P19" s="7" t="n">
        <v>0</v>
      </c>
      <c r="Q19" s="7" t="n">
        <v>0</v>
      </c>
      <c r="R19" s="7" t="n">
        <v>0</v>
      </c>
      <c r="S19" s="7" t="n">
        <v>7500</v>
      </c>
      <c r="T19" s="7">
        <f>H19</f>
        <v/>
      </c>
      <c r="U19" s="7">
        <f>S19-T19</f>
        <v/>
      </c>
      <c r="V19" s="8">
        <f>IF(S19=0,0,T19/S19)</f>
        <v/>
      </c>
      <c r="W19" s="8" t="n"/>
      <c r="Y19" t="inlineStr">
        <is>
          <t>GC (pay app)</t>
        </is>
      </c>
    </row>
    <row r="20">
      <c r="A20" t="n">
        <v>158</v>
      </c>
      <c r="B20" t="inlineStr">
        <is>
          <t>51993-01</t>
        </is>
      </c>
      <c r="C20" t="inlineStr">
        <is>
          <t>Electrical Load Tests</t>
        </is>
      </c>
      <c r="D20" t="inlineStr">
        <is>
          <t>Item No. 29: Perform the required 5-year load test. Posted placard expired 6/11/2018.</t>
        </is>
      </c>
      <c r="E20" s="5" t="inlineStr">
        <is>
          <t>PMC</t>
        </is>
      </c>
      <c r="F20" t="inlineStr">
        <is>
          <t>Project</t>
        </is>
      </c>
      <c r="G20" s="7" t="n">
        <v>7200</v>
      </c>
      <c r="H20" s="7" t="n">
        <v>0</v>
      </c>
      <c r="I20" s="7">
        <f>G20-H20</f>
        <v/>
      </c>
      <c r="J20" s="8">
        <f>IF(G20=0,0,H20/G20)</f>
        <v/>
      </c>
      <c r="K20" s="7" t="n">
        <v>0</v>
      </c>
      <c r="L20" s="7" t="n">
        <v>0</v>
      </c>
      <c r="M20" s="7" t="n">
        <v>0</v>
      </c>
      <c r="N20" s="7" t="n">
        <v>0</v>
      </c>
      <c r="O20" s="7" t="n">
        <v>0</v>
      </c>
      <c r="P20" s="7" t="n">
        <v>0</v>
      </c>
      <c r="Q20" s="7" t="n">
        <v>0</v>
      </c>
      <c r="R20" s="7" t="n">
        <v>0</v>
      </c>
      <c r="S20" s="7" t="n">
        <v>7200</v>
      </c>
      <c r="T20" s="7">
        <f>H20</f>
        <v/>
      </c>
      <c r="U20" s="7">
        <f>S20-T20</f>
        <v/>
      </c>
      <c r="V20" s="8">
        <f>IF(S20=0,0,T20/S20)</f>
        <v/>
      </c>
      <c r="W20" s="8" t="n"/>
      <c r="Y20" t="inlineStr">
        <is>
          <t>GL PMC</t>
        </is>
      </c>
    </row>
    <row r="21">
      <c r="A21" t="n">
        <v>176</v>
      </c>
      <c r="B21" t="inlineStr">
        <is>
          <t>51140-00</t>
        </is>
      </c>
      <c r="C21" t="inlineStr">
        <is>
          <t>Electrical distribution systems</t>
        </is>
      </c>
      <c r="D21" t="inlineStr">
        <is>
          <t xml:space="preserve">Item No. 21: Allowance to provide periodic maintenance of the electrical distribution systems including infrared scans, </t>
        </is>
      </c>
      <c r="E21" s="10" t="inlineStr">
        <is>
          <t>GC</t>
        </is>
      </c>
      <c r="F21" t="inlineStr">
        <is>
          <t>Project</t>
        </is>
      </c>
      <c r="G21" s="7" t="n">
        <v>6000</v>
      </c>
      <c r="H21" s="7" t="n">
        <v>0</v>
      </c>
      <c r="I21" s="7">
        <f>G21-H21</f>
        <v/>
      </c>
      <c r="J21" s="8">
        <f>IF(G21=0,0,H21/G21)</f>
        <v/>
      </c>
      <c r="K21" s="7" t="n">
        <v>0</v>
      </c>
      <c r="L21" s="7" t="n">
        <v>0</v>
      </c>
      <c r="M21" s="7" t="n">
        <v>0</v>
      </c>
      <c r="N21" s="7" t="n">
        <v>0</v>
      </c>
      <c r="O21" s="7" t="n">
        <v>6000</v>
      </c>
      <c r="P21" s="7" t="n">
        <v>0</v>
      </c>
      <c r="Q21" s="7" t="n">
        <v>0</v>
      </c>
      <c r="R21" s="7" t="n">
        <v>0</v>
      </c>
      <c r="S21" s="7" t="n">
        <v>24000</v>
      </c>
      <c r="T21" s="7">
        <f>H21</f>
        <v/>
      </c>
      <c r="U21" s="7">
        <f>S21-T21</f>
        <v/>
      </c>
      <c r="V21" s="8">
        <f>IF(S21=0,0,T21/S21)</f>
        <v/>
      </c>
      <c r="W21" s="8" t="n"/>
      <c r="Y21" t="inlineStr">
        <is>
          <t>GC tagged, not on pay app</t>
        </is>
      </c>
    </row>
    <row r="22">
      <c r="A22" t="n">
        <v>86</v>
      </c>
      <c r="B22" t="inlineStr">
        <is>
          <t>51062-00</t>
        </is>
      </c>
      <c r="C22" t="inlineStr">
        <is>
          <t>Roof Maintenance</t>
        </is>
      </c>
      <c r="D22" t="inlineStr">
        <is>
          <t>Item No. 15: Allowance for annual roof maintenance on all roof areas including inspection and repair of flashing, sealan</t>
        </is>
      </c>
      <c r="E22" s="10" t="inlineStr">
        <is>
          <t>GC</t>
        </is>
      </c>
      <c r="F22" t="inlineStr">
        <is>
          <t>Project</t>
        </is>
      </c>
      <c r="G22" s="7" t="n">
        <v>5000</v>
      </c>
      <c r="H22" s="7" t="n">
        <v>0</v>
      </c>
      <c r="I22" s="7">
        <f>G22-H22</f>
        <v/>
      </c>
      <c r="J22" s="8">
        <f>IF(G22=0,0,H22/G22)</f>
        <v/>
      </c>
      <c r="K22" s="7" t="n">
        <v>5000</v>
      </c>
      <c r="L22" s="7" t="n">
        <v>0</v>
      </c>
      <c r="M22" s="7" t="n">
        <v>5000</v>
      </c>
      <c r="N22" s="7" t="n">
        <v>0</v>
      </c>
      <c r="O22" s="7" t="n">
        <v>5500</v>
      </c>
      <c r="P22" s="7" t="n">
        <v>0</v>
      </c>
      <c r="Q22" s="7" t="n">
        <v>5500</v>
      </c>
      <c r="R22" s="7" t="n">
        <v>0</v>
      </c>
      <c r="S22" s="7" t="n">
        <v>114000</v>
      </c>
      <c r="T22" s="7">
        <f>H22</f>
        <v/>
      </c>
      <c r="U22" s="7">
        <f>S22-T22</f>
        <v/>
      </c>
      <c r="V22" s="8">
        <f>IF(S22=0,0,T22/S22)</f>
        <v/>
      </c>
      <c r="W22" s="8" t="n"/>
      <c r="Y22" t="inlineStr">
        <is>
          <t>GC tagged, not on pay app</t>
        </is>
      </c>
    </row>
    <row r="23">
      <c r="A23" t="n">
        <v>27</v>
      </c>
      <c r="B23" t="inlineStr">
        <is>
          <t>51076-00</t>
        </is>
      </c>
      <c r="C23" t="inlineStr">
        <is>
          <t>Fences &amp; gates - site perimeter</t>
        </is>
      </c>
      <c r="D23" t="inlineStr">
        <is>
          <t>Item No. 4: Allowance for periodic fencing repairs, including property perimeter wood slat fencing and CMU fencing along</t>
        </is>
      </c>
      <c r="E23" s="10" t="inlineStr">
        <is>
          <t>GC</t>
        </is>
      </c>
      <c r="F23" t="inlineStr">
        <is>
          <t>Project</t>
        </is>
      </c>
      <c r="G23" s="7" t="n">
        <v>5000</v>
      </c>
      <c r="H23" s="7" t="n">
        <v>5000</v>
      </c>
      <c r="I23" s="7">
        <f>G23-H23</f>
        <v/>
      </c>
      <c r="J23" s="8">
        <f>IF(G23=0,0,H23/G23)</f>
        <v/>
      </c>
      <c r="K23" s="7" t="n">
        <v>0</v>
      </c>
      <c r="L23" s="7" t="n">
        <v>0</v>
      </c>
      <c r="M23" s="7" t="n">
        <v>0</v>
      </c>
      <c r="N23" s="7" t="n">
        <v>0</v>
      </c>
      <c r="O23" s="7" t="n">
        <v>0</v>
      </c>
      <c r="P23" s="7" t="n">
        <v>0</v>
      </c>
      <c r="Q23" s="7" t="n">
        <v>5000</v>
      </c>
      <c r="R23" s="7" t="n">
        <v>0</v>
      </c>
      <c r="S23" s="7" t="n">
        <v>15000</v>
      </c>
      <c r="T23" s="7">
        <f>H23</f>
        <v/>
      </c>
      <c r="U23" s="7">
        <f>S23-T23</f>
        <v/>
      </c>
      <c r="V23" s="8">
        <f>IF(S23=0,0,T23/S23)</f>
        <v/>
      </c>
      <c r="W23" s="8" t="n"/>
      <c r="Y23" t="inlineStr">
        <is>
          <t>GC (pay app)</t>
        </is>
      </c>
    </row>
    <row r="24">
      <c r="A24" t="n">
        <v>126</v>
      </c>
      <c r="B24" t="inlineStr">
        <is>
          <t>52111-00</t>
        </is>
      </c>
      <c r="C24" t="inlineStr">
        <is>
          <t>Unit deferred maintenance (cont.) - 1</t>
        </is>
      </c>
      <c r="D24" t="inlineStr">
        <is>
          <t>Item No. 17: Allowance for repairs in bathrooms showing evidence of minor ceiling damage. Seen in Units C311 with tape i</t>
        </is>
      </c>
      <c r="E24" s="5" t="inlineStr">
        <is>
          <t>PMC</t>
        </is>
      </c>
      <c r="F24" t="inlineStr">
        <is>
          <t>Project</t>
        </is>
      </c>
      <c r="G24" s="7" t="n">
        <v>5000</v>
      </c>
      <c r="H24" s="7" t="n">
        <v>0</v>
      </c>
      <c r="I24" s="7">
        <f>G24-H24</f>
        <v/>
      </c>
      <c r="J24" s="8">
        <f>IF(G24=0,0,H24/G24)</f>
        <v/>
      </c>
      <c r="K24" s="7" t="n">
        <v>0</v>
      </c>
      <c r="L24" s="7" t="n">
        <v>0</v>
      </c>
      <c r="M24" s="7" t="n">
        <v>0</v>
      </c>
      <c r="N24" s="7" t="n">
        <v>0</v>
      </c>
      <c r="O24" s="7" t="n">
        <v>0</v>
      </c>
      <c r="P24" s="7" t="n">
        <v>0</v>
      </c>
      <c r="Q24" s="7" t="n">
        <v>0</v>
      </c>
      <c r="R24" s="7" t="n">
        <v>0</v>
      </c>
      <c r="S24" s="7" t="n">
        <v>10000</v>
      </c>
      <c r="T24" s="7">
        <f>H24</f>
        <v/>
      </c>
      <c r="U24" s="7">
        <f>S24-T24</f>
        <v/>
      </c>
      <c r="V24" s="8">
        <f>IF(S24=0,0,T24/S24)</f>
        <v/>
      </c>
      <c r="W24" s="8" t="n"/>
      <c r="Y24" t="inlineStr">
        <is>
          <t>GL PMC</t>
        </is>
      </c>
    </row>
    <row r="25">
      <c r="A25" t="n">
        <v>105</v>
      </c>
      <c r="B25" t="inlineStr">
        <is>
          <t>51993-01</t>
        </is>
      </c>
      <c r="C25" t="inlineStr">
        <is>
          <t>Balconies</t>
        </is>
      </c>
      <c r="D25" t="inlineStr">
        <is>
          <t xml:space="preserve">Item No. 13: Engage a specialty consultant to survey 100% of apartment balconies associated with observed deterioration </t>
        </is>
      </c>
      <c r="E25" s="5" t="inlineStr">
        <is>
          <t>PMC</t>
        </is>
      </c>
      <c r="F25" t="inlineStr">
        <is>
          <t>Project</t>
        </is>
      </c>
      <c r="G25" s="7" t="n">
        <v>5000</v>
      </c>
      <c r="H25" s="7" t="n">
        <v>0</v>
      </c>
      <c r="I25" s="7">
        <f>G25-H25</f>
        <v/>
      </c>
      <c r="J25" s="8">
        <f>IF(G25=0,0,H25/G25)</f>
        <v/>
      </c>
      <c r="K25" s="7" t="n">
        <v>0</v>
      </c>
      <c r="L25" s="7" t="n">
        <v>0</v>
      </c>
      <c r="M25" s="7" t="n">
        <v>0</v>
      </c>
      <c r="N25" s="7" t="n">
        <v>0</v>
      </c>
      <c r="O25" s="7" t="n">
        <v>0</v>
      </c>
      <c r="P25" s="7" t="n">
        <v>0</v>
      </c>
      <c r="Q25" s="7" t="n">
        <v>0</v>
      </c>
      <c r="R25" s="7" t="n">
        <v>0</v>
      </c>
      <c r="S25" s="7" t="n">
        <v>5000</v>
      </c>
      <c r="T25" s="7">
        <f>H25</f>
        <v/>
      </c>
      <c r="U25" s="7">
        <f>S25-T25</f>
        <v/>
      </c>
      <c r="V25" s="8">
        <f>IF(S25=0,0,T25/S25)</f>
        <v/>
      </c>
      <c r="W25" s="8" t="n"/>
      <c r="Y25" t="inlineStr">
        <is>
          <t>GL PMC</t>
        </is>
      </c>
    </row>
    <row r="26">
      <c r="A26" t="n">
        <v>127</v>
      </c>
      <c r="B26" t="inlineStr">
        <is>
          <t>52111-00</t>
        </is>
      </c>
      <c r="C26" t="inlineStr">
        <is>
          <t>Unit deferred maintenance (cont.) -2</t>
        </is>
      </c>
      <c r="D26" t="inlineStr">
        <is>
          <t>Item No. 18: Allowance for remediation of organic growth in isolated areas, especially in bathrooms where exhaust fans a</t>
        </is>
      </c>
      <c r="E26" s="5" t="inlineStr">
        <is>
          <t>PMC</t>
        </is>
      </c>
      <c r="F26" t="inlineStr">
        <is>
          <t>Project</t>
        </is>
      </c>
      <c r="G26" s="7" t="n">
        <v>5000</v>
      </c>
      <c r="H26" s="7" t="n">
        <v>0</v>
      </c>
      <c r="I26" s="7">
        <f>G26-H26</f>
        <v/>
      </c>
      <c r="J26" s="8">
        <f>IF(G26=0,0,H26/G26)</f>
        <v/>
      </c>
      <c r="K26" s="7" t="n">
        <v>0</v>
      </c>
      <c r="L26" s="7" t="n">
        <v>0</v>
      </c>
      <c r="M26" s="7" t="n">
        <v>0</v>
      </c>
      <c r="N26" s="7" t="n">
        <v>0</v>
      </c>
      <c r="O26" s="7" t="n">
        <v>0</v>
      </c>
      <c r="P26" s="7" t="n">
        <v>0</v>
      </c>
      <c r="Q26" s="7" t="n">
        <v>0</v>
      </c>
      <c r="R26" s="7" t="n">
        <v>0</v>
      </c>
      <c r="S26" s="7" t="n">
        <v>5000</v>
      </c>
      <c r="T26" s="7">
        <f>H26</f>
        <v/>
      </c>
      <c r="U26" s="7">
        <f>S26-T26</f>
        <v/>
      </c>
      <c r="V26" s="8">
        <f>IF(S26=0,0,T26/S26)</f>
        <v/>
      </c>
      <c r="W26" s="8" t="n"/>
      <c r="Y26" t="inlineStr">
        <is>
          <t>GL PMC</t>
        </is>
      </c>
    </row>
    <row r="27">
      <c r="A27" t="n">
        <v>157</v>
      </c>
      <c r="B27" t="inlineStr">
        <is>
          <t>51993-01</t>
        </is>
      </c>
      <c r="C27" t="inlineStr">
        <is>
          <t>Elevator Tests</t>
        </is>
      </c>
      <c r="D27" t="inlineStr">
        <is>
          <t>Item No. 28: Perform the annual elevator tests and post the most recent certificates. Cab certificates expired 6/29/2024</t>
        </is>
      </c>
      <c r="E27" s="5" t="inlineStr">
        <is>
          <t>PMC</t>
        </is>
      </c>
      <c r="F27" t="inlineStr">
        <is>
          <t>Project</t>
        </is>
      </c>
      <c r="G27" s="7" t="n">
        <v>4800</v>
      </c>
      <c r="H27" s="7" t="n">
        <v>28842</v>
      </c>
      <c r="I27" s="7">
        <f>G27-H27</f>
        <v/>
      </c>
      <c r="J27" s="8">
        <f>IF(G27=0,0,H27/G27)</f>
        <v/>
      </c>
      <c r="K27" s="7" t="n">
        <v>0</v>
      </c>
      <c r="L27" s="7" t="n">
        <v>0</v>
      </c>
      <c r="M27" s="7" t="n">
        <v>0</v>
      </c>
      <c r="N27" s="7" t="n">
        <v>0</v>
      </c>
      <c r="O27" s="7" t="n">
        <v>0</v>
      </c>
      <c r="P27" s="7" t="n">
        <v>0</v>
      </c>
      <c r="Q27" s="7" t="n">
        <v>0</v>
      </c>
      <c r="R27" s="7" t="n">
        <v>0</v>
      </c>
      <c r="S27" s="7" t="n">
        <v>4800</v>
      </c>
      <c r="T27" s="7">
        <f>H27</f>
        <v/>
      </c>
      <c r="U27" s="7">
        <f>S27-T27</f>
        <v/>
      </c>
      <c r="V27" s="8">
        <f>IF(S27=0,0,T27/S27)</f>
        <v/>
      </c>
      <c r="W27" s="8" t="n"/>
      <c r="Y27" t="inlineStr">
        <is>
          <t>GL PMC</t>
        </is>
      </c>
    </row>
    <row r="28">
      <c r="A28" t="n">
        <v>177</v>
      </c>
      <c r="B28" t="inlineStr">
        <is>
          <t>51140-00</t>
        </is>
      </c>
      <c r="C28" t="inlineStr">
        <is>
          <t>Meter Banks - Rust and Corrosion</t>
        </is>
      </c>
      <c r="D28" t="inlineStr">
        <is>
          <t>Item No. 22: Remove rust and corrosion from the multi-meter assemblies and paint with a matching rust inhibitive paint.</t>
        </is>
      </c>
      <c r="E28" s="10" t="inlineStr">
        <is>
          <t>GC</t>
        </is>
      </c>
      <c r="F28" t="inlineStr">
        <is>
          <t>Project</t>
        </is>
      </c>
      <c r="G28" s="7" t="n">
        <v>4500</v>
      </c>
      <c r="H28" s="7" t="n">
        <v>32000</v>
      </c>
      <c r="I28" s="7">
        <f>G28-H28</f>
        <v/>
      </c>
      <c r="J28" s="8">
        <f>IF(G28=0,0,H28/G28)</f>
        <v/>
      </c>
      <c r="K28" s="7" t="n">
        <v>0</v>
      </c>
      <c r="L28" s="7" t="n">
        <v>0</v>
      </c>
      <c r="M28" s="7" t="n">
        <v>0</v>
      </c>
      <c r="N28" s="7" t="n">
        <v>0</v>
      </c>
      <c r="O28" s="7" t="n">
        <v>0</v>
      </c>
      <c r="P28" s="7" t="n">
        <v>0</v>
      </c>
      <c r="Q28" s="7" t="n">
        <v>0</v>
      </c>
      <c r="R28" s="7" t="n">
        <v>0</v>
      </c>
      <c r="S28" s="7" t="n">
        <v>4500</v>
      </c>
      <c r="T28" s="7">
        <f>H28</f>
        <v/>
      </c>
      <c r="U28" s="7">
        <f>S28-T28</f>
        <v/>
      </c>
      <c r="V28" s="8">
        <f>IF(S28=0,0,T28/S28)</f>
        <v/>
      </c>
      <c r="W28" s="8" t="n"/>
      <c r="Y28" t="inlineStr">
        <is>
          <t>GC (pay app)</t>
        </is>
      </c>
    </row>
    <row r="29">
      <c r="A29" t="n">
        <v>125</v>
      </c>
      <c r="B29" t="inlineStr">
        <is>
          <t>52111-00</t>
        </is>
      </c>
      <c r="C29" t="inlineStr">
        <is>
          <t>Unit deferred maintenance</t>
        </is>
      </c>
      <c r="D29" t="inlineStr">
        <is>
          <t>Item No. 3: Repair cracked concrete at Unit A119 patio.</t>
        </is>
      </c>
      <c r="E29" s="10" t="inlineStr">
        <is>
          <t>GC</t>
        </is>
      </c>
      <c r="F29" t="inlineStr">
        <is>
          <t>Project</t>
        </is>
      </c>
      <c r="G29" s="7" t="n">
        <v>2500</v>
      </c>
      <c r="H29" s="7" t="n">
        <v>2500</v>
      </c>
      <c r="I29" s="7">
        <f>G29-H29</f>
        <v/>
      </c>
      <c r="J29" s="8">
        <f>IF(G29=0,0,H29/G29)</f>
        <v/>
      </c>
      <c r="K29" s="7" t="n">
        <v>0</v>
      </c>
      <c r="L29" s="7" t="n">
        <v>0</v>
      </c>
      <c r="M29" s="7" t="n">
        <v>0</v>
      </c>
      <c r="N29" s="7" t="n">
        <v>0</v>
      </c>
      <c r="O29" s="7" t="n">
        <v>0</v>
      </c>
      <c r="P29" s="7" t="n">
        <v>0</v>
      </c>
      <c r="Q29" s="7" t="n">
        <v>0</v>
      </c>
      <c r="R29" s="7" t="n">
        <v>0</v>
      </c>
      <c r="S29" s="7" t="n">
        <v>2500</v>
      </c>
      <c r="T29" s="7">
        <f>H29</f>
        <v/>
      </c>
      <c r="U29" s="7">
        <f>S29-T29</f>
        <v/>
      </c>
      <c r="V29" s="8">
        <f>IF(S29=0,0,T29/S29)</f>
        <v/>
      </c>
      <c r="W29" s="8" t="n"/>
      <c r="Y29" t="inlineStr">
        <is>
          <t>GC (pay app)</t>
        </is>
      </c>
    </row>
    <row r="30">
      <c r="A30" t="n">
        <v>69</v>
      </c>
      <c r="B30" t="inlineStr">
        <is>
          <t>51072-00</t>
        </is>
      </c>
      <c r="C30" t="inlineStr">
        <is>
          <t>Repair balcony framing &amp; decking</t>
        </is>
      </c>
      <c r="D30" t="inlineStr">
        <is>
          <t>3.2.7 - The balcony deck surface at unit A303 was buckled and standing water observed. The deck surface should be repair</t>
        </is>
      </c>
      <c r="E30" s="10" t="inlineStr">
        <is>
          <t>GC</t>
        </is>
      </c>
      <c r="F30" t="inlineStr">
        <is>
          <t>Project</t>
        </is>
      </c>
      <c r="G30" s="7" t="n">
        <v>2250</v>
      </c>
      <c r="H30" s="7" t="n">
        <v>2250</v>
      </c>
      <c r="I30" s="7">
        <f>G30-H30</f>
        <v/>
      </c>
      <c r="J30" s="8">
        <f>IF(G30=0,0,H30/G30)</f>
        <v/>
      </c>
      <c r="K30" s="7" t="n">
        <v>0</v>
      </c>
      <c r="L30" s="7" t="n">
        <v>0</v>
      </c>
      <c r="M30" s="7" t="n">
        <v>0</v>
      </c>
      <c r="N30" s="7" t="n">
        <v>0</v>
      </c>
      <c r="O30" s="7" t="n">
        <v>0</v>
      </c>
      <c r="P30" s="7" t="n">
        <v>0</v>
      </c>
      <c r="Q30" s="7" t="n">
        <v>0</v>
      </c>
      <c r="R30" s="7" t="n">
        <v>0</v>
      </c>
      <c r="S30" s="7" t="n">
        <v>2250</v>
      </c>
      <c r="T30" s="7">
        <f>H30</f>
        <v/>
      </c>
      <c r="U30" s="7">
        <f>S30-T30</f>
        <v/>
      </c>
      <c r="V30" s="8">
        <f>IF(S30=0,0,T30/S30)</f>
        <v/>
      </c>
      <c r="W30" s="8" t="n"/>
      <c r="Y30" t="inlineStr">
        <is>
          <t>GC (pay app)</t>
        </is>
      </c>
    </row>
    <row r="31">
      <c r="A31" t="n">
        <v>70</v>
      </c>
      <c r="B31" t="inlineStr">
        <is>
          <t>51062-00</t>
        </is>
      </c>
      <c r="C31" t="inlineStr">
        <is>
          <t>Roof Drainage</t>
        </is>
      </c>
      <c r="D31" t="inlineStr">
        <is>
          <t>3.2.9 - Areas of roof ponding were noted on all roofs. Although ponding may decrease the useful life of the roof, deckin</t>
        </is>
      </c>
      <c r="E31" s="10" t="inlineStr">
        <is>
          <t>GC</t>
        </is>
      </c>
      <c r="F31" t="inlineStr">
        <is>
          <t>Project</t>
        </is>
      </c>
      <c r="G31" s="7" t="n">
        <v>2250</v>
      </c>
      <c r="H31" s="7" t="n">
        <v>2250</v>
      </c>
      <c r="I31" s="7">
        <f>G31-H31</f>
        <v/>
      </c>
      <c r="J31" s="8">
        <f>IF(G31=0,0,H31/G31)</f>
        <v/>
      </c>
      <c r="K31" s="7" t="n">
        <v>0</v>
      </c>
      <c r="L31" s="7" t="n">
        <v>0</v>
      </c>
      <c r="M31" s="7" t="n">
        <v>0</v>
      </c>
      <c r="N31" s="7" t="n">
        <v>0</v>
      </c>
      <c r="O31" s="7" t="n">
        <v>0</v>
      </c>
      <c r="P31" s="7" t="n">
        <v>0</v>
      </c>
      <c r="Q31" s="7" t="n">
        <v>0</v>
      </c>
      <c r="R31" s="7" t="n">
        <v>0</v>
      </c>
      <c r="S31" s="7" t="n">
        <v>2250</v>
      </c>
      <c r="T31" s="7">
        <f>H31</f>
        <v/>
      </c>
      <c r="U31" s="7">
        <f>S31-T31</f>
        <v/>
      </c>
      <c r="V31" s="8">
        <f>IF(S31=0,0,T31/S31)</f>
        <v/>
      </c>
      <c r="W31" s="8" t="n"/>
      <c r="Y31" t="inlineStr">
        <is>
          <t>GC (pay app)</t>
        </is>
      </c>
    </row>
    <row r="32">
      <c r="A32" t="n">
        <v>17</v>
      </c>
      <c r="B32" t="inlineStr">
        <is>
          <t>51050-00</t>
        </is>
      </c>
      <c r="C32" t="inlineStr">
        <is>
          <t>Asphalt Pavement</t>
        </is>
      </c>
      <c r="D32" t="inlineStr">
        <is>
          <t>3.1.6 - Isolated asphalt cracking was observed in the rear drive aisles and areas near the entrance gates. Repair is rec</t>
        </is>
      </c>
      <c r="E32" s="10" t="inlineStr">
        <is>
          <t>GC</t>
        </is>
      </c>
      <c r="F32" t="inlineStr">
        <is>
          <t>Project</t>
        </is>
      </c>
      <c r="G32" s="7" t="n">
        <v>2000</v>
      </c>
      <c r="H32" s="7" t="n">
        <v>0</v>
      </c>
      <c r="I32" s="7">
        <f>G32-H32</f>
        <v/>
      </c>
      <c r="J32" s="8">
        <f>IF(G32=0,0,H32/G32)</f>
        <v/>
      </c>
      <c r="K32" s="7" t="n">
        <v>0</v>
      </c>
      <c r="L32" s="7" t="n">
        <v>0</v>
      </c>
      <c r="M32" s="7" t="n">
        <v>0</v>
      </c>
      <c r="N32" s="7" t="n">
        <v>0</v>
      </c>
      <c r="O32" s="7" t="n">
        <v>0</v>
      </c>
      <c r="P32" s="7" t="n">
        <v>0</v>
      </c>
      <c r="Q32" s="7" t="n">
        <v>0</v>
      </c>
      <c r="R32" s="7" t="n">
        <v>0</v>
      </c>
      <c r="S32" s="7" t="n">
        <v>2000</v>
      </c>
      <c r="T32" s="7">
        <f>H32</f>
        <v/>
      </c>
      <c r="U32" s="7">
        <f>S32-T32</f>
        <v/>
      </c>
      <c r="V32" s="8">
        <f>IF(S32=0,0,T32/S32)</f>
        <v/>
      </c>
      <c r="W32" s="8" t="n"/>
      <c r="Y32" t="inlineStr">
        <is>
          <t>GC tagged, not on pay app</t>
        </is>
      </c>
    </row>
    <row r="34">
      <c r="D34" s="19" t="inlineStr">
        <is>
          <t>Projects Subtotal (excl. Contingency &amp; CM Fee)</t>
        </is>
      </c>
      <c r="G34" s="22" t="n">
        <v>1325788</v>
      </c>
      <c r="S34" s="22" t="n">
        <v>1816457</v>
      </c>
    </row>
    <row r="35">
      <c r="D35" s="5" t="inlineStr">
        <is>
          <t>CM Fee</t>
        </is>
      </c>
      <c r="G35" s="7" t="n">
        <v>77528</v>
      </c>
      <c r="S35" s="7" t="n">
        <v>149852</v>
      </c>
    </row>
    <row r="36">
      <c r="D36" s="5" t="inlineStr">
        <is>
          <t>Contingency</t>
        </is>
      </c>
      <c r="G36" s="7" t="n">
        <v>132579</v>
      </c>
      <c r="S36" s="7" t="n">
        <v>132579</v>
      </c>
    </row>
    <row r="37">
      <c r="D37" s="19" t="inlineStr">
        <is>
          <t>Capital Plan Total (ex-BTL)</t>
        </is>
      </c>
      <c r="G37" s="22" t="n">
        <v>1535895</v>
      </c>
      <c r="S37" s="22" t="n">
        <v>2098887</v>
      </c>
    </row>
    <row r="38">
      <c r="D38" s="2" t="inlineStr">
        <is>
          <t>Unplanned CapEx Yr 1 (out-of-plan)</t>
        </is>
      </c>
      <c r="H38" s="7" t="n">
        <v>194606</v>
      </c>
    </row>
    <row r="39">
      <c r="D39" s="26" t="inlineStr">
        <is>
          <t>BTL (dropped per Adam): $1,048,000</t>
        </is>
      </c>
    </row>
  </sheetData>
  <autoFilter ref="A4:Y32"/>
  <hyperlinks>
    <hyperlink xmlns:r="http://schemas.openxmlformats.org/officeDocument/2006/relationships" ref="B3" r:id="rId1"/>
  </hyperlinks>
  <pageMargins left="0.75" right="0.75" top="1" bottom="1" header="0.5" footer="0.5"/>
</worksheet>
</file>

<file path=xl/worksheets/sheet33.xml><?xml version="1.0" encoding="utf-8"?>
<worksheet xmlns="http://schemas.openxmlformats.org/spreadsheetml/2006/main">
  <sheetPr>
    <outlinePr summaryBelow="1" summaryRight="1"/>
    <pageSetUpPr/>
  </sheetPr>
  <dimension ref="A1:Y46"/>
  <sheetViews>
    <sheetView workbookViewId="0">
      <pane xSplit="6" ySplit="4" topLeftCell="G5" activePane="bottomRight" state="frozen"/>
      <selection pane="topRight"/>
      <selection pane="bottomLeft"/>
      <selection pane="bottomRight" activeCell="A1" sqref="A1"/>
    </sheetView>
  </sheetViews>
  <sheetFormatPr baseColWidth="8" defaultRowHeight="15"/>
  <cols>
    <col hidden="1" width="5" customWidth="1" min="1" max="1"/>
    <col width="9" customWidth="1" min="2" max="2"/>
    <col hidden="1" outlineLevel="1" width="26" customWidth="1" min="3" max="3"/>
    <col hidden="1" outlineLevel="1" width="40" customWidth="1" min="4" max="4"/>
    <col width="8" customWidth="1" min="5" max="5"/>
    <col width="10" customWidth="1" min="6" max="6"/>
    <col width="12" customWidth="1" min="7" max="7"/>
    <col width="11" customWidth="1" min="8" max="8"/>
    <col width="11" customWidth="1" min="9" max="9"/>
    <col width="8" customWidth="1" min="10" max="10"/>
    <col hidden="1" outlineLevel="1" width="11" customWidth="1" min="11" max="11"/>
    <col hidden="1" outlineLevel="1" width="11" customWidth="1" min="12" max="12"/>
    <col hidden="1" outlineLevel="1" width="11" customWidth="1" min="13" max="13"/>
    <col hidden="1" outlineLevel="1" width="11" customWidth="1" min="14" max="14"/>
    <col hidden="1" outlineLevel="1" width="11" customWidth="1" min="15" max="15"/>
    <col hidden="1" outlineLevel="1" width="11" customWidth="1" min="16" max="16"/>
    <col hidden="1" outlineLevel="1" width="11" customWidth="1" min="17" max="17"/>
    <col hidden="1" outlineLevel="1" width="11" customWidth="1" min="18" max="18"/>
    <col width="13" customWidth="1" min="19" max="19"/>
    <col width="12" customWidth="1" min="20" max="20"/>
    <col width="13" customWidth="1" min="21" max="21"/>
    <col width="9" customWidth="1" min="22" max="22"/>
    <col width="14" customWidth="1" min="23" max="23"/>
    <col width="2" customWidth="1" min="24" max="24"/>
    <col hidden="1" width="22" customWidth="1" min="25" max="25"/>
  </cols>
  <sheetData>
    <row r="1">
      <c r="A1" s="23" t="inlineStr">
        <is>
          <t>Canyon Villa — 10-Year Capital Plan</t>
        </is>
      </c>
    </row>
    <row r="2">
      <c r="A2" s="18" t="inlineStr">
        <is>
          <t>10-yr figures pending review (source-plan inconsistency)</t>
        </is>
      </c>
    </row>
    <row r="3">
      <c r="B3" s="24" t="inlineStr">
        <is>
          <t>← Back</t>
        </is>
      </c>
    </row>
    <row r="4">
      <c r="A4" s="25" t="inlineStr">
        <is>
          <t>Row</t>
        </is>
      </c>
      <c r="B4" s="25" t="inlineStr">
        <is>
          <t>GL</t>
        </is>
      </c>
      <c r="C4" s="25" t="inlineStr">
        <is>
          <t>GL Name</t>
        </is>
      </c>
      <c r="D4" s="25" t="inlineStr">
        <is>
          <t>Scope of Work</t>
        </is>
      </c>
      <c r="E4" s="25" t="inlineStr">
        <is>
          <t>Owner</t>
        </is>
      </c>
      <c r="F4" s="25" t="inlineStr">
        <is>
          <t>Type</t>
        </is>
      </c>
      <c r="G4" s="25" t="inlineStr">
        <is>
          <t>Yr 1 Budget</t>
        </is>
      </c>
      <c r="H4" s="25" t="inlineStr">
        <is>
          <t>Spend</t>
        </is>
      </c>
      <c r="I4" s="25" t="inlineStr">
        <is>
          <t>Remaining</t>
        </is>
      </c>
      <c r="J4" s="25" t="inlineStr">
        <is>
          <t>% Spent</t>
        </is>
      </c>
      <c r="K4" s="25" t="inlineStr">
        <is>
          <t>Yr 2 Budget</t>
        </is>
      </c>
      <c r="L4" s="25" t="inlineStr">
        <is>
          <t>Yr 2 Spend</t>
        </is>
      </c>
      <c r="M4" s="25" t="inlineStr">
        <is>
          <t>Yr 3 Budget</t>
        </is>
      </c>
      <c r="N4" s="25" t="inlineStr">
        <is>
          <t>Yr 3 Spend</t>
        </is>
      </c>
      <c r="O4" s="25" t="inlineStr">
        <is>
          <t>Yr 4 Budget</t>
        </is>
      </c>
      <c r="P4" s="25" t="inlineStr">
        <is>
          <t>Yr 4 Spend</t>
        </is>
      </c>
      <c r="Q4" s="25" t="inlineStr">
        <is>
          <t>Yr 5 Budget</t>
        </is>
      </c>
      <c r="R4" s="25" t="inlineStr">
        <is>
          <t>Yr 5 Spend</t>
        </is>
      </c>
      <c r="S4" s="25" t="inlineStr">
        <is>
          <t>10 yr Budget</t>
        </is>
      </c>
      <c r="T4" s="25" t="inlineStr">
        <is>
          <t>10 yr Spend</t>
        </is>
      </c>
      <c r="U4" s="25" t="inlineStr">
        <is>
          <t>10 yr Remaining</t>
        </is>
      </c>
      <c r="V4" s="25" t="inlineStr">
        <is>
          <t>10 yr % Spent</t>
        </is>
      </c>
      <c r="W4" s="25" t="inlineStr">
        <is>
          <t>Actual Project % Complete</t>
        </is>
      </c>
      <c r="X4" s="25" t="inlineStr"/>
      <c r="Y4" s="25" t="inlineStr">
        <is>
          <t>Basis</t>
        </is>
      </c>
    </row>
    <row r="5">
      <c r="A5" t="n">
        <v>42</v>
      </c>
      <c r="B5" t="inlineStr">
        <is>
          <t>83000-3400</t>
        </is>
      </c>
      <c r="C5" t="inlineStr">
        <is>
          <t>Exterior building Paint</t>
        </is>
      </c>
      <c r="D5" t="inlineStr">
        <is>
          <t>Paint Community
EPCA - Perform maintenance needs on the exterior
elevated elements as recommended in the EEE
Report prep</t>
        </is>
      </c>
      <c r="E5" s="10" t="inlineStr">
        <is>
          <t>GC</t>
        </is>
      </c>
      <c r="F5" t="inlineStr">
        <is>
          <t>Project</t>
        </is>
      </c>
      <c r="G5" s="7" t="n">
        <v>354000</v>
      </c>
      <c r="H5" s="7" t="n">
        <v>45646</v>
      </c>
      <c r="I5" s="7">
        <f>G5-H5</f>
        <v/>
      </c>
      <c r="J5" s="8">
        <f>IF(G5=0,0,H5/G5)</f>
        <v/>
      </c>
      <c r="W5" s="8" t="n"/>
      <c r="Y5" t="inlineStr">
        <is>
          <t>GC (GL fallback)</t>
        </is>
      </c>
    </row>
    <row r="6">
      <c r="A6" t="n">
        <v>32</v>
      </c>
      <c r="B6" t="inlineStr">
        <is>
          <t>83000-7600</t>
        </is>
      </c>
      <c r="C6" t="inlineStr">
        <is>
          <t>SB721 Repairs</t>
        </is>
      </c>
      <c r="D6" t="inlineStr">
        <is>
          <t>Various SB721 repairs</t>
        </is>
      </c>
      <c r="E6" s="10" t="inlineStr">
        <is>
          <t>GC</t>
        </is>
      </c>
      <c r="F6" t="inlineStr">
        <is>
          <t>Project</t>
        </is>
      </c>
      <c r="G6" s="7" t="n">
        <v>100000</v>
      </c>
      <c r="H6" s="7" t="n">
        <v>12894</v>
      </c>
      <c r="I6" s="7">
        <f>G6-H6</f>
        <v/>
      </c>
      <c r="J6" s="8">
        <f>IF(G6=0,0,H6/G6)</f>
        <v/>
      </c>
      <c r="W6" s="8" t="n"/>
      <c r="Y6" t="inlineStr">
        <is>
          <t>GC (GL fallback)</t>
        </is>
      </c>
    </row>
    <row r="7">
      <c r="A7" t="n">
        <v>37</v>
      </c>
      <c r="B7" t="inlineStr">
        <is>
          <t>83000-6100</t>
        </is>
      </c>
      <c r="C7" t="inlineStr">
        <is>
          <t>Roof Cleanup and treatment</t>
        </is>
      </c>
      <c r="D7" t="inlineStr">
        <is>
          <t>Roof Cleaning &amp; Moss Treatment</t>
        </is>
      </c>
      <c r="E7" s="10" t="inlineStr">
        <is>
          <t>GC</t>
        </is>
      </c>
      <c r="F7" t="inlineStr">
        <is>
          <t>Project</t>
        </is>
      </c>
      <c r="G7" s="7" t="n">
        <v>72000</v>
      </c>
      <c r="H7" s="7" t="n">
        <v>9284</v>
      </c>
      <c r="I7" s="7">
        <f>G7-H7</f>
        <v/>
      </c>
      <c r="J7" s="8">
        <f>IF(G7=0,0,H7/G7)</f>
        <v/>
      </c>
      <c r="W7" s="8" t="n"/>
      <c r="Y7" t="inlineStr">
        <is>
          <t>GC (GL fallback)</t>
        </is>
      </c>
    </row>
    <row r="8">
      <c r="A8" t="n">
        <v>23</v>
      </c>
      <c r="B8" t="inlineStr">
        <is>
          <t>80000-6800</t>
        </is>
      </c>
      <c r="C8" t="inlineStr">
        <is>
          <t>Termite treatment</t>
        </is>
      </c>
      <c r="D8" t="inlineStr">
        <is>
          <t xml:space="preserve">Includes inspection/treatment of Drywood, Subterranean and Dampwood termites)
LPCA - According to provided information, </t>
        </is>
      </c>
      <c r="E8" s="10" t="inlineStr">
        <is>
          <t>GC</t>
        </is>
      </c>
      <c r="F8" t="inlineStr">
        <is>
          <t>Project</t>
        </is>
      </c>
      <c r="G8" s="7" t="n">
        <v>54900</v>
      </c>
      <c r="H8" s="7" t="n">
        <v>7079</v>
      </c>
      <c r="I8" s="7">
        <f>G8-H8</f>
        <v/>
      </c>
      <c r="J8" s="8">
        <f>IF(G8=0,0,H8/G8)</f>
        <v/>
      </c>
      <c r="W8" s="8" t="n"/>
      <c r="Y8" t="inlineStr">
        <is>
          <t>GC (GL fallback)</t>
        </is>
      </c>
    </row>
    <row r="9">
      <c r="A9" t="n">
        <v>61</v>
      </c>
      <c r="B9" t="inlineStr">
        <is>
          <t>80000-4800</t>
        </is>
      </c>
      <c r="C9" t="inlineStr">
        <is>
          <t>Replace transformer</t>
        </is>
      </c>
      <c r="D9" t="inlineStr">
        <is>
          <t>EPCA - Contact the local utility to replace one utility
transformer exhibiting significant corrosion. The
unit is neares</t>
        </is>
      </c>
      <c r="E9" s="10" t="inlineStr">
        <is>
          <t>GC</t>
        </is>
      </c>
      <c r="F9" t="inlineStr">
        <is>
          <t>Project</t>
        </is>
      </c>
      <c r="G9" s="7" t="n">
        <v>50000</v>
      </c>
      <c r="H9" s="7" t="n">
        <v>6447</v>
      </c>
      <c r="I9" s="7">
        <f>G9-H9</f>
        <v/>
      </c>
      <c r="J9" s="8">
        <f>IF(G9=0,0,H9/G9)</f>
        <v/>
      </c>
      <c r="W9" s="8" t="n"/>
      <c r="Y9" t="inlineStr">
        <is>
          <t>GC (GL fallback)</t>
        </is>
      </c>
    </row>
    <row r="10">
      <c r="A10" t="n">
        <v>16</v>
      </c>
      <c r="B10" t="inlineStr">
        <is>
          <t>83000-2000</t>
        </is>
      </c>
      <c r="C10" t="inlineStr">
        <is>
          <t xml:space="preserve">Asphalt Coating </t>
        </is>
      </c>
      <c r="D10" t="inlineStr">
        <is>
          <t>R&amp;R 1500 SF of potholes in concrete pavement
LPCA - Cracking in the concrete driving lanes and parking areas was observe</t>
        </is>
      </c>
      <c r="E10" s="10" t="inlineStr">
        <is>
          <t>GC</t>
        </is>
      </c>
      <c r="F10" t="inlineStr">
        <is>
          <t>Project</t>
        </is>
      </c>
      <c r="G10" s="7" t="n">
        <v>45000</v>
      </c>
      <c r="H10" s="7" t="n">
        <v>5802</v>
      </c>
      <c r="I10" s="7">
        <f>G10-H10</f>
        <v/>
      </c>
      <c r="J10" s="8">
        <f>IF(G10=0,0,H10/G10)</f>
        <v/>
      </c>
      <c r="W10" s="8" t="n"/>
      <c r="Y10" t="inlineStr">
        <is>
          <t>GC (GL fallback)</t>
        </is>
      </c>
    </row>
    <row r="11">
      <c r="A11" t="n">
        <v>28</v>
      </c>
      <c r="B11" t="inlineStr">
        <is>
          <t>83000-2400</t>
        </is>
      </c>
      <c r="C11" t="inlineStr">
        <is>
          <t>Repair balcony framing &amp; decking</t>
        </is>
      </c>
      <c r="D11" t="inlineStr">
        <is>
          <t>Repair damaged patio framing</t>
        </is>
      </c>
      <c r="E11" s="10" t="inlineStr">
        <is>
          <t>GC</t>
        </is>
      </c>
      <c r="F11" t="inlineStr">
        <is>
          <t>Project</t>
        </is>
      </c>
      <c r="G11" s="7" t="n">
        <v>38000</v>
      </c>
      <c r="H11" s="7" t="n">
        <v>4900</v>
      </c>
      <c r="I11" s="7">
        <f>G11-H11</f>
        <v/>
      </c>
      <c r="J11" s="8">
        <f>IF(G11=0,0,H11/G11)</f>
        <v/>
      </c>
      <c r="W11" s="8" t="n"/>
      <c r="Y11" t="inlineStr">
        <is>
          <t>GC (GL fallback)</t>
        </is>
      </c>
    </row>
    <row r="12">
      <c r="A12" t="n">
        <v>62</v>
      </c>
      <c r="B12" t="inlineStr">
        <is>
          <t>80000-4800</t>
        </is>
      </c>
      <c r="C12" t="inlineStr">
        <is>
          <t>Install GFCI protection</t>
        </is>
      </c>
      <c r="D12" t="inlineStr">
        <is>
          <t>EPCA - Install GFCI protection on the counter-height
kitchen power outlets. Only 1 protected outlet was
observed in each</t>
        </is>
      </c>
      <c r="E12" s="5" t="inlineStr">
        <is>
          <t>PMC</t>
        </is>
      </c>
      <c r="F12" t="inlineStr">
        <is>
          <t>Project</t>
        </is>
      </c>
      <c r="G12" s="7" t="n">
        <v>36600</v>
      </c>
      <c r="H12" s="7" t="n">
        <v>0</v>
      </c>
      <c r="I12" s="7">
        <f>G12-H12</f>
        <v/>
      </c>
      <c r="J12" s="8">
        <f>IF(G12=0,0,H12/G12)</f>
        <v/>
      </c>
      <c r="W12" s="8" t="n"/>
      <c r="Y12" t="inlineStr">
        <is>
          <t>GL PMC</t>
        </is>
      </c>
    </row>
    <row r="13">
      <c r="A13" t="n">
        <v>35</v>
      </c>
      <c r="B13" t="inlineStr">
        <is>
          <t>83000-6100</t>
        </is>
      </c>
      <c r="C13" t="inlineStr">
        <is>
          <t>Modified bitumen membrane roof Repairs</t>
        </is>
      </c>
      <c r="D13" t="inlineStr">
        <is>
          <t>Roof repairs on 35 roofs</t>
        </is>
      </c>
      <c r="E13" s="10" t="inlineStr">
        <is>
          <t>GC</t>
        </is>
      </c>
      <c r="F13" t="inlineStr">
        <is>
          <t>Project</t>
        </is>
      </c>
      <c r="G13" s="7" t="n">
        <v>35000</v>
      </c>
      <c r="H13" s="7" t="n">
        <v>4513</v>
      </c>
      <c r="I13" s="7">
        <f>G13-H13</f>
        <v/>
      </c>
      <c r="J13" s="8">
        <f>IF(G13=0,0,H13/G13)</f>
        <v/>
      </c>
      <c r="W13" s="8" t="n"/>
      <c r="Y13" t="inlineStr">
        <is>
          <t>GC (GL fallback)</t>
        </is>
      </c>
    </row>
    <row r="14">
      <c r="A14" t="n">
        <v>25</v>
      </c>
      <c r="B14" t="inlineStr">
        <is>
          <t>83000-2800</t>
        </is>
      </c>
      <c r="C14" t="inlineStr">
        <is>
          <t>Concrete deck / floor fill</t>
        </is>
      </c>
      <c r="D14" t="inlineStr">
        <is>
          <t>Seal cracks in landing</t>
        </is>
      </c>
      <c r="E14" s="10" t="inlineStr">
        <is>
          <t>GC</t>
        </is>
      </c>
      <c r="F14" t="inlineStr">
        <is>
          <t>Project</t>
        </is>
      </c>
      <c r="G14" s="7" t="n">
        <v>32000</v>
      </c>
      <c r="H14" s="7" t="n">
        <v>4126</v>
      </c>
      <c r="I14" s="7">
        <f>G14-H14</f>
        <v/>
      </c>
      <c r="J14" s="8">
        <f>IF(G14=0,0,H14/G14)</f>
        <v/>
      </c>
      <c r="W14" s="8" t="n"/>
      <c r="Y14" t="inlineStr">
        <is>
          <t>GC (GL fallback)</t>
        </is>
      </c>
    </row>
    <row r="15">
      <c r="A15" t="n">
        <v>26</v>
      </c>
      <c r="B15" t="inlineStr">
        <is>
          <t>83000-7100</t>
        </is>
      </c>
      <c r="C15" t="inlineStr">
        <is>
          <t>Repair exterior stair treads and stringe</t>
        </is>
      </c>
      <c r="D15" t="inlineStr">
        <is>
          <t>Repair stair tread and stringers</t>
        </is>
      </c>
      <c r="E15" s="10" t="inlineStr">
        <is>
          <t>GC</t>
        </is>
      </c>
      <c r="F15" t="inlineStr">
        <is>
          <t>Project</t>
        </is>
      </c>
      <c r="G15" s="7" t="n">
        <v>32000</v>
      </c>
      <c r="H15" s="7" t="n">
        <v>4126</v>
      </c>
      <c r="I15" s="7">
        <f>G15-H15</f>
        <v/>
      </c>
      <c r="J15" s="8">
        <f>IF(G15=0,0,H15/G15)</f>
        <v/>
      </c>
      <c r="W15" s="8" t="n"/>
      <c r="Y15" t="inlineStr">
        <is>
          <t>GC (GL fallback)</t>
        </is>
      </c>
    </row>
    <row r="16">
      <c r="A16" t="n">
        <v>38</v>
      </c>
      <c r="B16" t="n">
        <v>800</v>
      </c>
      <c r="C16" t="inlineStr">
        <is>
          <t>Gutters &amp; downspouts</t>
        </is>
      </c>
      <c r="D16" t="inlineStr">
        <is>
          <t>Clean and secure gutters and down spouts</t>
        </is>
      </c>
      <c r="E16" s="10" t="inlineStr">
        <is>
          <t>GC</t>
        </is>
      </c>
      <c r="F16" t="inlineStr">
        <is>
          <t>Project</t>
        </is>
      </c>
      <c r="G16" s="7" t="n">
        <v>32000</v>
      </c>
      <c r="H16" s="7" t="n">
        <v>4126</v>
      </c>
      <c r="I16" s="7">
        <f>G16-H16</f>
        <v/>
      </c>
      <c r="J16" s="8">
        <f>IF(G16=0,0,H16/G16)</f>
        <v/>
      </c>
      <c r="W16" s="8" t="n"/>
      <c r="Y16" t="inlineStr">
        <is>
          <t>GC (GL fallback)</t>
        </is>
      </c>
    </row>
    <row r="17">
      <c r="A17" t="n">
        <v>60</v>
      </c>
      <c r="B17" t="inlineStr">
        <is>
          <t>83000-3200</t>
        </is>
      </c>
      <c r="C17" t="inlineStr">
        <is>
          <t>Common area light fixtures</t>
        </is>
      </c>
      <c r="D17" t="inlineStr">
        <is>
          <t>replace exterior building lights and post lights</t>
        </is>
      </c>
      <c r="E17" s="10" t="inlineStr">
        <is>
          <t>GC</t>
        </is>
      </c>
      <c r="F17" t="inlineStr">
        <is>
          <t>Project</t>
        </is>
      </c>
      <c r="G17" s="7" t="n">
        <v>32000</v>
      </c>
      <c r="H17" s="7" t="n">
        <v>4126</v>
      </c>
      <c r="I17" s="7">
        <f>G17-H17</f>
        <v/>
      </c>
      <c r="J17" s="8">
        <f>IF(G17=0,0,H17/G17)</f>
        <v/>
      </c>
      <c r="W17" s="8" t="n"/>
      <c r="Y17" t="inlineStr">
        <is>
          <t>GC (GL fallback)</t>
        </is>
      </c>
    </row>
    <row r="18">
      <c r="A18" t="n">
        <v>19</v>
      </c>
      <c r="B18" t="inlineStr">
        <is>
          <t>83000-3900</t>
        </is>
      </c>
      <c r="C18" t="inlineStr">
        <is>
          <t>Fences &amp; gates - site perimeter</t>
        </is>
      </c>
      <c r="D18" t="inlineStr">
        <is>
          <t>Repair Iron fence and paint</t>
        </is>
      </c>
      <c r="E18" s="10" t="inlineStr">
        <is>
          <t>GC</t>
        </is>
      </c>
      <c r="F18" t="inlineStr">
        <is>
          <t>Project</t>
        </is>
      </c>
      <c r="G18" s="7" t="n">
        <v>25000</v>
      </c>
      <c r="H18" s="7" t="n">
        <v>3224</v>
      </c>
      <c r="I18" s="7">
        <f>G18-H18</f>
        <v/>
      </c>
      <c r="J18" s="8">
        <f>IF(G18=0,0,H18/G18)</f>
        <v/>
      </c>
      <c r="W18" s="8" t="n"/>
      <c r="Y18" t="inlineStr">
        <is>
          <t>GC (GL fallback)</t>
        </is>
      </c>
    </row>
    <row r="19">
      <c r="A19" t="n">
        <v>34</v>
      </c>
      <c r="B19" t="inlineStr">
        <is>
          <t>83000-6100</t>
        </is>
      </c>
      <c r="C19" t="inlineStr">
        <is>
          <t>Roofing</t>
        </is>
      </c>
      <c r="D19" t="inlineStr">
        <is>
          <t>Tune up clay tile and repair flashing
LPCA - Organic materials were observed on the
clay/concrete mission tiles. Cleanin</t>
        </is>
      </c>
      <c r="E19" s="10" t="inlineStr">
        <is>
          <t>GC</t>
        </is>
      </c>
      <c r="F19" t="inlineStr">
        <is>
          <t>Project</t>
        </is>
      </c>
      <c r="G19" s="7" t="n">
        <v>25000</v>
      </c>
      <c r="H19" s="7" t="n">
        <v>3224</v>
      </c>
      <c r="I19" s="7">
        <f>G19-H19</f>
        <v/>
      </c>
      <c r="J19" s="8">
        <f>IF(G19=0,0,H19/G19)</f>
        <v/>
      </c>
      <c r="W19" s="8" t="n"/>
      <c r="Y19" t="inlineStr">
        <is>
          <t>GC (GL fallback)</t>
        </is>
      </c>
    </row>
    <row r="20">
      <c r="A20" t="n">
        <v>39</v>
      </c>
      <c r="B20" t="inlineStr">
        <is>
          <t>83000-6100</t>
        </is>
      </c>
      <c r="C20" t="inlineStr">
        <is>
          <t xml:space="preserve">Sealants &amp; caulking </t>
        </is>
      </c>
      <c r="D20" t="inlineStr">
        <is>
          <t>Seal &amp; Caulk Roofing Areas</t>
        </is>
      </c>
      <c r="E20" s="10" t="inlineStr">
        <is>
          <t>GC</t>
        </is>
      </c>
      <c r="F20" t="inlineStr">
        <is>
          <t>Project</t>
        </is>
      </c>
      <c r="G20" s="7" t="n">
        <v>25000</v>
      </c>
      <c r="H20" s="7" t="n">
        <v>3224</v>
      </c>
      <c r="I20" s="7">
        <f>G20-H20</f>
        <v/>
      </c>
      <c r="J20" s="8">
        <f>IF(G20=0,0,H20/G20)</f>
        <v/>
      </c>
      <c r="W20" s="8" t="n"/>
      <c r="Y20" t="inlineStr">
        <is>
          <t>GC (GL fallback)</t>
        </is>
      </c>
    </row>
    <row r="21">
      <c r="A21" t="n">
        <v>43</v>
      </c>
      <c r="B21" t="inlineStr">
        <is>
          <t>83000-3700</t>
        </is>
      </c>
      <c r="C21" t="inlineStr">
        <is>
          <t>Repair / replace wood trim</t>
        </is>
      </c>
      <c r="D21" t="inlineStr">
        <is>
          <t>Replace all rotted fascia throughout property</t>
        </is>
      </c>
      <c r="E21" s="10" t="inlineStr">
        <is>
          <t>GC</t>
        </is>
      </c>
      <c r="F21" t="inlineStr">
        <is>
          <t>Project</t>
        </is>
      </c>
      <c r="G21" s="7" t="n">
        <v>25000</v>
      </c>
      <c r="H21" s="7" t="n">
        <v>3224</v>
      </c>
      <c r="I21" s="7">
        <f>G21-H21</f>
        <v/>
      </c>
      <c r="J21" s="8">
        <f>IF(G21=0,0,H21/G21)</f>
        <v/>
      </c>
      <c r="W21" s="8" t="n"/>
      <c r="Y21" t="inlineStr">
        <is>
          <t>GC (GL fallback)</t>
        </is>
      </c>
    </row>
    <row r="22">
      <c r="A22" t="n">
        <v>17</v>
      </c>
      <c r="B22" t="inlineStr">
        <is>
          <t>83000-2000</t>
        </is>
      </c>
      <c r="C22" t="inlineStr">
        <is>
          <t>Stripe parking areas</t>
        </is>
      </c>
      <c r="D22" t="inlineStr">
        <is>
          <t>Stripe parking lot
LPCA - Pavement markings and striping appeared to be in fair condition. Reapplication of pavement mar</t>
        </is>
      </c>
      <c r="E22" s="10" t="inlineStr">
        <is>
          <t>GC</t>
        </is>
      </c>
      <c r="F22" t="inlineStr">
        <is>
          <t>Project</t>
        </is>
      </c>
      <c r="G22" s="7" t="n">
        <v>22000</v>
      </c>
      <c r="H22" s="7" t="n">
        <v>2837</v>
      </c>
      <c r="I22" s="7">
        <f>G22-H22</f>
        <v/>
      </c>
      <c r="J22" s="8">
        <f>IF(G22=0,0,H22/G22)</f>
        <v/>
      </c>
      <c r="W22" s="8" t="n"/>
      <c r="Y22" t="inlineStr">
        <is>
          <t>GC (GL fallback)</t>
        </is>
      </c>
    </row>
    <row r="23">
      <c r="A23" t="n">
        <v>49</v>
      </c>
      <c r="B23" t="inlineStr">
        <is>
          <t>80000-1700</t>
        </is>
      </c>
      <c r="C23" t="inlineStr">
        <is>
          <t>Fire/Life Safety System - Smoke/CO alarm</t>
        </is>
      </c>
      <c r="D23" t="inlineStr">
        <is>
          <t>EPCA - Budget to replace the existing combination
smoke/CO alarms based on age and useful life.
The NFPA requires that s</t>
        </is>
      </c>
      <c r="E23" s="5" t="inlineStr">
        <is>
          <t>PMC</t>
        </is>
      </c>
      <c r="F23" t="inlineStr">
        <is>
          <t>Project</t>
        </is>
      </c>
      <c r="G23" s="7" t="n">
        <v>20720</v>
      </c>
      <c r="H23" s="7" t="n">
        <v>0</v>
      </c>
      <c r="I23" s="7">
        <f>G23-H23</f>
        <v/>
      </c>
      <c r="J23" s="8">
        <f>IF(G23=0,0,H23/G23)</f>
        <v/>
      </c>
      <c r="W23" s="8" t="n"/>
      <c r="Y23" t="inlineStr">
        <is>
          <t>GL PMC</t>
        </is>
      </c>
    </row>
    <row r="24">
      <c r="A24" t="n">
        <v>48</v>
      </c>
      <c r="B24" t="inlineStr">
        <is>
          <t>80000-1700</t>
        </is>
      </c>
      <c r="C24" t="inlineStr">
        <is>
          <t>Security/ fire alarm systems</t>
        </is>
      </c>
      <c r="D24" t="inlineStr">
        <is>
          <t>LPCA (PR-90) - An annual fire alarm certification tag was not present at the fire alarm control panel. Servicing and rec</t>
        </is>
      </c>
      <c r="E24" s="10" t="inlineStr">
        <is>
          <t>GC</t>
        </is>
      </c>
      <c r="F24" t="inlineStr">
        <is>
          <t>Project</t>
        </is>
      </c>
      <c r="G24" s="7" t="n">
        <v>20000</v>
      </c>
      <c r="H24" s="7" t="n">
        <v>2579</v>
      </c>
      <c r="I24" s="7">
        <f>G24-H24</f>
        <v/>
      </c>
      <c r="J24" s="8">
        <f>IF(G24=0,0,H24/G24)</f>
        <v/>
      </c>
      <c r="W24" s="8" t="n"/>
      <c r="Y24" t="inlineStr">
        <is>
          <t>GC (GL fallback)</t>
        </is>
      </c>
    </row>
    <row r="25">
      <c r="A25" t="n">
        <v>52</v>
      </c>
      <c r="B25" t="inlineStr">
        <is>
          <t>80000-5200</t>
        </is>
      </c>
      <c r="C25" t="inlineStr">
        <is>
          <t>Galvanized Pipe Replacement</t>
        </is>
      </c>
      <c r="D25" t="inlineStr">
        <is>
          <t>EPCA - Allowance for periodic domestic and sanitary
piping repairs or replacements based on age and
EUL (year 1 upfront,</t>
        </is>
      </c>
      <c r="E25" s="5" t="inlineStr">
        <is>
          <t>PMC</t>
        </is>
      </c>
      <c r="F25" t="inlineStr">
        <is>
          <t>Project</t>
        </is>
      </c>
      <c r="G25" s="7" t="n">
        <v>20000</v>
      </c>
      <c r="H25" s="7" t="n">
        <v>0</v>
      </c>
      <c r="I25" s="7">
        <f>G25-H25</f>
        <v/>
      </c>
      <c r="J25" s="8">
        <f>IF(G25=0,0,H25/G25)</f>
        <v/>
      </c>
      <c r="W25" s="8" t="n"/>
      <c r="Y25" t="inlineStr">
        <is>
          <t>GL PMC</t>
        </is>
      </c>
    </row>
    <row r="26">
      <c r="A26" t="n">
        <v>59</v>
      </c>
      <c r="B26" t="inlineStr">
        <is>
          <t>80000-4800</t>
        </is>
      </c>
      <c r="C26" t="inlineStr">
        <is>
          <t>Electrical distribution</t>
        </is>
      </c>
      <c r="D26" t="inlineStr">
        <is>
          <t>Repair electric to pole lights and photo cells</t>
        </is>
      </c>
      <c r="E26" s="10" t="inlineStr">
        <is>
          <t>GC</t>
        </is>
      </c>
      <c r="F26" t="inlineStr">
        <is>
          <t>Project</t>
        </is>
      </c>
      <c r="G26" s="7" t="n">
        <v>20000</v>
      </c>
      <c r="H26" s="7" t="n">
        <v>2579</v>
      </c>
      <c r="I26" s="7">
        <f>G26-H26</f>
        <v/>
      </c>
      <c r="J26" s="8">
        <f>IF(G26=0,0,H26/G26)</f>
        <v/>
      </c>
      <c r="W26" s="8" t="n"/>
      <c r="Y26" t="inlineStr">
        <is>
          <t>GC (GL fallback)</t>
        </is>
      </c>
    </row>
    <row r="27">
      <c r="A27" t="n">
        <v>63</v>
      </c>
      <c r="B27" t="inlineStr">
        <is>
          <t>80000-4800</t>
        </is>
      </c>
      <c r="C27" t="inlineStr">
        <is>
          <t>Preventative Maintenance - Breaker Panel</t>
        </is>
      </c>
      <c r="D27" t="inlineStr">
        <is>
          <t>EPCA - Perform preventative maintenance on the
electrical systems throughout the site, including
opening breaker panels,</t>
        </is>
      </c>
      <c r="E27" s="5" t="inlineStr">
        <is>
          <t>PMC</t>
        </is>
      </c>
      <c r="F27" t="inlineStr">
        <is>
          <t>Project</t>
        </is>
      </c>
      <c r="G27" s="7" t="n">
        <v>18300</v>
      </c>
      <c r="H27" s="7" t="n">
        <v>0</v>
      </c>
      <c r="I27" s="7">
        <f>G27-H27</f>
        <v/>
      </c>
      <c r="J27" s="8">
        <f>IF(G27=0,0,H27/G27)</f>
        <v/>
      </c>
      <c r="W27" s="8" t="n"/>
      <c r="Y27" t="inlineStr">
        <is>
          <t>GL PMC</t>
        </is>
      </c>
    </row>
    <row r="28">
      <c r="A28" t="n">
        <v>45</v>
      </c>
      <c r="B28" t="inlineStr">
        <is>
          <t>80000-6400</t>
        </is>
      </c>
      <c r="C28" t="inlineStr">
        <is>
          <t>Fire Protection</t>
        </is>
      </c>
      <c r="D28" t="inlineStr">
        <is>
          <t>Fire Stops</t>
        </is>
      </c>
      <c r="E28" s="5" t="inlineStr">
        <is>
          <t>PMC</t>
        </is>
      </c>
      <c r="F28" t="inlineStr">
        <is>
          <t>Project</t>
        </is>
      </c>
      <c r="G28" s="7" t="n">
        <v>17934</v>
      </c>
      <c r="H28" s="7" t="n">
        <v>509</v>
      </c>
      <c r="I28" s="7">
        <f>G28-H28</f>
        <v/>
      </c>
      <c r="J28" s="8">
        <f>IF(G28=0,0,H28/G28)</f>
        <v/>
      </c>
      <c r="W28" s="8" t="n"/>
      <c r="Y28" t="inlineStr">
        <is>
          <t>GL PMC</t>
        </is>
      </c>
    </row>
    <row r="29">
      <c r="A29" t="n">
        <v>27</v>
      </c>
      <c r="B29" t="inlineStr">
        <is>
          <t>83000-7100</t>
        </is>
      </c>
      <c r="C29" t="inlineStr">
        <is>
          <t>Repair exterior stair railings</t>
        </is>
      </c>
      <c r="D29" t="inlineStr">
        <is>
          <t>repair and secure stair railings</t>
        </is>
      </c>
      <c r="E29" s="10" t="inlineStr">
        <is>
          <t>GC</t>
        </is>
      </c>
      <c r="F29" t="inlineStr">
        <is>
          <t>Project</t>
        </is>
      </c>
      <c r="G29" s="7" t="n">
        <v>16000</v>
      </c>
      <c r="H29" s="7" t="n">
        <v>2063</v>
      </c>
      <c r="I29" s="7">
        <f>G29-H29</f>
        <v/>
      </c>
      <c r="J29" s="8">
        <f>IF(G29=0,0,H29/G29)</f>
        <v/>
      </c>
      <c r="W29" s="8" t="n"/>
      <c r="Y29" t="inlineStr">
        <is>
          <t>GC (GL fallback)</t>
        </is>
      </c>
    </row>
    <row r="30">
      <c r="A30" t="n">
        <v>29</v>
      </c>
      <c r="B30" t="inlineStr">
        <is>
          <t>83000-2400</t>
        </is>
      </c>
      <c r="C30" t="inlineStr">
        <is>
          <t>Repair patio/balcony railings</t>
        </is>
      </c>
      <c r="D30" t="inlineStr">
        <is>
          <t>Secure all balcony railings
LPCA - Paint along the balcony railing was observed to
be chipping and peeling. Additionally</t>
        </is>
      </c>
      <c r="E30" s="10" t="inlineStr">
        <is>
          <t>GC</t>
        </is>
      </c>
      <c r="F30" t="inlineStr">
        <is>
          <t>Project</t>
        </is>
      </c>
      <c r="G30" s="7" t="n">
        <v>16000</v>
      </c>
      <c r="H30" s="7" t="n">
        <v>2063</v>
      </c>
      <c r="I30" s="7">
        <f>G30-H30</f>
        <v/>
      </c>
      <c r="J30" s="8">
        <f>IF(G30=0,0,H30/G30)</f>
        <v/>
      </c>
      <c r="W30" s="8" t="n"/>
      <c r="Y30" t="inlineStr">
        <is>
          <t>GC (GL fallback)</t>
        </is>
      </c>
    </row>
    <row r="31">
      <c r="A31" t="n">
        <v>36</v>
      </c>
      <c r="B31" t="inlineStr">
        <is>
          <t>83000-6100</t>
        </is>
      </c>
      <c r="C31" t="inlineStr">
        <is>
          <t>Flashing</t>
        </is>
      </c>
      <c r="D31" t="inlineStr">
        <is>
          <t>Replace damaged drip edge on balconies.</t>
        </is>
      </c>
      <c r="E31" s="10" t="inlineStr">
        <is>
          <t>GC</t>
        </is>
      </c>
      <c r="F31" t="inlineStr">
        <is>
          <t>Project</t>
        </is>
      </c>
      <c r="G31" s="7" t="n">
        <v>16000</v>
      </c>
      <c r="H31" s="7" t="n">
        <v>2063</v>
      </c>
      <c r="I31" s="7">
        <f>G31-H31</f>
        <v/>
      </c>
      <c r="J31" s="8">
        <f>IF(G31=0,0,H31/G31)</f>
        <v/>
      </c>
      <c r="W31" s="8" t="n"/>
      <c r="Y31" t="inlineStr">
        <is>
          <t>GC (GL fallback)</t>
        </is>
      </c>
    </row>
    <row r="32">
      <c r="A32" t="n">
        <v>18</v>
      </c>
      <c r="B32" t="inlineStr">
        <is>
          <t>83000-2800</t>
        </is>
      </c>
      <c r="C32" t="inlineStr">
        <is>
          <t>Sidewalks</t>
        </is>
      </c>
      <c r="D32" t="inlineStr">
        <is>
          <t>Repair Trip Hazards
LPCA - Cracking in the concrete walkways was
observed adjacent to Units 121, 140, 167, and
288. Repa</t>
        </is>
      </c>
      <c r="E32" s="10" t="inlineStr">
        <is>
          <t>GC</t>
        </is>
      </c>
      <c r="F32" t="inlineStr">
        <is>
          <t>Project</t>
        </is>
      </c>
      <c r="G32" s="7" t="n">
        <v>15000</v>
      </c>
      <c r="H32" s="7" t="n">
        <v>1934</v>
      </c>
      <c r="I32" s="7">
        <f>G32-H32</f>
        <v/>
      </c>
      <c r="J32" s="8">
        <f>IF(G32=0,0,H32/G32)</f>
        <v/>
      </c>
      <c r="W32" s="8" t="n"/>
      <c r="Y32" t="inlineStr">
        <is>
          <t>GC (GL fallback)</t>
        </is>
      </c>
    </row>
    <row r="33">
      <c r="A33" t="n">
        <v>21</v>
      </c>
      <c r="B33" t="inlineStr">
        <is>
          <t>83000-2600</t>
        </is>
      </c>
      <c r="C33" t="inlineStr">
        <is>
          <t>Carports / Garages</t>
        </is>
      </c>
      <c r="D33" t="inlineStr">
        <is>
          <t>Repair carports</t>
        </is>
      </c>
      <c r="E33" s="10" t="inlineStr">
        <is>
          <t>GC</t>
        </is>
      </c>
      <c r="F33" t="inlineStr">
        <is>
          <t>Project</t>
        </is>
      </c>
      <c r="G33" s="7" t="n">
        <v>15000</v>
      </c>
      <c r="H33" s="7" t="n">
        <v>1934</v>
      </c>
      <c r="I33" s="7">
        <f>G33-H33</f>
        <v/>
      </c>
      <c r="J33" s="8">
        <f>IF(G33=0,0,H33/G33)</f>
        <v/>
      </c>
      <c r="W33" s="8" t="n"/>
      <c r="Y33" t="inlineStr">
        <is>
          <t>GC (GL fallback)</t>
        </is>
      </c>
    </row>
    <row r="34">
      <c r="A34" t="n">
        <v>41</v>
      </c>
      <c r="B34" t="inlineStr">
        <is>
          <t>83000-3700</t>
        </is>
      </c>
      <c r="C34" t="inlineStr">
        <is>
          <t>Repair stucco</t>
        </is>
      </c>
      <c r="D34" t="inlineStr">
        <is>
          <t>Repairs to damaged stucco</t>
        </is>
      </c>
      <c r="E34" s="10" t="inlineStr">
        <is>
          <t>GC</t>
        </is>
      </c>
      <c r="F34" t="inlineStr">
        <is>
          <t>Project</t>
        </is>
      </c>
      <c r="G34" s="7" t="n">
        <v>14000</v>
      </c>
      <c r="H34" s="7" t="n">
        <v>1805</v>
      </c>
      <c r="I34" s="7">
        <f>G34-H34</f>
        <v/>
      </c>
      <c r="J34" s="8">
        <f>IF(G34=0,0,H34/G34)</f>
        <v/>
      </c>
      <c r="W34" s="8" t="n"/>
      <c r="Y34" t="inlineStr">
        <is>
          <t>GC (GL fallback)</t>
        </is>
      </c>
    </row>
    <row r="35">
      <c r="A35" t="n">
        <v>20</v>
      </c>
      <c r="B35" t="inlineStr">
        <is>
          <t>83000-5300</t>
        </is>
      </c>
      <c r="C35" t="inlineStr">
        <is>
          <t>Fences &amp; gates - swimming pool</t>
        </is>
      </c>
      <c r="D35" t="inlineStr">
        <is>
          <t>Repair and paint</t>
        </is>
      </c>
      <c r="E35" s="10" t="inlineStr">
        <is>
          <t>GC</t>
        </is>
      </c>
      <c r="F35" t="inlineStr">
        <is>
          <t>Project</t>
        </is>
      </c>
      <c r="G35" s="7" t="n">
        <v>12000</v>
      </c>
      <c r="H35" s="7" t="n">
        <v>1547</v>
      </c>
      <c r="I35" s="7">
        <f>G35-H35</f>
        <v/>
      </c>
      <c r="J35" s="8">
        <f>IF(G35=0,0,H35/G35)</f>
        <v/>
      </c>
      <c r="W35" s="8" t="n"/>
      <c r="Y35" t="inlineStr">
        <is>
          <t>GC (GL fallback)</t>
        </is>
      </c>
    </row>
    <row r="36">
      <c r="A36" t="n">
        <v>30</v>
      </c>
      <c r="B36" t="inlineStr">
        <is>
          <t>83000-7500</t>
        </is>
      </c>
      <c r="C36" t="inlineStr">
        <is>
          <t>Retaining Wall repairs</t>
        </is>
      </c>
      <c r="D36" t="inlineStr">
        <is>
          <t xml:space="preserve">ESCA - Repair chips and broken sections of concrete on top of
the concrete retaining wall. Repair to consist of placing
</t>
        </is>
      </c>
      <c r="E36" s="10" t="inlineStr">
        <is>
          <t>GC</t>
        </is>
      </c>
      <c r="F36" t="inlineStr">
        <is>
          <t>Project</t>
        </is>
      </c>
      <c r="G36" s="7" t="n">
        <v>4000</v>
      </c>
      <c r="H36" s="7" t="n">
        <v>516</v>
      </c>
      <c r="I36" s="7">
        <f>G36-H36</f>
        <v/>
      </c>
      <c r="J36" s="8">
        <f>IF(G36=0,0,H36/G36)</f>
        <v/>
      </c>
      <c r="W36" s="8" t="n"/>
      <c r="Y36" t="inlineStr">
        <is>
          <t>GC (GL fallback)</t>
        </is>
      </c>
    </row>
    <row r="37">
      <c r="A37" t="n">
        <v>51</v>
      </c>
      <c r="B37" t="inlineStr">
        <is>
          <t>80000-5100</t>
        </is>
      </c>
      <c r="C37" t="inlineStr">
        <is>
          <t>Back-flow preventer</t>
        </is>
      </c>
      <c r="D37" t="inlineStr">
        <is>
          <t xml:space="preserve">EPCA - The three irrigation backflow preventer assemblies were last inspected in February 2024 and are now past due for </t>
        </is>
      </c>
      <c r="E37" s="5" t="inlineStr">
        <is>
          <t>PMC</t>
        </is>
      </c>
      <c r="F37" t="inlineStr">
        <is>
          <t>Project</t>
        </is>
      </c>
      <c r="G37" s="7" t="n">
        <v>1500</v>
      </c>
      <c r="H37" s="7" t="n">
        <v>0</v>
      </c>
      <c r="I37" s="7">
        <f>G37-H37</f>
        <v/>
      </c>
      <c r="J37" s="8">
        <f>IF(G37=0,0,H37/G37)</f>
        <v/>
      </c>
      <c r="W37" s="8" t="n"/>
      <c r="Y37" t="inlineStr">
        <is>
          <t>GL PMC</t>
        </is>
      </c>
    </row>
    <row r="38">
      <c r="A38" t="n">
        <v>31</v>
      </c>
      <c r="B38" t="inlineStr">
        <is>
          <t>83000-7500</t>
        </is>
      </c>
      <c r="C38" t="inlineStr">
        <is>
          <t>Retaining Wall repairs</t>
        </is>
      </c>
      <c r="D38" t="inlineStr">
        <is>
          <t>ESCA - Implement a protocol for regular maintenance and
cleaning of the drainage system including removal of
plants</t>
        </is>
      </c>
      <c r="E38" s="10" t="inlineStr">
        <is>
          <t>GC</t>
        </is>
      </c>
      <c r="F38" t="inlineStr">
        <is>
          <t>Project</t>
        </is>
      </c>
      <c r="G38" s="7" t="n">
        <v>400</v>
      </c>
      <c r="H38" s="7" t="n">
        <v>52</v>
      </c>
      <c r="I38" s="7">
        <f>G38-H38</f>
        <v/>
      </c>
      <c r="J38" s="8">
        <f>IF(G38=0,0,H38/G38)</f>
        <v/>
      </c>
      <c r="W38" s="8" t="n"/>
      <c r="Y38" t="inlineStr">
        <is>
          <t>GC (GL fallback)</t>
        </is>
      </c>
    </row>
    <row r="39">
      <c r="A39" t="n">
        <v>47</v>
      </c>
      <c r="B39" t="inlineStr">
        <is>
          <t>83000-4300</t>
        </is>
      </c>
      <c r="C39" t="inlineStr">
        <is>
          <t>Signage - Entry Monument</t>
        </is>
      </c>
      <c r="D39" t="inlineStr">
        <is>
          <t>EPCA - Provide signage directing individuals from the
accessible parking spaces to the leasing office
entrance doors.</t>
        </is>
      </c>
      <c r="E39" s="5" t="inlineStr">
        <is>
          <t>PMC</t>
        </is>
      </c>
      <c r="F39" t="inlineStr">
        <is>
          <t>Project</t>
        </is>
      </c>
      <c r="G39" s="7" t="n">
        <v>300</v>
      </c>
      <c r="H39" s="7" t="n">
        <v>0</v>
      </c>
      <c r="I39" s="7">
        <f>G39-H39</f>
        <v/>
      </c>
      <c r="J39" s="8">
        <f>IF(G39=0,0,H39/G39)</f>
        <v/>
      </c>
      <c r="W39" s="8" t="n"/>
      <c r="Y39" t="inlineStr">
        <is>
          <t>GL PMC</t>
        </is>
      </c>
    </row>
    <row r="41">
      <c r="D41" s="19" t="inlineStr">
        <is>
          <t>Projects Subtotal (excl. Contingency &amp; CM Fee)</t>
        </is>
      </c>
      <c r="G41" s="22" t="n">
        <v>1262654</v>
      </c>
      <c r="S41" s="19" t="n"/>
    </row>
    <row r="42">
      <c r="D42" s="5" t="inlineStr">
        <is>
          <t>CM Fee</t>
        </is>
      </c>
      <c r="G42" s="7" t="n">
        <v>64822</v>
      </c>
      <c r="H42" s="7" t="n">
        <v>8358</v>
      </c>
    </row>
    <row r="43">
      <c r="D43" s="5" t="inlineStr">
        <is>
          <t>Contingency</t>
        </is>
      </c>
      <c r="G43" s="7" t="n">
        <v>33781</v>
      </c>
      <c r="H43" s="7" t="n">
        <v>4356</v>
      </c>
    </row>
    <row r="44">
      <c r="D44" s="19" t="inlineStr">
        <is>
          <t>Capital Plan Total (ex-BTL)</t>
        </is>
      </c>
      <c r="G44" s="22" t="n">
        <v>1361257</v>
      </c>
      <c r="S44" s="19" t="n"/>
    </row>
    <row r="45">
      <c r="D45" s="2" t="inlineStr">
        <is>
          <t>Unplanned CapEx Yr 1 (out-of-plan)</t>
        </is>
      </c>
      <c r="H45" s="7" t="n">
        <v>0</v>
      </c>
    </row>
    <row r="46">
      <c r="D46" s="26" t="inlineStr">
        <is>
          <t>BTL (dropped per Adam): amount pending review</t>
        </is>
      </c>
    </row>
  </sheetData>
  <autoFilter ref="A4:Y39"/>
  <hyperlinks>
    <hyperlink xmlns:r="http://schemas.openxmlformats.org/officeDocument/2006/relationships" ref="B3" r:id="rId1"/>
  </hyperlinks>
  <pageMargins left="0.75" right="0.75" top="1" bottom="1" header="0.5" footer="0.5"/>
</worksheet>
</file>

<file path=xl/worksheets/sheet34.xml><?xml version="1.0" encoding="utf-8"?>
<worksheet xmlns="http://schemas.openxmlformats.org/spreadsheetml/2006/main">
  <sheetPr>
    <outlinePr summaryBelow="1" summaryRight="1"/>
    <pageSetUpPr/>
  </sheetPr>
  <dimension ref="A1:Y45"/>
  <sheetViews>
    <sheetView workbookViewId="0">
      <pane xSplit="6" ySplit="4" topLeftCell="G5" activePane="bottomRight" state="frozen"/>
      <selection pane="topRight"/>
      <selection pane="bottomLeft"/>
      <selection pane="bottomRight" activeCell="A1" sqref="A1"/>
    </sheetView>
  </sheetViews>
  <sheetFormatPr baseColWidth="8" defaultRowHeight="15"/>
  <cols>
    <col hidden="1" width="5" customWidth="1" min="1" max="1"/>
    <col width="9" customWidth="1" min="2" max="2"/>
    <col hidden="1" outlineLevel="1" width="26" customWidth="1" min="3" max="3"/>
    <col hidden="1" outlineLevel="1" width="40" customWidth="1" min="4" max="4"/>
    <col width="8" customWidth="1" min="5" max="5"/>
    <col width="10" customWidth="1" min="6" max="6"/>
    <col width="12" customWidth="1" min="7" max="7"/>
    <col width="11" customWidth="1" min="8" max="8"/>
    <col width="11" customWidth="1" min="9" max="9"/>
    <col width="8" customWidth="1" min="10" max="10"/>
    <col hidden="1" outlineLevel="1" width="11" customWidth="1" min="11" max="11"/>
    <col hidden="1" outlineLevel="1" width="11" customWidth="1" min="12" max="12"/>
    <col hidden="1" outlineLevel="1" width="11" customWidth="1" min="13" max="13"/>
    <col hidden="1" outlineLevel="1" width="11" customWidth="1" min="14" max="14"/>
    <col hidden="1" outlineLevel="1" width="11" customWidth="1" min="15" max="15"/>
    <col hidden="1" outlineLevel="1" width="11" customWidth="1" min="16" max="16"/>
    <col hidden="1" outlineLevel="1" width="11" customWidth="1" min="17" max="17"/>
    <col hidden="1" outlineLevel="1" width="11" customWidth="1" min="18" max="18"/>
    <col width="13" customWidth="1" min="19" max="19"/>
    <col width="12" customWidth="1" min="20" max="20"/>
    <col width="13" customWidth="1" min="21" max="21"/>
    <col width="9" customWidth="1" min="22" max="22"/>
    <col width="14" customWidth="1" min="23" max="23"/>
    <col width="2" customWidth="1" min="24" max="24"/>
    <col hidden="1" width="22" customWidth="1" min="25" max="25"/>
  </cols>
  <sheetData>
    <row r="1">
      <c r="A1" s="23" t="inlineStr">
        <is>
          <t>Chaparral — 10-Year Capital Plan</t>
        </is>
      </c>
    </row>
    <row r="2">
      <c r="A2" s="2" t="inlineStr">
        <is>
          <t>Acquired 2025. 10-year budget = capital plan excluding BTL. Year budgets from the plan's Expense-Yr columns; spend is current-year actual.</t>
        </is>
      </c>
    </row>
    <row r="3">
      <c r="B3" s="24" t="inlineStr">
        <is>
          <t>← Back</t>
        </is>
      </c>
    </row>
    <row r="4">
      <c r="A4" s="25" t="inlineStr">
        <is>
          <t>Row</t>
        </is>
      </c>
      <c r="B4" s="25" t="inlineStr">
        <is>
          <t>GL</t>
        </is>
      </c>
      <c r="C4" s="25" t="inlineStr">
        <is>
          <t>GL Name</t>
        </is>
      </c>
      <c r="D4" s="25" t="inlineStr">
        <is>
          <t>Scope of Work</t>
        </is>
      </c>
      <c r="E4" s="25" t="inlineStr">
        <is>
          <t>Owner</t>
        </is>
      </c>
      <c r="F4" s="25" t="inlineStr">
        <is>
          <t>Type</t>
        </is>
      </c>
      <c r="G4" s="25" t="inlineStr">
        <is>
          <t>Yr 1 Budget</t>
        </is>
      </c>
      <c r="H4" s="25" t="inlineStr">
        <is>
          <t>Spend</t>
        </is>
      </c>
      <c r="I4" s="25" t="inlineStr">
        <is>
          <t>Remaining</t>
        </is>
      </c>
      <c r="J4" s="25" t="inlineStr">
        <is>
          <t>% Spent</t>
        </is>
      </c>
      <c r="K4" s="25" t="inlineStr">
        <is>
          <t>Yr 2 Budget</t>
        </is>
      </c>
      <c r="L4" s="25" t="inlineStr">
        <is>
          <t>Yr 2 Spend</t>
        </is>
      </c>
      <c r="M4" s="25" t="inlineStr">
        <is>
          <t>Yr 3 Budget</t>
        </is>
      </c>
      <c r="N4" s="25" t="inlineStr">
        <is>
          <t>Yr 3 Spend</t>
        </is>
      </c>
      <c r="O4" s="25" t="inlineStr">
        <is>
          <t>Yr 4 Budget</t>
        </is>
      </c>
      <c r="P4" s="25" t="inlineStr">
        <is>
          <t>Yr 4 Spend</t>
        </is>
      </c>
      <c r="Q4" s="25" t="inlineStr">
        <is>
          <t>Yr 5 Budget</t>
        </is>
      </c>
      <c r="R4" s="25" t="inlineStr">
        <is>
          <t>Yr 5 Spend</t>
        </is>
      </c>
      <c r="S4" s="25" t="inlineStr">
        <is>
          <t>10 yr Budget</t>
        </is>
      </c>
      <c r="T4" s="25" t="inlineStr">
        <is>
          <t>10 yr Spend</t>
        </is>
      </c>
      <c r="U4" s="25" t="inlineStr">
        <is>
          <t>10 yr Remaining</t>
        </is>
      </c>
      <c r="V4" s="25" t="inlineStr">
        <is>
          <t>10 yr % Spent</t>
        </is>
      </c>
      <c r="W4" s="25" t="inlineStr">
        <is>
          <t>Actual Project % Complete</t>
        </is>
      </c>
      <c r="X4" s="25" t="inlineStr"/>
      <c r="Y4" s="25" t="inlineStr">
        <is>
          <t>Basis</t>
        </is>
      </c>
    </row>
    <row r="5">
      <c r="A5" t="n">
        <v>19</v>
      </c>
      <c r="B5" t="inlineStr">
        <is>
          <t>51050-00</t>
        </is>
      </c>
      <c r="C5" t="inlineStr">
        <is>
          <t>Asphalt pavement</t>
        </is>
      </c>
      <c r="D5" t="inlineStr">
        <is>
          <t>Mill and overlay asphalt throughout entire property
Includes Equity PCA Item 3.2.2- Asphalt Pavment; Mill and overlay ap</t>
        </is>
      </c>
      <c r="E5" s="10" t="inlineStr">
        <is>
          <t>GC</t>
        </is>
      </c>
      <c r="F5" t="inlineStr">
        <is>
          <t>Project</t>
        </is>
      </c>
      <c r="G5" s="7" t="n">
        <v>740000</v>
      </c>
      <c r="H5" s="7" t="n">
        <v>740000</v>
      </c>
      <c r="I5" s="7">
        <f>G5-H5</f>
        <v/>
      </c>
      <c r="J5" s="8">
        <f>IF(G5=0,0,H5/G5)</f>
        <v/>
      </c>
      <c r="K5" s="7" t="n">
        <v>0</v>
      </c>
      <c r="L5" s="7" t="n">
        <v>0</v>
      </c>
      <c r="M5" s="7" t="n">
        <v>0</v>
      </c>
      <c r="N5" s="7" t="n">
        <v>0</v>
      </c>
      <c r="O5" s="7" t="n">
        <v>0</v>
      </c>
      <c r="P5" s="7" t="n">
        <v>0</v>
      </c>
      <c r="Q5" s="7" t="n">
        <v>0</v>
      </c>
      <c r="R5" s="7" t="n">
        <v>0</v>
      </c>
      <c r="S5" s="7" t="n">
        <v>740000</v>
      </c>
      <c r="T5" s="7">
        <f>H5</f>
        <v/>
      </c>
      <c r="U5" s="7">
        <f>S5-T5</f>
        <v/>
      </c>
      <c r="V5" s="8">
        <f>IF(S5=0,0,T5/S5)</f>
        <v/>
      </c>
      <c r="W5" s="8" t="n"/>
      <c r="Y5" t="inlineStr">
        <is>
          <t>GC (pay app)</t>
        </is>
      </c>
    </row>
    <row r="6">
      <c r="A6" t="n">
        <v>21</v>
      </c>
      <c r="B6" t="inlineStr">
        <is>
          <t>51053-00</t>
        </is>
      </c>
      <c r="C6" t="inlineStr">
        <is>
          <t>Asphalt Coating</t>
        </is>
      </c>
      <c r="D6" t="inlineStr">
        <is>
          <t>Double seal coat entire pavement throughout property</t>
        </is>
      </c>
      <c r="E6" s="10" t="inlineStr">
        <is>
          <t>GC</t>
        </is>
      </c>
      <c r="F6" t="inlineStr">
        <is>
          <t>Project</t>
        </is>
      </c>
      <c r="G6" s="7" t="n">
        <v>525000</v>
      </c>
      <c r="H6" s="7" t="n">
        <v>525000</v>
      </c>
      <c r="I6" s="7">
        <f>G6-H6</f>
        <v/>
      </c>
      <c r="J6" s="8">
        <f>IF(G6=0,0,H6/G6)</f>
        <v/>
      </c>
      <c r="K6" s="7" t="n">
        <v>0</v>
      </c>
      <c r="L6" s="7" t="n">
        <v>0</v>
      </c>
      <c r="M6" s="7" t="n">
        <v>0</v>
      </c>
      <c r="N6" s="7" t="n">
        <v>0</v>
      </c>
      <c r="O6" s="7" t="n">
        <v>0</v>
      </c>
      <c r="P6" s="7" t="n">
        <v>0</v>
      </c>
      <c r="Q6" s="7" t="n">
        <v>0</v>
      </c>
      <c r="R6" s="7" t="n">
        <v>0</v>
      </c>
      <c r="S6" s="7" t="n">
        <v>525000</v>
      </c>
      <c r="T6" s="7">
        <f>H6</f>
        <v/>
      </c>
      <c r="U6" s="7">
        <f>S6-T6</f>
        <v/>
      </c>
      <c r="V6" s="8">
        <f>IF(S6=0,0,T6/S6)</f>
        <v/>
      </c>
      <c r="W6" s="8" t="n"/>
      <c r="Y6" t="inlineStr">
        <is>
          <t>GC (pay app)</t>
        </is>
      </c>
    </row>
    <row r="7">
      <c r="A7" t="n">
        <v>97</v>
      </c>
      <c r="B7" t="inlineStr">
        <is>
          <t>51150-00</t>
        </is>
      </c>
      <c r="C7" t="inlineStr">
        <is>
          <t>Interior Update Placeholder</t>
        </is>
      </c>
      <c r="D7" t="inlineStr">
        <is>
          <t>Placeholder Expense</t>
        </is>
      </c>
      <c r="E7" s="5" t="inlineStr">
        <is>
          <t>PMC</t>
        </is>
      </c>
      <c r="F7" t="inlineStr">
        <is>
          <t>Project</t>
        </is>
      </c>
      <c r="G7" s="7" t="n">
        <v>296000</v>
      </c>
      <c r="H7" s="7" t="n">
        <v>1706</v>
      </c>
      <c r="I7" s="7">
        <f>G7-H7</f>
        <v/>
      </c>
      <c r="J7" s="8">
        <f>IF(G7=0,0,H7/G7)</f>
        <v/>
      </c>
      <c r="K7" s="7" t="n">
        <v>0</v>
      </c>
      <c r="L7" s="7" t="n">
        <v>0</v>
      </c>
      <c r="M7" s="7" t="n">
        <v>0</v>
      </c>
      <c r="N7" s="7" t="n">
        <v>0</v>
      </c>
      <c r="O7" s="7" t="n">
        <v>0</v>
      </c>
      <c r="P7" s="7" t="n">
        <v>0</v>
      </c>
      <c r="Q7" s="7" t="n">
        <v>0</v>
      </c>
      <c r="R7" s="7" t="n">
        <v>0</v>
      </c>
      <c r="S7" s="7" t="n">
        <v>296000</v>
      </c>
      <c r="T7" s="7">
        <f>H7</f>
        <v/>
      </c>
      <c r="U7" s="7">
        <f>S7-T7</f>
        <v/>
      </c>
      <c r="V7" s="8">
        <f>IF(S7=0,0,T7/S7)</f>
        <v/>
      </c>
      <c r="W7" s="8" t="n"/>
      <c r="Y7" t="inlineStr">
        <is>
          <t>GL PMC</t>
        </is>
      </c>
    </row>
    <row r="8">
      <c r="A8" t="n">
        <v>157</v>
      </c>
      <c r="B8" t="inlineStr">
        <is>
          <t>51158-00</t>
        </is>
      </c>
      <c r="C8" t="inlineStr">
        <is>
          <t>Natural Gas Seismic Shutoff Devices</t>
        </is>
      </c>
      <c r="D8" t="inlineStr">
        <is>
          <t>Equity PCA Item- 5.1- The natural gas services were not equipped with automatic seismic shut-off devices to prevent dang</t>
        </is>
      </c>
      <c r="E8" s="10" t="inlineStr">
        <is>
          <t>GC</t>
        </is>
      </c>
      <c r="F8" t="inlineStr">
        <is>
          <t>Project</t>
        </is>
      </c>
      <c r="G8" s="7" t="n">
        <v>148000</v>
      </c>
      <c r="H8" s="7" t="n">
        <v>148000</v>
      </c>
      <c r="I8" s="7">
        <f>G8-H8</f>
        <v/>
      </c>
      <c r="J8" s="8">
        <f>IF(G8=0,0,H8/G8)</f>
        <v/>
      </c>
      <c r="K8" s="7" t="n">
        <v>0</v>
      </c>
      <c r="L8" s="7" t="n">
        <v>0</v>
      </c>
      <c r="M8" s="7" t="n">
        <v>0</v>
      </c>
      <c r="N8" s="7" t="n">
        <v>0</v>
      </c>
      <c r="O8" s="7" t="n">
        <v>0</v>
      </c>
      <c r="P8" s="7" t="n">
        <v>0</v>
      </c>
      <c r="Q8" s="7" t="n">
        <v>0</v>
      </c>
      <c r="R8" s="7" t="n">
        <v>0</v>
      </c>
      <c r="S8" s="7" t="n">
        <v>148000</v>
      </c>
      <c r="T8" s="7">
        <f>H8</f>
        <v/>
      </c>
      <c r="U8" s="7">
        <f>S8-T8</f>
        <v/>
      </c>
      <c r="V8" s="8">
        <f>IF(S8=0,0,T8/S8)</f>
        <v/>
      </c>
      <c r="W8" s="8" t="n"/>
      <c r="Y8" t="inlineStr">
        <is>
          <t>GC (pay app)</t>
        </is>
      </c>
    </row>
    <row r="9">
      <c r="A9" t="n">
        <v>24</v>
      </c>
      <c r="B9" t="inlineStr">
        <is>
          <t>51023-00</t>
        </is>
      </c>
      <c r="C9" t="inlineStr">
        <is>
          <t>Resurface swimming pool</t>
        </is>
      </c>
      <c r="D9" t="inlineStr">
        <is>
          <t>Resurface both pools, not including spas (completed recently)</t>
        </is>
      </c>
      <c r="E9" s="10" t="inlineStr">
        <is>
          <t>GC</t>
        </is>
      </c>
      <c r="F9" t="inlineStr">
        <is>
          <t>Project</t>
        </is>
      </c>
      <c r="G9" s="7" t="n">
        <v>67500</v>
      </c>
      <c r="H9" s="7" t="n">
        <v>67500</v>
      </c>
      <c r="I9" s="7">
        <f>G9-H9</f>
        <v/>
      </c>
      <c r="J9" s="8">
        <f>IF(G9=0,0,H9/G9)</f>
        <v/>
      </c>
      <c r="K9" s="7" t="n">
        <v>0</v>
      </c>
      <c r="L9" s="7" t="n">
        <v>0</v>
      </c>
      <c r="M9" s="7" t="n">
        <v>0</v>
      </c>
      <c r="N9" s="7" t="n">
        <v>0</v>
      </c>
      <c r="O9" s="7" t="n">
        <v>0</v>
      </c>
      <c r="P9" s="7" t="n">
        <v>0</v>
      </c>
      <c r="Q9" s="7" t="n">
        <v>0</v>
      </c>
      <c r="R9" s="7" t="n">
        <v>0</v>
      </c>
      <c r="S9" s="7" t="n">
        <v>67500</v>
      </c>
      <c r="T9" s="7">
        <f>H9</f>
        <v/>
      </c>
      <c r="U9" s="7">
        <f>S9-T9</f>
        <v/>
      </c>
      <c r="V9" s="8">
        <f>IF(S9=0,0,T9/S9)</f>
        <v/>
      </c>
      <c r="W9" s="8" t="n"/>
      <c r="Y9" t="inlineStr">
        <is>
          <t>GC (pay app)</t>
        </is>
      </c>
    </row>
    <row r="10">
      <c r="A10" t="n">
        <v>161</v>
      </c>
      <c r="B10" t="inlineStr">
        <is>
          <t>51141-00</t>
        </is>
      </c>
      <c r="C10" t="inlineStr">
        <is>
          <t>Common area light fixtures</t>
        </is>
      </c>
      <c r="D10" t="inlineStr">
        <is>
          <t>Replace all pole lights with LED and change tennis court lights with LED</t>
        </is>
      </c>
      <c r="E10" s="10" t="inlineStr">
        <is>
          <t>GC</t>
        </is>
      </c>
      <c r="F10" t="inlineStr">
        <is>
          <t>Project</t>
        </is>
      </c>
      <c r="G10" s="7" t="n">
        <v>55750</v>
      </c>
      <c r="H10" s="7" t="n">
        <v>55750</v>
      </c>
      <c r="I10" s="7">
        <f>G10-H10</f>
        <v/>
      </c>
      <c r="J10" s="8">
        <f>IF(G10=0,0,H10/G10)</f>
        <v/>
      </c>
      <c r="K10" s="7" t="n">
        <v>0</v>
      </c>
      <c r="L10" s="7" t="n">
        <v>0</v>
      </c>
      <c r="M10" s="7" t="n">
        <v>0</v>
      </c>
      <c r="N10" s="7" t="n">
        <v>0</v>
      </c>
      <c r="O10" s="7" t="n">
        <v>0</v>
      </c>
      <c r="P10" s="7" t="n">
        <v>0</v>
      </c>
      <c r="Q10" s="7" t="n">
        <v>0</v>
      </c>
      <c r="R10" s="7" t="n">
        <v>0</v>
      </c>
      <c r="S10" s="7" t="n">
        <v>55750</v>
      </c>
      <c r="T10" s="7">
        <f>H10</f>
        <v/>
      </c>
      <c r="U10" s="7">
        <f>S10-T10</f>
        <v/>
      </c>
      <c r="V10" s="8">
        <f>IF(S10=0,0,T10/S10)</f>
        <v/>
      </c>
      <c r="W10" s="8" t="n"/>
      <c r="Y10" t="inlineStr">
        <is>
          <t>GC (pay app)</t>
        </is>
      </c>
    </row>
    <row r="11">
      <c r="A11" t="n">
        <v>27</v>
      </c>
      <c r="B11" t="inlineStr">
        <is>
          <t>51027-00</t>
        </is>
      </c>
      <c r="C11" t="inlineStr">
        <is>
          <t>Sport Court</t>
        </is>
      </c>
      <c r="D11" t="inlineStr">
        <is>
          <t>Resurface and stripe for tennis &amp; pickleball. Fencing and lighting repairs. Includes Equity PCA Item 3.2.9- Tennis Court</t>
        </is>
      </c>
      <c r="E11" s="10" t="inlineStr">
        <is>
          <t>GC</t>
        </is>
      </c>
      <c r="F11" t="inlineStr">
        <is>
          <t>Project</t>
        </is>
      </c>
      <c r="G11" s="7" t="n">
        <v>55000</v>
      </c>
      <c r="H11" s="7" t="n">
        <v>55000</v>
      </c>
      <c r="I11" s="7">
        <f>G11-H11</f>
        <v/>
      </c>
      <c r="J11" s="8">
        <f>IF(G11=0,0,H11/G11)</f>
        <v/>
      </c>
      <c r="K11" s="7" t="n">
        <v>0</v>
      </c>
      <c r="L11" s="7" t="n">
        <v>0</v>
      </c>
      <c r="M11" s="7" t="n">
        <v>0</v>
      </c>
      <c r="N11" s="7" t="n">
        <v>0</v>
      </c>
      <c r="O11" s="7" t="n">
        <v>0</v>
      </c>
      <c r="P11" s="7" t="n">
        <v>0</v>
      </c>
      <c r="Q11" s="7" t="n">
        <v>0</v>
      </c>
      <c r="R11" s="7" t="n">
        <v>0</v>
      </c>
      <c r="S11" s="7" t="n">
        <v>55000</v>
      </c>
      <c r="T11" s="7">
        <f>H11</f>
        <v/>
      </c>
      <c r="U11" s="7">
        <f>S11-T11</f>
        <v/>
      </c>
      <c r="V11" s="8">
        <f>IF(S11=0,0,T11/S11)</f>
        <v/>
      </c>
      <c r="W11" s="8" t="n"/>
      <c r="Y11" t="inlineStr">
        <is>
          <t>GC (pay app)</t>
        </is>
      </c>
    </row>
    <row r="12">
      <c r="A12" t="n">
        <v>41</v>
      </c>
      <c r="B12" t="inlineStr">
        <is>
          <t>51020-00</t>
        </is>
      </c>
      <c r="C12" t="inlineStr">
        <is>
          <t>Playground equipment</t>
        </is>
      </c>
      <c r="D12" t="inlineStr">
        <is>
          <t>Playground Addition</t>
        </is>
      </c>
      <c r="E12" s="10" t="inlineStr">
        <is>
          <t>GC</t>
        </is>
      </c>
      <c r="F12" t="inlineStr">
        <is>
          <t>Project</t>
        </is>
      </c>
      <c r="G12" s="7" t="n">
        <v>40000</v>
      </c>
      <c r="H12" s="7" t="n">
        <v>0</v>
      </c>
      <c r="I12" s="7">
        <f>G12-H12</f>
        <v/>
      </c>
      <c r="J12" s="8">
        <f>IF(G12=0,0,H12/G12)</f>
        <v/>
      </c>
      <c r="K12" s="7" t="n">
        <v>0</v>
      </c>
      <c r="L12" s="7" t="n">
        <v>0</v>
      </c>
      <c r="M12" s="7" t="n">
        <v>0</v>
      </c>
      <c r="N12" s="7" t="n">
        <v>0</v>
      </c>
      <c r="O12" s="7" t="n">
        <v>0</v>
      </c>
      <c r="P12" s="7" t="n">
        <v>0</v>
      </c>
      <c r="Q12" s="7" t="n">
        <v>0</v>
      </c>
      <c r="R12" s="7" t="n">
        <v>0</v>
      </c>
      <c r="S12" s="7" t="n">
        <v>40000</v>
      </c>
      <c r="T12" s="7">
        <f>H12</f>
        <v/>
      </c>
      <c r="U12" s="7">
        <f>S12-T12</f>
        <v/>
      </c>
      <c r="V12" s="8">
        <f>IF(S12=0,0,T12/S12)</f>
        <v/>
      </c>
      <c r="W12" s="8" t="n"/>
      <c r="Y12" t="inlineStr">
        <is>
          <t>GC tagged, not on pay app</t>
        </is>
      </c>
    </row>
    <row r="13">
      <c r="A13" t="n">
        <v>163</v>
      </c>
      <c r="B13" t="inlineStr">
        <is>
          <t>51993-00</t>
        </is>
      </c>
      <c r="C13" t="inlineStr">
        <is>
          <t>Fire Alarm Panels</t>
        </is>
      </c>
      <c r="D13" t="inlineStr">
        <is>
          <t>Equity PCA Item- 5.5.2- Fire alarm control panels (FACP) at Buildings L and N were observed to with active trouble alarm</t>
        </is>
      </c>
      <c r="E13" s="5" t="inlineStr">
        <is>
          <t>PMC</t>
        </is>
      </c>
      <c r="F13" t="inlineStr">
        <is>
          <t>Project</t>
        </is>
      </c>
      <c r="G13" s="7" t="n">
        <v>40000</v>
      </c>
      <c r="H13" s="7" t="n">
        <v>0</v>
      </c>
      <c r="I13" s="7">
        <f>G13-H13</f>
        <v/>
      </c>
      <c r="J13" s="8">
        <f>IF(G13=0,0,H13/G13)</f>
        <v/>
      </c>
      <c r="K13" s="7" t="n">
        <v>0</v>
      </c>
      <c r="L13" s="7" t="n">
        <v>0</v>
      </c>
      <c r="M13" s="7" t="n">
        <v>0</v>
      </c>
      <c r="N13" s="7" t="n">
        <v>0</v>
      </c>
      <c r="O13" s="7" t="n">
        <v>0</v>
      </c>
      <c r="P13" s="7" t="n">
        <v>0</v>
      </c>
      <c r="Q13" s="7" t="n">
        <v>0</v>
      </c>
      <c r="R13" s="7" t="n">
        <v>0</v>
      </c>
      <c r="S13" s="7" t="n">
        <v>40000</v>
      </c>
      <c r="T13" s="7">
        <f>H13</f>
        <v/>
      </c>
      <c r="U13" s="7">
        <f>S13-T13</f>
        <v/>
      </c>
      <c r="V13" s="8">
        <f>IF(S13=0,0,T13/S13)</f>
        <v/>
      </c>
      <c r="W13" s="8" t="n"/>
      <c r="Y13" t="inlineStr">
        <is>
          <t>GL PMC</t>
        </is>
      </c>
    </row>
    <row r="14">
      <c r="A14" t="n">
        <v>26</v>
      </c>
      <c r="B14" t="inlineStr">
        <is>
          <t>51076-00</t>
        </is>
      </c>
      <c r="C14" t="inlineStr">
        <is>
          <t>Fences &amp; gates - swimming pool</t>
        </is>
      </c>
      <c r="D14" t="inlineStr">
        <is>
          <t>Scrap, prime and paint both pool fences. Add metal fence topper to extend height on gates and improve gate security. Pro</t>
        </is>
      </c>
      <c r="E14" s="10" t="inlineStr">
        <is>
          <t>GC</t>
        </is>
      </c>
      <c r="F14" t="inlineStr">
        <is>
          <t>Project</t>
        </is>
      </c>
      <c r="G14" s="7" t="n">
        <v>37600</v>
      </c>
      <c r="H14" s="7" t="n">
        <v>37600</v>
      </c>
      <c r="I14" s="7">
        <f>G14-H14</f>
        <v/>
      </c>
      <c r="J14" s="8">
        <f>IF(G14=0,0,H14/G14)</f>
        <v/>
      </c>
      <c r="K14" s="7" t="n">
        <v>0</v>
      </c>
      <c r="L14" s="7" t="n">
        <v>0</v>
      </c>
      <c r="M14" s="7" t="n">
        <v>0</v>
      </c>
      <c r="N14" s="7" t="n">
        <v>0</v>
      </c>
      <c r="O14" s="7" t="n">
        <v>0</v>
      </c>
      <c r="P14" s="7" t="n">
        <v>0</v>
      </c>
      <c r="Q14" s="7" t="n">
        <v>0</v>
      </c>
      <c r="R14" s="7" t="n">
        <v>0</v>
      </c>
      <c r="S14" s="7" t="n">
        <v>37600</v>
      </c>
      <c r="T14" s="7">
        <f>H14</f>
        <v/>
      </c>
      <c r="U14" s="7">
        <f>S14-T14</f>
        <v/>
      </c>
      <c r="V14" s="8">
        <f>IF(S14=0,0,T14/S14)</f>
        <v/>
      </c>
      <c r="W14" s="8" t="n"/>
      <c r="Y14" t="inlineStr">
        <is>
          <t>GC (pay app)</t>
        </is>
      </c>
    </row>
    <row r="15">
      <c r="A15" t="n">
        <v>20</v>
      </c>
      <c r="B15" t="inlineStr">
        <is>
          <t>51053-00</t>
        </is>
      </c>
      <c r="C15" t="inlineStr">
        <is>
          <t>Stripe parking areas</t>
        </is>
      </c>
      <c r="D15" t="inlineStr">
        <is>
          <t>Stripe throughout property</t>
        </is>
      </c>
      <c r="E15" s="10" t="inlineStr">
        <is>
          <t>GC</t>
        </is>
      </c>
      <c r="F15" t="inlineStr">
        <is>
          <t>Project</t>
        </is>
      </c>
      <c r="G15" s="7" t="n">
        <v>35000</v>
      </c>
      <c r="H15" s="7" t="n">
        <v>35000</v>
      </c>
      <c r="I15" s="7">
        <f>G15-H15</f>
        <v/>
      </c>
      <c r="J15" s="8">
        <f>IF(G15=0,0,H15/G15)</f>
        <v/>
      </c>
      <c r="K15" s="7" t="n">
        <v>0</v>
      </c>
      <c r="L15" s="7" t="n">
        <v>0</v>
      </c>
      <c r="M15" s="7" t="n">
        <v>0</v>
      </c>
      <c r="N15" s="7" t="n">
        <v>0</v>
      </c>
      <c r="O15" s="7" t="n">
        <v>0</v>
      </c>
      <c r="P15" s="7" t="n">
        <v>0</v>
      </c>
      <c r="Q15" s="7" t="n">
        <v>0</v>
      </c>
      <c r="R15" s="7" t="n">
        <v>0</v>
      </c>
      <c r="S15" s="7" t="n">
        <v>35000</v>
      </c>
      <c r="T15" s="7">
        <f>H15</f>
        <v/>
      </c>
      <c r="U15" s="7">
        <f>S15-T15</f>
        <v/>
      </c>
      <c r="V15" s="8">
        <f>IF(S15=0,0,T15/S15)</f>
        <v/>
      </c>
      <c r="W15" s="8" t="n"/>
      <c r="Y15" t="inlineStr">
        <is>
          <t>GC (pay app)</t>
        </is>
      </c>
    </row>
    <row r="16">
      <c r="A16" t="n">
        <v>137</v>
      </c>
      <c r="B16" t="inlineStr">
        <is>
          <t>51168-00</t>
        </is>
      </c>
      <c r="C16" t="inlineStr">
        <is>
          <t>Package Lockers (Defer Costs)</t>
        </is>
      </c>
      <c r="D16" t="inlineStr">
        <is>
          <t>Accept small packages at office, otherwise deliver to door. Look at adding package lockers in enclosed room by 2nd pool.</t>
        </is>
      </c>
      <c r="E16" s="10" t="inlineStr">
        <is>
          <t>GC</t>
        </is>
      </c>
      <c r="F16" t="inlineStr">
        <is>
          <t>Project</t>
        </is>
      </c>
      <c r="G16" s="7" t="n">
        <v>29600</v>
      </c>
      <c r="H16" s="7" t="n">
        <v>0</v>
      </c>
      <c r="I16" s="7">
        <f>G16-H16</f>
        <v/>
      </c>
      <c r="J16" s="8">
        <f>IF(G16=0,0,H16/G16)</f>
        <v/>
      </c>
      <c r="K16" s="7" t="n">
        <v>0</v>
      </c>
      <c r="L16" s="7" t="n">
        <v>0</v>
      </c>
      <c r="M16" s="7" t="n">
        <v>0</v>
      </c>
      <c r="N16" s="7" t="n">
        <v>0</v>
      </c>
      <c r="O16" s="7" t="n">
        <v>0</v>
      </c>
      <c r="P16" s="7" t="n">
        <v>0</v>
      </c>
      <c r="Q16" s="7" t="n">
        <v>0</v>
      </c>
      <c r="R16" s="7" t="n">
        <v>0</v>
      </c>
      <c r="S16" s="7" t="n">
        <v>29600</v>
      </c>
      <c r="T16" s="7">
        <f>H16</f>
        <v/>
      </c>
      <c r="U16" s="7">
        <f>S16-T16</f>
        <v/>
      </c>
      <c r="V16" s="8">
        <f>IF(S16=0,0,T16/S16)</f>
        <v/>
      </c>
      <c r="W16" s="8" t="n"/>
      <c r="Y16" t="inlineStr">
        <is>
          <t>GC tagged, not on pay app</t>
        </is>
      </c>
    </row>
    <row r="17">
      <c r="A17" t="n">
        <v>160</v>
      </c>
      <c r="B17" t="inlineStr">
        <is>
          <t>51140-00</t>
        </is>
      </c>
      <c r="C17" t="inlineStr">
        <is>
          <t>Electrical distribution</t>
        </is>
      </c>
      <c r="D17" t="inlineStr">
        <is>
          <t>Electrical Panels</t>
        </is>
      </c>
      <c r="E17" s="10" t="inlineStr">
        <is>
          <t>GC</t>
        </is>
      </c>
      <c r="F17" t="inlineStr">
        <is>
          <t>Project</t>
        </is>
      </c>
      <c r="G17" s="7" t="n">
        <v>27000</v>
      </c>
      <c r="H17" s="7" t="n">
        <v>27000</v>
      </c>
      <c r="I17" s="7">
        <f>G17-H17</f>
        <v/>
      </c>
      <c r="J17" s="8">
        <f>IF(G17=0,0,H17/G17)</f>
        <v/>
      </c>
      <c r="K17" s="7" t="n">
        <v>0</v>
      </c>
      <c r="L17" s="7" t="n">
        <v>0</v>
      </c>
      <c r="M17" s="7" t="n">
        <v>0</v>
      </c>
      <c r="N17" s="7" t="n">
        <v>0</v>
      </c>
      <c r="O17" s="7" t="n">
        <v>0</v>
      </c>
      <c r="P17" s="7" t="n">
        <v>0</v>
      </c>
      <c r="Q17" s="7" t="n">
        <v>0</v>
      </c>
      <c r="R17" s="7" t="n">
        <v>0</v>
      </c>
      <c r="S17" s="7" t="n">
        <v>27000</v>
      </c>
      <c r="T17" s="7">
        <f>H17</f>
        <v/>
      </c>
      <c r="U17" s="7">
        <f>S17-T17</f>
        <v/>
      </c>
      <c r="V17" s="8">
        <f>IF(S17=0,0,T17/S17)</f>
        <v/>
      </c>
      <c r="W17" s="8" t="n"/>
      <c r="Y17" t="inlineStr">
        <is>
          <t>GC (pay app)</t>
        </is>
      </c>
    </row>
    <row r="18">
      <c r="A18" t="n">
        <v>22</v>
      </c>
      <c r="B18" t="inlineStr">
        <is>
          <t>51091-00</t>
        </is>
      </c>
      <c r="C18" t="inlineStr">
        <is>
          <t>ADA parking &amp; curb cuts</t>
        </is>
      </c>
      <c r="D18" t="inlineStr">
        <is>
          <t>Restripe all handicap parking spots</t>
        </is>
      </c>
      <c r="E18" s="10" t="inlineStr">
        <is>
          <t>GC</t>
        </is>
      </c>
      <c r="F18" t="inlineStr">
        <is>
          <t>Project</t>
        </is>
      </c>
      <c r="G18" s="7" t="n">
        <v>25000</v>
      </c>
      <c r="H18" s="7" t="n">
        <v>25000</v>
      </c>
      <c r="I18" s="7">
        <f>G18-H18</f>
        <v/>
      </c>
      <c r="J18" s="8">
        <f>IF(G18=0,0,H18/G18)</f>
        <v/>
      </c>
      <c r="K18" s="7" t="n">
        <v>0</v>
      </c>
      <c r="L18" s="7" t="n">
        <v>0</v>
      </c>
      <c r="M18" s="7" t="n">
        <v>0</v>
      </c>
      <c r="N18" s="7" t="n">
        <v>0</v>
      </c>
      <c r="O18" s="7" t="n">
        <v>0</v>
      </c>
      <c r="P18" s="7" t="n">
        <v>0</v>
      </c>
      <c r="Q18" s="7" t="n">
        <v>0</v>
      </c>
      <c r="R18" s="7" t="n">
        <v>0</v>
      </c>
      <c r="S18" s="7" t="n">
        <v>25000</v>
      </c>
      <c r="T18" s="7">
        <f>H18</f>
        <v/>
      </c>
      <c r="U18" s="7">
        <f>S18-T18</f>
        <v/>
      </c>
      <c r="V18" s="8">
        <f>IF(S18=0,0,T18/S18)</f>
        <v/>
      </c>
      <c r="W18" s="8" t="n"/>
      <c r="Y18" t="inlineStr">
        <is>
          <t>GC (pay app)</t>
        </is>
      </c>
    </row>
    <row r="19">
      <c r="A19" t="n">
        <v>120</v>
      </c>
      <c r="B19" t="inlineStr">
        <is>
          <t>51033-00</t>
        </is>
      </c>
      <c r="C19" t="inlineStr">
        <is>
          <t>Signage - Building identification</t>
        </is>
      </c>
      <c r="D19" t="inlineStr">
        <is>
          <t>Unit number signage needed at doors</t>
        </is>
      </c>
      <c r="E19" s="5" t="inlineStr">
        <is>
          <t>PMC</t>
        </is>
      </c>
      <c r="F19" t="inlineStr">
        <is>
          <t>Project</t>
        </is>
      </c>
      <c r="G19" s="7" t="n">
        <v>22200</v>
      </c>
      <c r="H19" s="7" t="n">
        <v>0</v>
      </c>
      <c r="I19" s="7">
        <f>G19-H19</f>
        <v/>
      </c>
      <c r="J19" s="8">
        <f>IF(G19=0,0,H19/G19)</f>
        <v/>
      </c>
      <c r="K19" s="7" t="n">
        <v>0</v>
      </c>
      <c r="L19" s="7" t="n">
        <v>0</v>
      </c>
      <c r="M19" s="7" t="n">
        <v>0</v>
      </c>
      <c r="N19" s="7" t="n">
        <v>0</v>
      </c>
      <c r="O19" s="7" t="n">
        <v>0</v>
      </c>
      <c r="P19" s="7" t="n">
        <v>0</v>
      </c>
      <c r="Q19" s="7" t="n">
        <v>0</v>
      </c>
      <c r="R19" s="7" t="n">
        <v>0</v>
      </c>
      <c r="S19" s="7" t="n">
        <v>22200</v>
      </c>
      <c r="T19" s="7">
        <f>H19</f>
        <v/>
      </c>
      <c r="U19" s="7">
        <f>S19-T19</f>
        <v/>
      </c>
      <c r="V19" s="8">
        <f>IF(S19=0,0,T19/S19)</f>
        <v/>
      </c>
      <c r="W19" s="8" t="n"/>
      <c r="Y19" t="inlineStr">
        <is>
          <t>GL PMC</t>
        </is>
      </c>
    </row>
    <row r="20">
      <c r="A20" t="n">
        <v>18</v>
      </c>
      <c r="B20" t="inlineStr">
        <is>
          <t>51043-00</t>
        </is>
      </c>
      <c r="C20" t="inlineStr">
        <is>
          <t>Landscape Cleanup and Enhancements</t>
        </is>
      </c>
      <c r="D20" t="inlineStr">
        <is>
          <t>Initial property tree trim, landscape cleanup, entry and tour path enhancements, etc</t>
        </is>
      </c>
      <c r="E20" s="5" t="inlineStr">
        <is>
          <t>PMC</t>
        </is>
      </c>
      <c r="F20" t="inlineStr">
        <is>
          <t>Project</t>
        </is>
      </c>
      <c r="G20" s="7" t="n">
        <v>20000</v>
      </c>
      <c r="H20" s="7" t="n">
        <v>7420</v>
      </c>
      <c r="I20" s="7">
        <f>G20-H20</f>
        <v/>
      </c>
      <c r="J20" s="8">
        <f>IF(G20=0,0,H20/G20)</f>
        <v/>
      </c>
      <c r="K20" s="7" t="n">
        <v>0</v>
      </c>
      <c r="L20" s="7" t="n">
        <v>0</v>
      </c>
      <c r="M20" s="7" t="n">
        <v>0</v>
      </c>
      <c r="N20" s="7" t="n">
        <v>0</v>
      </c>
      <c r="O20" s="7" t="n">
        <v>0</v>
      </c>
      <c r="P20" s="7" t="n">
        <v>0</v>
      </c>
      <c r="Q20" s="7" t="n">
        <v>0</v>
      </c>
      <c r="R20" s="7" t="n">
        <v>0</v>
      </c>
      <c r="S20" s="7" t="n">
        <v>20000</v>
      </c>
      <c r="T20" s="7">
        <f>H20</f>
        <v/>
      </c>
      <c r="U20" s="7">
        <f>S20-T20</f>
        <v/>
      </c>
      <c r="V20" s="8">
        <f>IF(S20=0,0,T20/S20)</f>
        <v/>
      </c>
      <c r="W20" s="8" t="n"/>
      <c r="Y20" t="inlineStr">
        <is>
          <t>GL PMC</t>
        </is>
      </c>
    </row>
    <row r="21">
      <c r="A21" t="n">
        <v>162</v>
      </c>
      <c r="B21" t="inlineStr">
        <is>
          <t>51141-00</t>
        </is>
      </c>
      <c r="C21" t="inlineStr">
        <is>
          <t>Replace breezeway lights</t>
        </is>
      </c>
      <c r="D21" t="inlineStr">
        <is>
          <t>Replace all breezeway lights in stairwells with LED</t>
        </is>
      </c>
      <c r="E21" s="10" t="inlineStr">
        <is>
          <t>GC</t>
        </is>
      </c>
      <c r="F21" t="inlineStr">
        <is>
          <t>Project</t>
        </is>
      </c>
      <c r="G21" s="7" t="n">
        <v>16500</v>
      </c>
      <c r="H21" s="7" t="n">
        <v>16500</v>
      </c>
      <c r="I21" s="7">
        <f>G21-H21</f>
        <v/>
      </c>
      <c r="J21" s="8">
        <f>IF(G21=0,0,H21/G21)</f>
        <v/>
      </c>
      <c r="K21" s="7" t="n">
        <v>0</v>
      </c>
      <c r="L21" s="7" t="n">
        <v>0</v>
      </c>
      <c r="M21" s="7" t="n">
        <v>0</v>
      </c>
      <c r="N21" s="7" t="n">
        <v>0</v>
      </c>
      <c r="O21" s="7" t="n">
        <v>0</v>
      </c>
      <c r="P21" s="7" t="n">
        <v>0</v>
      </c>
      <c r="Q21" s="7" t="n">
        <v>0</v>
      </c>
      <c r="R21" s="7" t="n">
        <v>0</v>
      </c>
      <c r="S21" s="7" t="n">
        <v>16500</v>
      </c>
      <c r="T21" s="7">
        <f>H21</f>
        <v/>
      </c>
      <c r="U21" s="7">
        <f>S21-T21</f>
        <v/>
      </c>
      <c r="V21" s="8">
        <f>IF(S21=0,0,T21/S21)</f>
        <v/>
      </c>
      <c r="W21" s="8" t="n"/>
      <c r="Y21" t="inlineStr">
        <is>
          <t>GC (pay app)</t>
        </is>
      </c>
    </row>
    <row r="22">
      <c r="A22" t="n">
        <v>42</v>
      </c>
      <c r="B22" t="inlineStr">
        <is>
          <t>51160-04</t>
        </is>
      </c>
      <c r="C22" t="inlineStr">
        <is>
          <t>Picnic areas</t>
        </is>
      </c>
      <c r="D22" t="inlineStr">
        <is>
          <t>Tables &amp; Seating</t>
        </is>
      </c>
      <c r="E22" s="10" t="inlineStr">
        <is>
          <t>GC</t>
        </is>
      </c>
      <c r="F22" t="inlineStr">
        <is>
          <t>Project</t>
        </is>
      </c>
      <c r="G22" s="7" t="n">
        <v>10000</v>
      </c>
      <c r="H22" s="7" t="n">
        <v>0</v>
      </c>
      <c r="I22" s="7">
        <f>G22-H22</f>
        <v/>
      </c>
      <c r="J22" s="8">
        <f>IF(G22=0,0,H22/G22)</f>
        <v/>
      </c>
      <c r="K22" s="7" t="n">
        <v>0</v>
      </c>
      <c r="L22" s="7" t="n">
        <v>0</v>
      </c>
      <c r="M22" s="7" t="n">
        <v>0</v>
      </c>
      <c r="N22" s="7" t="n">
        <v>0</v>
      </c>
      <c r="O22" s="7" t="n">
        <v>0</v>
      </c>
      <c r="P22" s="7" t="n">
        <v>0</v>
      </c>
      <c r="Q22" s="7" t="n">
        <v>0</v>
      </c>
      <c r="R22" s="7" t="n">
        <v>0</v>
      </c>
      <c r="S22" s="7" t="n">
        <v>10000</v>
      </c>
      <c r="T22" s="7">
        <f>H22</f>
        <v/>
      </c>
      <c r="U22" s="7">
        <f>S22-T22</f>
        <v/>
      </c>
      <c r="V22" s="8">
        <f>IF(S22=0,0,T22/S22)</f>
        <v/>
      </c>
      <c r="W22" s="8" t="n"/>
      <c r="Y22" t="inlineStr">
        <is>
          <t>GC tagged, not on pay app</t>
        </is>
      </c>
    </row>
    <row r="23">
      <c r="A23" t="n">
        <v>129</v>
      </c>
      <c r="B23" t="inlineStr">
        <is>
          <t>51160-04</t>
        </is>
      </c>
      <c r="C23" t="inlineStr">
        <is>
          <t>Picnic/Grill Area Remodel</t>
        </is>
      </c>
      <c r="D23" t="inlineStr">
        <is>
          <t>Remove and install new stand alone grils throughout property</t>
        </is>
      </c>
      <c r="E23" s="10" t="inlineStr">
        <is>
          <t>GC</t>
        </is>
      </c>
      <c r="F23" t="inlineStr">
        <is>
          <t>Project</t>
        </is>
      </c>
      <c r="G23" s="7" t="n">
        <v>8500</v>
      </c>
      <c r="H23" s="7" t="n">
        <v>8500</v>
      </c>
      <c r="I23" s="7">
        <f>G23-H23</f>
        <v/>
      </c>
      <c r="J23" s="8">
        <f>IF(G23=0,0,H23/G23)</f>
        <v/>
      </c>
      <c r="K23" s="7" t="n">
        <v>0</v>
      </c>
      <c r="L23" s="7" t="n">
        <v>0</v>
      </c>
      <c r="M23" s="7" t="n">
        <v>0</v>
      </c>
      <c r="N23" s="7" t="n">
        <v>0</v>
      </c>
      <c r="O23" s="7" t="n">
        <v>0</v>
      </c>
      <c r="P23" s="7" t="n">
        <v>0</v>
      </c>
      <c r="Q23" s="7" t="n">
        <v>0</v>
      </c>
      <c r="R23" s="7" t="n">
        <v>0</v>
      </c>
      <c r="S23" s="7" t="n">
        <v>8500</v>
      </c>
      <c r="T23" s="7">
        <f>H23</f>
        <v/>
      </c>
      <c r="U23" s="7">
        <f>S23-T23</f>
        <v/>
      </c>
      <c r="V23" s="8">
        <f>IF(S23=0,0,T23/S23)</f>
        <v/>
      </c>
      <c r="W23" s="8" t="n"/>
      <c r="Y23" t="inlineStr">
        <is>
          <t>GC (pay app)</t>
        </is>
      </c>
    </row>
    <row r="24">
      <c r="A24" t="n">
        <v>144</v>
      </c>
      <c r="B24" t="inlineStr">
        <is>
          <t>51994-00</t>
        </is>
      </c>
      <c r="C24" t="inlineStr">
        <is>
          <t>Golf Cart</t>
        </is>
      </c>
      <c r="D24" t="inlineStr">
        <is>
          <t>Have leasing cart but could use new one</t>
        </is>
      </c>
      <c r="E24" s="5" t="inlineStr">
        <is>
          <t>PMC</t>
        </is>
      </c>
      <c r="F24" t="inlineStr">
        <is>
          <t>Project</t>
        </is>
      </c>
      <c r="G24" s="7" t="n">
        <v>8000</v>
      </c>
      <c r="H24" s="7" t="n">
        <v>16562</v>
      </c>
      <c r="I24" s="7">
        <f>G24-H24</f>
        <v/>
      </c>
      <c r="J24" s="8">
        <f>IF(G24=0,0,H24/G24)</f>
        <v/>
      </c>
      <c r="K24" s="7" t="n">
        <v>0</v>
      </c>
      <c r="L24" s="7" t="n">
        <v>0</v>
      </c>
      <c r="M24" s="7" t="n">
        <v>0</v>
      </c>
      <c r="N24" s="7" t="n">
        <v>0</v>
      </c>
      <c r="O24" s="7" t="n">
        <v>0</v>
      </c>
      <c r="P24" s="7" t="n">
        <v>0</v>
      </c>
      <c r="Q24" s="7" t="n">
        <v>0</v>
      </c>
      <c r="R24" s="7" t="n">
        <v>0</v>
      </c>
      <c r="S24" s="7" t="n">
        <v>8000</v>
      </c>
      <c r="T24" s="7">
        <f>H24</f>
        <v/>
      </c>
      <c r="U24" s="7">
        <f>S24-T24</f>
        <v/>
      </c>
      <c r="V24" s="8">
        <f>IF(S24=0,0,T24/S24)</f>
        <v/>
      </c>
      <c r="W24" s="8" t="n"/>
      <c r="Y24" t="inlineStr">
        <is>
          <t>GL PMC</t>
        </is>
      </c>
    </row>
    <row r="25">
      <c r="A25" t="n">
        <v>25</v>
      </c>
      <c r="B25" t="inlineStr">
        <is>
          <t>51021-00</t>
        </is>
      </c>
      <c r="C25" t="inlineStr">
        <is>
          <t>Replace swimming pool coping</t>
        </is>
      </c>
      <c r="D25" t="inlineStr">
        <is>
          <t>Deck-o-seal coping around both pools</t>
        </is>
      </c>
      <c r="E25" s="10" t="inlineStr">
        <is>
          <t>GC</t>
        </is>
      </c>
      <c r="F25" t="inlineStr">
        <is>
          <t>Project</t>
        </is>
      </c>
      <c r="G25" s="7" t="n">
        <v>6000</v>
      </c>
      <c r="H25" s="7" t="n">
        <v>6000</v>
      </c>
      <c r="I25" s="7">
        <f>G25-H25</f>
        <v/>
      </c>
      <c r="J25" s="8">
        <f>IF(G25=0,0,H25/G25)</f>
        <v/>
      </c>
      <c r="K25" s="7" t="n">
        <v>0</v>
      </c>
      <c r="L25" s="7" t="n">
        <v>0</v>
      </c>
      <c r="M25" s="7" t="n">
        <v>0</v>
      </c>
      <c r="N25" s="7" t="n">
        <v>0</v>
      </c>
      <c r="O25" s="7" t="n">
        <v>0</v>
      </c>
      <c r="P25" s="7" t="n">
        <v>0</v>
      </c>
      <c r="Q25" s="7" t="n">
        <v>0</v>
      </c>
      <c r="R25" s="7" t="n">
        <v>0</v>
      </c>
      <c r="S25" s="7" t="n">
        <v>6000</v>
      </c>
      <c r="T25" s="7">
        <f>H25</f>
        <v/>
      </c>
      <c r="U25" s="7">
        <f>S25-T25</f>
        <v/>
      </c>
      <c r="V25" s="8">
        <f>IF(S25=0,0,T25/S25)</f>
        <v/>
      </c>
      <c r="W25" s="8" t="n"/>
      <c r="Y25" t="inlineStr">
        <is>
          <t>GC (pay app)</t>
        </is>
      </c>
    </row>
    <row r="26">
      <c r="A26" t="n">
        <v>125</v>
      </c>
      <c r="B26" t="inlineStr">
        <is>
          <t>51160-00</t>
        </is>
      </c>
      <c r="C26" t="inlineStr">
        <is>
          <t>Fitness Center Remodel (Defer Costs)</t>
        </is>
      </c>
      <c r="D26" t="inlineStr">
        <is>
          <t>Paint &amp; Reupholster ($5,000)</t>
        </is>
      </c>
      <c r="E26" s="10" t="inlineStr">
        <is>
          <t>GC</t>
        </is>
      </c>
      <c r="F26" t="inlineStr">
        <is>
          <t>Project</t>
        </is>
      </c>
      <c r="G26" s="7" t="n">
        <v>5000</v>
      </c>
      <c r="H26" s="7" t="n">
        <v>0</v>
      </c>
      <c r="I26" s="7">
        <f>G26-H26</f>
        <v/>
      </c>
      <c r="J26" s="8">
        <f>IF(G26=0,0,H26/G26)</f>
        <v/>
      </c>
      <c r="K26" s="7" t="n">
        <v>0</v>
      </c>
      <c r="L26" s="7" t="n">
        <v>0</v>
      </c>
      <c r="M26" s="7" t="n">
        <v>0</v>
      </c>
      <c r="N26" s="7" t="n">
        <v>0</v>
      </c>
      <c r="O26" s="7" t="n">
        <v>0</v>
      </c>
      <c r="P26" s="7" t="n">
        <v>0</v>
      </c>
      <c r="Q26" s="7" t="n">
        <v>0</v>
      </c>
      <c r="R26" s="7" t="n">
        <v>0</v>
      </c>
      <c r="S26" s="7" t="n">
        <v>5000</v>
      </c>
      <c r="T26" s="7">
        <f>H26</f>
        <v/>
      </c>
      <c r="U26" s="7">
        <f>S26-T26</f>
        <v/>
      </c>
      <c r="V26" s="8">
        <f>IF(S26=0,0,T26/S26)</f>
        <v/>
      </c>
      <c r="W26" s="8" t="n"/>
      <c r="Y26" t="inlineStr">
        <is>
          <t>GC tagged, not on pay app</t>
        </is>
      </c>
    </row>
    <row r="27">
      <c r="A27" t="n">
        <v>140</v>
      </c>
      <c r="B27" t="inlineStr">
        <is>
          <t>51993-00</t>
        </is>
      </c>
      <c r="C27" t="inlineStr">
        <is>
          <t>Security Camera System</t>
        </is>
      </c>
      <c r="D27" t="inlineStr">
        <is>
          <t>Have 23 cameras, need 2-4 more cameras to cover side views</t>
        </is>
      </c>
      <c r="E27" s="5" t="inlineStr">
        <is>
          <t>PMC</t>
        </is>
      </c>
      <c r="F27" t="inlineStr">
        <is>
          <t>Project</t>
        </is>
      </c>
      <c r="G27" s="7" t="n">
        <v>5000</v>
      </c>
      <c r="H27" s="7" t="n">
        <v>0</v>
      </c>
      <c r="I27" s="7">
        <f>G27-H27</f>
        <v/>
      </c>
      <c r="J27" s="8">
        <f>IF(G27=0,0,H27/G27)</f>
        <v/>
      </c>
      <c r="K27" s="7" t="n">
        <v>0</v>
      </c>
      <c r="L27" s="7" t="n">
        <v>0</v>
      </c>
      <c r="M27" s="7" t="n">
        <v>0</v>
      </c>
      <c r="N27" s="7" t="n">
        <v>0</v>
      </c>
      <c r="O27" s="7" t="n">
        <v>0</v>
      </c>
      <c r="P27" s="7" t="n">
        <v>0</v>
      </c>
      <c r="Q27" s="7" t="n">
        <v>0</v>
      </c>
      <c r="R27" s="7" t="n">
        <v>0</v>
      </c>
      <c r="S27" s="7" t="n">
        <v>5000</v>
      </c>
      <c r="T27" s="7">
        <f>H27</f>
        <v/>
      </c>
      <c r="U27" s="7">
        <f>S27-T27</f>
        <v/>
      </c>
      <c r="V27" s="8">
        <f>IF(S27=0,0,T27/S27)</f>
        <v/>
      </c>
      <c r="W27" s="8" t="n"/>
      <c r="Y27" t="inlineStr">
        <is>
          <t>GL PMC</t>
        </is>
      </c>
    </row>
    <row r="28">
      <c r="A28" t="n">
        <v>23</v>
      </c>
      <c r="B28" t="inlineStr">
        <is>
          <t>51091-00</t>
        </is>
      </c>
      <c r="C28" t="inlineStr">
        <is>
          <t>Sidewalks</t>
        </is>
      </c>
      <c r="D28" t="inlineStr">
        <is>
          <t>Replace cracked sidewalks throughout property</t>
        </is>
      </c>
      <c r="E28" s="10" t="inlineStr">
        <is>
          <t>GC</t>
        </is>
      </c>
      <c r="F28" t="inlineStr">
        <is>
          <t>Project</t>
        </is>
      </c>
      <c r="G28" s="7" t="n">
        <v>4500</v>
      </c>
      <c r="H28" s="7" t="n">
        <v>4500</v>
      </c>
      <c r="I28" s="7">
        <f>G28-H28</f>
        <v/>
      </c>
      <c r="J28" s="8">
        <f>IF(G28=0,0,H28/G28)</f>
        <v/>
      </c>
      <c r="K28" s="7" t="n">
        <v>0</v>
      </c>
      <c r="L28" s="7" t="n">
        <v>0</v>
      </c>
      <c r="M28" s="7" t="n">
        <v>0</v>
      </c>
      <c r="N28" s="7" t="n">
        <v>0</v>
      </c>
      <c r="O28" s="7" t="n">
        <v>0</v>
      </c>
      <c r="P28" s="7" t="n">
        <v>0</v>
      </c>
      <c r="Q28" s="7" t="n">
        <v>0</v>
      </c>
      <c r="R28" s="7" t="n">
        <v>0</v>
      </c>
      <c r="S28" s="7" t="n">
        <v>4500</v>
      </c>
      <c r="T28" s="7">
        <f>H28</f>
        <v/>
      </c>
      <c r="U28" s="7">
        <f>S28-T28</f>
        <v/>
      </c>
      <c r="V28" s="8">
        <f>IF(S28=0,0,T28/S28)</f>
        <v/>
      </c>
      <c r="W28" s="8" t="n"/>
      <c r="Y28" t="inlineStr">
        <is>
          <t>GC (pay app)</t>
        </is>
      </c>
    </row>
    <row r="29">
      <c r="A29" t="n">
        <v>156</v>
      </c>
      <c r="B29" t="inlineStr">
        <is>
          <t>51122-00</t>
        </is>
      </c>
      <c r="C29" t="inlineStr">
        <is>
          <t>HVAC Exterior Condensing Unit Refrigeran</t>
        </is>
      </c>
      <c r="D29" t="inlineStr">
        <is>
          <t>Equity PCA Item- 5.1- Insulation at the refrigerant lines from the condensing units were deteriorated at many of the uni</t>
        </is>
      </c>
      <c r="E29" s="10" t="inlineStr">
        <is>
          <t>GC</t>
        </is>
      </c>
      <c r="F29" t="inlineStr">
        <is>
          <t>Project</t>
        </is>
      </c>
      <c r="G29" s="7" t="n">
        <v>3700</v>
      </c>
      <c r="H29" s="7" t="n">
        <v>3700</v>
      </c>
      <c r="I29" s="7">
        <f>G29-H29</f>
        <v/>
      </c>
      <c r="J29" s="8">
        <f>IF(G29=0,0,H29/G29)</f>
        <v/>
      </c>
      <c r="K29" s="7" t="n">
        <v>0</v>
      </c>
      <c r="L29" s="7" t="n">
        <v>0</v>
      </c>
      <c r="M29" s="7" t="n">
        <v>0</v>
      </c>
      <c r="N29" s="7" t="n">
        <v>0</v>
      </c>
      <c r="O29" s="7" t="n">
        <v>0</v>
      </c>
      <c r="P29" s="7" t="n">
        <v>0</v>
      </c>
      <c r="Q29" s="7" t="n">
        <v>0</v>
      </c>
      <c r="R29" s="7" t="n">
        <v>0</v>
      </c>
      <c r="S29" s="7" t="n">
        <v>3700</v>
      </c>
      <c r="T29" s="7">
        <f>H29</f>
        <v/>
      </c>
      <c r="U29" s="7">
        <f>S29-T29</f>
        <v/>
      </c>
      <c r="V29" s="8">
        <f>IF(S29=0,0,T29/S29)</f>
        <v/>
      </c>
      <c r="W29" s="8" t="n"/>
      <c r="Y29" t="inlineStr">
        <is>
          <t>GC (pay app)</t>
        </is>
      </c>
    </row>
    <row r="30">
      <c r="A30" t="n">
        <v>38</v>
      </c>
      <c r="B30" t="inlineStr">
        <is>
          <t>51076-00</t>
        </is>
      </c>
      <c r="C30" t="inlineStr">
        <is>
          <t>Fences &amp; gates - swimming pool</t>
        </is>
      </c>
      <c r="D30" t="inlineStr">
        <is>
          <t>Reinforce or increase size of pool gate gate posts at both pools</t>
        </is>
      </c>
      <c r="E30" s="10" t="inlineStr">
        <is>
          <t>GC</t>
        </is>
      </c>
      <c r="F30" t="inlineStr">
        <is>
          <t>Project</t>
        </is>
      </c>
      <c r="G30" s="7" t="n">
        <v>3000</v>
      </c>
      <c r="H30" s="7" t="n">
        <v>3000</v>
      </c>
      <c r="I30" s="7">
        <f>G30-H30</f>
        <v/>
      </c>
      <c r="J30" s="8">
        <f>IF(G30=0,0,H30/G30)</f>
        <v/>
      </c>
      <c r="K30" s="7" t="n">
        <v>0</v>
      </c>
      <c r="L30" s="7" t="n">
        <v>0</v>
      </c>
      <c r="M30" s="7" t="n">
        <v>0</v>
      </c>
      <c r="N30" s="7" t="n">
        <v>0</v>
      </c>
      <c r="O30" s="7" t="n">
        <v>0</v>
      </c>
      <c r="P30" s="7" t="n">
        <v>0</v>
      </c>
      <c r="Q30" s="7" t="n">
        <v>0</v>
      </c>
      <c r="R30" s="7" t="n">
        <v>0</v>
      </c>
      <c r="S30" s="7" t="n">
        <v>3000</v>
      </c>
      <c r="T30" s="7">
        <f>H30</f>
        <v/>
      </c>
      <c r="U30" s="7">
        <f>S30-T30</f>
        <v/>
      </c>
      <c r="V30" s="8">
        <f>IF(S30=0,0,T30/S30)</f>
        <v/>
      </c>
      <c r="W30" s="8" t="n"/>
      <c r="Y30" t="inlineStr">
        <is>
          <t>GC (pay app)</t>
        </is>
      </c>
    </row>
    <row r="31">
      <c r="A31" t="n">
        <v>31</v>
      </c>
      <c r="B31" t="inlineStr">
        <is>
          <t>51085-00</t>
        </is>
      </c>
      <c r="C31" t="inlineStr">
        <is>
          <t>Retaining walls</t>
        </is>
      </c>
      <c r="D31" t="inlineStr">
        <is>
          <t>Equity PCA Item 3.2.5- Install weepholes on southern perimeter concrete masonry retaining walls</t>
        </is>
      </c>
      <c r="E31" s="10" t="inlineStr">
        <is>
          <t>GC</t>
        </is>
      </c>
      <c r="F31" t="inlineStr">
        <is>
          <t>Project</t>
        </is>
      </c>
      <c r="G31" s="7" t="n">
        <v>2400</v>
      </c>
      <c r="H31" s="7" t="n">
        <v>2400</v>
      </c>
      <c r="I31" s="7">
        <f>G31-H31</f>
        <v/>
      </c>
      <c r="J31" s="8">
        <f>IF(G31=0,0,H31/G31)</f>
        <v/>
      </c>
      <c r="K31" s="7" t="n">
        <v>0</v>
      </c>
      <c r="L31" s="7" t="n">
        <v>0</v>
      </c>
      <c r="M31" s="7" t="n">
        <v>0</v>
      </c>
      <c r="N31" s="7" t="n">
        <v>0</v>
      </c>
      <c r="O31" s="7" t="n">
        <v>0</v>
      </c>
      <c r="P31" s="7" t="n">
        <v>0</v>
      </c>
      <c r="Q31" s="7" t="n">
        <v>0</v>
      </c>
      <c r="R31" s="7" t="n">
        <v>0</v>
      </c>
      <c r="S31" s="7" t="n">
        <v>2400</v>
      </c>
      <c r="T31" s="7">
        <f>H31</f>
        <v/>
      </c>
      <c r="U31" s="7">
        <f>S31-T31</f>
        <v/>
      </c>
      <c r="V31" s="8">
        <f>IF(S31=0,0,T31/S31)</f>
        <v/>
      </c>
      <c r="W31" s="8" t="n"/>
      <c r="Y31" t="inlineStr">
        <is>
          <t>GC (pay app)</t>
        </is>
      </c>
    </row>
    <row r="32">
      <c r="A32" t="n">
        <v>146</v>
      </c>
      <c r="B32" t="inlineStr">
        <is>
          <t>51158-00</t>
        </is>
      </c>
      <c r="C32" t="inlineStr">
        <is>
          <t>Domestic Water Service Main</t>
        </is>
      </c>
      <c r="D32" t="inlineStr">
        <is>
          <t xml:space="preserve">Equity PCA Item- 5.1- The east domestic water service backflow prevention device was observed with an active drip leak. </t>
        </is>
      </c>
      <c r="E32" s="10" t="inlineStr">
        <is>
          <t>GC</t>
        </is>
      </c>
      <c r="F32" t="inlineStr">
        <is>
          <t>Project</t>
        </is>
      </c>
      <c r="G32" s="7" t="n">
        <v>2000</v>
      </c>
      <c r="H32" s="7" t="n">
        <v>2000</v>
      </c>
      <c r="I32" s="7">
        <f>G32-H32</f>
        <v/>
      </c>
      <c r="J32" s="8">
        <f>IF(G32=0,0,H32/G32)</f>
        <v/>
      </c>
      <c r="K32" s="7" t="n">
        <v>0</v>
      </c>
      <c r="L32" s="7" t="n">
        <v>0</v>
      </c>
      <c r="M32" s="7" t="n">
        <v>0</v>
      </c>
      <c r="N32" s="7" t="n">
        <v>0</v>
      </c>
      <c r="O32" s="7" t="n">
        <v>0</v>
      </c>
      <c r="P32" s="7" t="n">
        <v>0</v>
      </c>
      <c r="Q32" s="7" t="n">
        <v>0</v>
      </c>
      <c r="R32" s="7" t="n">
        <v>0</v>
      </c>
      <c r="S32" s="7" t="n">
        <v>2000</v>
      </c>
      <c r="T32" s="7">
        <f>H32</f>
        <v/>
      </c>
      <c r="U32" s="7">
        <f>S32-T32</f>
        <v/>
      </c>
      <c r="V32" s="8">
        <f>IF(S32=0,0,T32/S32)</f>
        <v/>
      </c>
      <c r="W32" s="8" t="n"/>
      <c r="Y32" t="inlineStr">
        <is>
          <t>GC (pay app)</t>
        </is>
      </c>
    </row>
    <row r="33">
      <c r="A33" t="n">
        <v>34</v>
      </c>
      <c r="B33" t="inlineStr">
        <is>
          <t>51021-00</t>
        </is>
      </c>
      <c r="C33" t="inlineStr">
        <is>
          <t>West Poolhouse</t>
        </is>
      </c>
      <c r="D33" t="inlineStr">
        <is>
          <t>Equity PCA Item 3.2.9- Eliminate step between pool surround and poolhouse interior to provide wheelchair accessible rout</t>
        </is>
      </c>
      <c r="E33" s="10" t="inlineStr">
        <is>
          <t>GC</t>
        </is>
      </c>
      <c r="F33" t="inlineStr">
        <is>
          <t>Project</t>
        </is>
      </c>
      <c r="G33" s="7" t="n">
        <v>1250</v>
      </c>
      <c r="H33" s="7" t="n">
        <v>1250</v>
      </c>
      <c r="I33" s="7">
        <f>G33-H33</f>
        <v/>
      </c>
      <c r="J33" s="8">
        <f>IF(G33=0,0,H33/G33)</f>
        <v/>
      </c>
      <c r="K33" s="7" t="n">
        <v>0</v>
      </c>
      <c r="L33" s="7" t="n">
        <v>0</v>
      </c>
      <c r="M33" s="7" t="n">
        <v>0</v>
      </c>
      <c r="N33" s="7" t="n">
        <v>0</v>
      </c>
      <c r="O33" s="7" t="n">
        <v>0</v>
      </c>
      <c r="P33" s="7" t="n">
        <v>0</v>
      </c>
      <c r="Q33" s="7" t="n">
        <v>0</v>
      </c>
      <c r="R33" s="7" t="n">
        <v>0</v>
      </c>
      <c r="S33" s="7" t="n">
        <v>1250</v>
      </c>
      <c r="T33" s="7">
        <f>H33</f>
        <v/>
      </c>
      <c r="U33" s="7">
        <f>S33-T33</f>
        <v/>
      </c>
      <c r="V33" s="8">
        <f>IF(S33=0,0,T33/S33)</f>
        <v/>
      </c>
      <c r="W33" s="8" t="n"/>
      <c r="Y33" t="inlineStr">
        <is>
          <t>GC (pay app)</t>
        </is>
      </c>
    </row>
    <row r="34">
      <c r="A34" t="n">
        <v>154</v>
      </c>
      <c r="B34" t="inlineStr">
        <is>
          <t>51120-00</t>
        </is>
      </c>
      <c r="C34" t="inlineStr">
        <is>
          <t>HVAC inspection and maintenance</t>
        </is>
      </c>
      <c r="D34" t="inlineStr">
        <is>
          <t>Add HVAC pads to 3 units at the leasing office. Currently sitting on ground with debris around.</t>
        </is>
      </c>
      <c r="E34" s="10" t="inlineStr">
        <is>
          <t>GC</t>
        </is>
      </c>
      <c r="F34" t="inlineStr">
        <is>
          <t>Project</t>
        </is>
      </c>
      <c r="G34" s="7" t="n">
        <v>750</v>
      </c>
      <c r="H34" s="7" t="n">
        <v>750</v>
      </c>
      <c r="I34" s="7">
        <f>G34-H34</f>
        <v/>
      </c>
      <c r="J34" s="8">
        <f>IF(G34=0,0,H34/G34)</f>
        <v/>
      </c>
      <c r="K34" s="7" t="n">
        <v>0</v>
      </c>
      <c r="L34" s="7" t="n">
        <v>0</v>
      </c>
      <c r="M34" s="7" t="n">
        <v>0</v>
      </c>
      <c r="N34" s="7" t="n">
        <v>0</v>
      </c>
      <c r="O34" s="7" t="n">
        <v>0</v>
      </c>
      <c r="P34" s="7" t="n">
        <v>0</v>
      </c>
      <c r="Q34" s="7" t="n">
        <v>0</v>
      </c>
      <c r="R34" s="7" t="n">
        <v>0</v>
      </c>
      <c r="S34" s="7" t="n">
        <v>750</v>
      </c>
      <c r="T34" s="7">
        <f>H34</f>
        <v/>
      </c>
      <c r="U34" s="7">
        <f>S34-T34</f>
        <v/>
      </c>
      <c r="V34" s="8">
        <f>IF(S34=0,0,T34/S34)</f>
        <v/>
      </c>
      <c r="W34" s="8" t="n"/>
      <c r="Y34" t="inlineStr">
        <is>
          <t>GC (pay app)</t>
        </is>
      </c>
    </row>
    <row r="35">
      <c r="A35" t="n">
        <v>147</v>
      </c>
      <c r="B35" t="inlineStr">
        <is>
          <t>51158-00</t>
        </is>
      </c>
      <c r="C35" t="inlineStr">
        <is>
          <t>Domestic Water Hose Bibs</t>
        </is>
      </c>
      <c r="D35" t="inlineStr">
        <is>
          <t>Equity PCA Item- 5.1- Hose bibs were observed with active drip leaks on the exterior risers of apartment buildings
E and</t>
        </is>
      </c>
      <c r="E35" s="10" t="inlineStr">
        <is>
          <t>GC</t>
        </is>
      </c>
      <c r="F35" t="inlineStr">
        <is>
          <t>Project</t>
        </is>
      </c>
      <c r="G35" s="7" t="n">
        <v>500</v>
      </c>
      <c r="H35" s="7" t="n">
        <v>500</v>
      </c>
      <c r="I35" s="7">
        <f>G35-H35</f>
        <v/>
      </c>
      <c r="J35" s="8">
        <f>IF(G35=0,0,H35/G35)</f>
        <v/>
      </c>
      <c r="K35" s="7" t="n">
        <v>0</v>
      </c>
      <c r="L35" s="7" t="n">
        <v>0</v>
      </c>
      <c r="M35" s="7" t="n">
        <v>0</v>
      </c>
      <c r="N35" s="7" t="n">
        <v>0</v>
      </c>
      <c r="O35" s="7" t="n">
        <v>0</v>
      </c>
      <c r="P35" s="7" t="n">
        <v>0</v>
      </c>
      <c r="Q35" s="7" t="n">
        <v>0</v>
      </c>
      <c r="R35" s="7" t="n">
        <v>0</v>
      </c>
      <c r="S35" s="7" t="n">
        <v>500</v>
      </c>
      <c r="T35" s="7">
        <f>H35</f>
        <v/>
      </c>
      <c r="U35" s="7">
        <f>S35-T35</f>
        <v/>
      </c>
      <c r="V35" s="8">
        <f>IF(S35=0,0,T35/S35)</f>
        <v/>
      </c>
      <c r="W35" s="8" t="n"/>
      <c r="Y35" t="inlineStr">
        <is>
          <t>GC (pay app)</t>
        </is>
      </c>
    </row>
    <row r="36">
      <c r="A36" t="n">
        <v>36</v>
      </c>
      <c r="B36" t="inlineStr">
        <is>
          <t>51026-00</t>
        </is>
      </c>
      <c r="C36" t="inlineStr">
        <is>
          <t>Pool Equipment</t>
        </is>
      </c>
      <c r="D36" t="inlineStr">
        <is>
          <t>Includes Equity PCA Item 3.2.9- Repair active leaks observed at East and West pool heater PVC distribution piping</t>
        </is>
      </c>
      <c r="E36" s="10" t="inlineStr">
        <is>
          <t>GC</t>
        </is>
      </c>
      <c r="F36" t="inlineStr">
        <is>
          <t>Project</t>
        </is>
      </c>
      <c r="G36" s="7" t="n">
        <v>300</v>
      </c>
      <c r="H36" s="7" t="n">
        <v>300</v>
      </c>
      <c r="I36" s="7">
        <f>G36-H36</f>
        <v/>
      </c>
      <c r="J36" s="8">
        <f>IF(G36=0,0,H36/G36)</f>
        <v/>
      </c>
      <c r="K36" s="7" t="n">
        <v>0</v>
      </c>
      <c r="L36" s="7" t="n">
        <v>0</v>
      </c>
      <c r="M36" s="7" t="n">
        <v>0</v>
      </c>
      <c r="N36" s="7" t="n">
        <v>0</v>
      </c>
      <c r="O36" s="7" t="n">
        <v>0</v>
      </c>
      <c r="P36" s="7" t="n">
        <v>0</v>
      </c>
      <c r="Q36" s="7" t="n">
        <v>0</v>
      </c>
      <c r="R36" s="7" t="n">
        <v>0</v>
      </c>
      <c r="S36" s="7" t="n">
        <v>300</v>
      </c>
      <c r="T36" s="7">
        <f>H36</f>
        <v/>
      </c>
      <c r="U36" s="7">
        <f>S36-T36</f>
        <v/>
      </c>
      <c r="V36" s="8">
        <f>IF(S36=0,0,T36/S36)</f>
        <v/>
      </c>
      <c r="W36" s="8" t="n"/>
      <c r="Y36" t="inlineStr">
        <is>
          <t>GC (pay app)</t>
        </is>
      </c>
    </row>
    <row r="37">
      <c r="A37" t="n">
        <v>45</v>
      </c>
      <c r="B37" t="inlineStr">
        <is>
          <t>51158-00</t>
        </is>
      </c>
      <c r="C37" t="inlineStr">
        <is>
          <t>ADA Accessibility</t>
        </is>
      </c>
      <c r="D37" t="inlineStr">
        <is>
          <t>Equity PCA Item- 7.1- Provide compliant scald-protection underneath leasing office men's restroom sink</t>
        </is>
      </c>
      <c r="E37" s="10" t="inlineStr">
        <is>
          <t>GC</t>
        </is>
      </c>
      <c r="F37" t="inlineStr">
        <is>
          <t>Project</t>
        </is>
      </c>
      <c r="G37" s="7" t="n">
        <v>200</v>
      </c>
      <c r="H37" s="7" t="n">
        <v>200</v>
      </c>
      <c r="I37" s="7">
        <f>G37-H37</f>
        <v/>
      </c>
      <c r="J37" s="8">
        <f>IF(G37=0,0,H37/G37)</f>
        <v/>
      </c>
      <c r="K37" s="7" t="n">
        <v>0</v>
      </c>
      <c r="L37" s="7" t="n">
        <v>0</v>
      </c>
      <c r="M37" s="7" t="n">
        <v>0</v>
      </c>
      <c r="N37" s="7" t="n">
        <v>0</v>
      </c>
      <c r="O37" s="7" t="n">
        <v>0</v>
      </c>
      <c r="P37" s="7" t="n">
        <v>0</v>
      </c>
      <c r="Q37" s="7" t="n">
        <v>0</v>
      </c>
      <c r="R37" s="7" t="n">
        <v>0</v>
      </c>
      <c r="S37" s="7" t="n">
        <v>200</v>
      </c>
      <c r="T37" s="7">
        <f>H37</f>
        <v/>
      </c>
      <c r="U37" s="7">
        <f>S37-T37</f>
        <v/>
      </c>
      <c r="V37" s="8">
        <f>IF(S37=0,0,T37/S37)</f>
        <v/>
      </c>
      <c r="W37" s="8" t="n"/>
      <c r="Y37" t="inlineStr">
        <is>
          <t>GC (pay app)</t>
        </is>
      </c>
    </row>
    <row r="38">
      <c r="A38" t="n">
        <v>148</v>
      </c>
      <c r="B38" t="inlineStr">
        <is>
          <t>51158-00</t>
        </is>
      </c>
      <c r="C38" t="inlineStr">
        <is>
          <t>Water Heater T&amp;P Valve Discharge</t>
        </is>
      </c>
      <c r="D38" t="inlineStr">
        <is>
          <t>Equity PCA Item- 5.1- The water heater at unit A9 was observed lacking piping from the T&amp;P valve to the building exterio</t>
        </is>
      </c>
      <c r="E38" s="10" t="inlineStr">
        <is>
          <t>GC</t>
        </is>
      </c>
      <c r="F38" t="inlineStr">
        <is>
          <t>Project</t>
        </is>
      </c>
      <c r="G38" s="7" t="n">
        <v>200</v>
      </c>
      <c r="H38" s="7" t="n">
        <v>200</v>
      </c>
      <c r="I38" s="7">
        <f>G38-H38</f>
        <v/>
      </c>
      <c r="J38" s="8">
        <f>IF(G38=0,0,H38/G38)</f>
        <v/>
      </c>
      <c r="K38" s="7" t="n">
        <v>0</v>
      </c>
      <c r="L38" s="7" t="n">
        <v>0</v>
      </c>
      <c r="M38" s="7" t="n">
        <v>0</v>
      </c>
      <c r="N38" s="7" t="n">
        <v>0</v>
      </c>
      <c r="O38" s="7" t="n">
        <v>0</v>
      </c>
      <c r="P38" s="7" t="n">
        <v>0</v>
      </c>
      <c r="Q38" s="7" t="n">
        <v>0</v>
      </c>
      <c r="R38" s="7" t="n">
        <v>0</v>
      </c>
      <c r="S38" s="7" t="n">
        <v>200</v>
      </c>
      <c r="T38" s="7">
        <f>H38</f>
        <v/>
      </c>
      <c r="U38" s="7">
        <f>S38-T38</f>
        <v/>
      </c>
      <c r="V38" s="8">
        <f>IF(S38=0,0,T38/S38)</f>
        <v/>
      </c>
      <c r="W38" s="8" t="n"/>
      <c r="Y38" t="inlineStr">
        <is>
          <t>GC (pay app)</t>
        </is>
      </c>
    </row>
    <row r="40">
      <c r="D40" s="19" t="inlineStr">
        <is>
          <t>Projects Subtotal (excl. Contingency &amp; CM Fee)</t>
        </is>
      </c>
      <c r="G40" s="22" t="n">
        <v>2241450</v>
      </c>
      <c r="S40" s="22" t="n">
        <v>2241450</v>
      </c>
    </row>
    <row r="41">
      <c r="D41" s="5" t="inlineStr">
        <is>
          <t>CM Fee</t>
        </is>
      </c>
      <c r="G41" s="7" t="n">
        <v>116447</v>
      </c>
      <c r="S41" s="7" t="n">
        <v>116447</v>
      </c>
    </row>
    <row r="42">
      <c r="D42" s="5" t="inlineStr">
        <is>
          <t>Contingency</t>
        </is>
      </c>
      <c r="G42" s="7" t="n">
        <v>87488</v>
      </c>
      <c r="S42" s="7" t="n">
        <v>87488</v>
      </c>
    </row>
    <row r="43">
      <c r="D43" s="19" t="inlineStr">
        <is>
          <t>Capital Plan Total (ex-BTL)</t>
        </is>
      </c>
      <c r="G43" s="22" t="n">
        <v>2445384</v>
      </c>
      <c r="S43" s="22" t="n">
        <v>2445384</v>
      </c>
    </row>
    <row r="44">
      <c r="D44" s="2" t="inlineStr">
        <is>
          <t>Unplanned CapEx Yr 1 (out-of-plan)</t>
        </is>
      </c>
      <c r="H44" s="7" t="n">
        <v>27056</v>
      </c>
    </row>
    <row r="45">
      <c r="D45" s="26" t="inlineStr">
        <is>
          <t>BTL (dropped per Adam): $0</t>
        </is>
      </c>
    </row>
  </sheetData>
  <autoFilter ref="A4:Y38"/>
  <hyperlinks>
    <hyperlink xmlns:r="http://schemas.openxmlformats.org/officeDocument/2006/relationships" ref="B3" r:id="rId1"/>
  </hyperlinks>
  <pageMargins left="0.75" right="0.75" top="1" bottom="1" header="0.5" footer="0.5"/>
</worksheet>
</file>

<file path=xl/worksheets/sheet35.xml><?xml version="1.0" encoding="utf-8"?>
<worksheet xmlns="http://schemas.openxmlformats.org/spreadsheetml/2006/main">
  <sheetPr>
    <outlinePr summaryBelow="1" summaryRight="1"/>
    <pageSetUpPr/>
  </sheetPr>
  <dimension ref="A1:Y54"/>
  <sheetViews>
    <sheetView workbookViewId="0">
      <pane xSplit="6" ySplit="4" topLeftCell="G5" activePane="bottomRight" state="frozen"/>
      <selection pane="topRight"/>
      <selection pane="bottomLeft"/>
      <selection pane="bottomRight" activeCell="A1" sqref="A1"/>
    </sheetView>
  </sheetViews>
  <sheetFormatPr baseColWidth="8" defaultRowHeight="15"/>
  <cols>
    <col hidden="1" width="5" customWidth="1" min="1" max="1"/>
    <col width="9" customWidth="1" min="2" max="2"/>
    <col hidden="1" outlineLevel="1" width="26" customWidth="1" min="3" max="3"/>
    <col hidden="1" outlineLevel="1" width="40" customWidth="1" min="4" max="4"/>
    <col width="8" customWidth="1" min="5" max="5"/>
    <col width="10" customWidth="1" min="6" max="6"/>
    <col width="12" customWidth="1" min="7" max="7"/>
    <col width="11" customWidth="1" min="8" max="8"/>
    <col width="11" customWidth="1" min="9" max="9"/>
    <col width="8" customWidth="1" min="10" max="10"/>
    <col hidden="1" outlineLevel="1" width="11" customWidth="1" min="11" max="11"/>
    <col hidden="1" outlineLevel="1" width="11" customWidth="1" min="12" max="12"/>
    <col hidden="1" outlineLevel="1" width="11" customWidth="1" min="13" max="13"/>
    <col hidden="1" outlineLevel="1" width="11" customWidth="1" min="14" max="14"/>
    <col hidden="1" outlineLevel="1" width="11" customWidth="1" min="15" max="15"/>
    <col hidden="1" outlineLevel="1" width="11" customWidth="1" min="16" max="16"/>
    <col hidden="1" outlineLevel="1" width="11" customWidth="1" min="17" max="17"/>
    <col hidden="1" outlineLevel="1" width="11" customWidth="1" min="18" max="18"/>
    <col width="13" customWidth="1" min="19" max="19"/>
    <col width="12" customWidth="1" min="20" max="20"/>
    <col width="13" customWidth="1" min="21" max="21"/>
    <col width="9" customWidth="1" min="22" max="22"/>
    <col width="14" customWidth="1" min="23" max="23"/>
    <col width="2" customWidth="1" min="24" max="24"/>
    <col hidden="1" width="22" customWidth="1" min="25" max="25"/>
  </cols>
  <sheetData>
    <row r="1">
      <c r="A1" s="23" t="inlineStr">
        <is>
          <t>Crestmark — 10-Year Capital Plan</t>
        </is>
      </c>
    </row>
    <row r="2">
      <c r="A2" s="2" t="inlineStr">
        <is>
          <t>Acquired 2025. 10-year budget = capital plan excluding BTL. Year budgets from the plan's Expense-Yr columns; spend is current-year actual.</t>
        </is>
      </c>
    </row>
    <row r="3">
      <c r="B3" s="24" t="inlineStr">
        <is>
          <t>← Back</t>
        </is>
      </c>
    </row>
    <row r="4">
      <c r="A4" s="25" t="inlineStr">
        <is>
          <t>Row</t>
        </is>
      </c>
      <c r="B4" s="25" t="inlineStr">
        <is>
          <t>GL</t>
        </is>
      </c>
      <c r="C4" s="25" t="inlineStr">
        <is>
          <t>GL Name</t>
        </is>
      </c>
      <c r="D4" s="25" t="inlineStr">
        <is>
          <t>Scope of Work</t>
        </is>
      </c>
      <c r="E4" s="25" t="inlineStr">
        <is>
          <t>Owner</t>
        </is>
      </c>
      <c r="F4" s="25" t="inlineStr">
        <is>
          <t>Type</t>
        </is>
      </c>
      <c r="G4" s="25" t="inlineStr">
        <is>
          <t>Yr 1 Budget</t>
        </is>
      </c>
      <c r="H4" s="25" t="inlineStr">
        <is>
          <t>Spend</t>
        </is>
      </c>
      <c r="I4" s="25" t="inlineStr">
        <is>
          <t>Remaining</t>
        </is>
      </c>
      <c r="J4" s="25" t="inlineStr">
        <is>
          <t>% Spent</t>
        </is>
      </c>
      <c r="K4" s="25" t="inlineStr">
        <is>
          <t>Yr 2 Budget</t>
        </is>
      </c>
      <c r="L4" s="25" t="inlineStr">
        <is>
          <t>Yr 2 Spend</t>
        </is>
      </c>
      <c r="M4" s="25" t="inlineStr">
        <is>
          <t>Yr 3 Budget</t>
        </is>
      </c>
      <c r="N4" s="25" t="inlineStr">
        <is>
          <t>Yr 3 Spend</t>
        </is>
      </c>
      <c r="O4" s="25" t="inlineStr">
        <is>
          <t>Yr 4 Budget</t>
        </is>
      </c>
      <c r="P4" s="25" t="inlineStr">
        <is>
          <t>Yr 4 Spend</t>
        </is>
      </c>
      <c r="Q4" s="25" t="inlineStr">
        <is>
          <t>Yr 5 Budget</t>
        </is>
      </c>
      <c r="R4" s="25" t="inlineStr">
        <is>
          <t>Yr 5 Spend</t>
        </is>
      </c>
      <c r="S4" s="25" t="inlineStr">
        <is>
          <t>10 yr Budget</t>
        </is>
      </c>
      <c r="T4" s="25" t="inlineStr">
        <is>
          <t>10 yr Spend</t>
        </is>
      </c>
      <c r="U4" s="25" t="inlineStr">
        <is>
          <t>10 yr Remaining</t>
        </is>
      </c>
      <c r="V4" s="25" t="inlineStr">
        <is>
          <t>10 yr % Spent</t>
        </is>
      </c>
      <c r="W4" s="25" t="inlineStr">
        <is>
          <t>Actual Project % Complete</t>
        </is>
      </c>
      <c r="X4" s="25" t="inlineStr"/>
      <c r="Y4" s="25" t="inlineStr">
        <is>
          <t>Basis</t>
        </is>
      </c>
    </row>
    <row r="5">
      <c r="A5" t="n">
        <v>90</v>
      </c>
      <c r="B5" t="n">
        <v>84101</v>
      </c>
      <c r="C5" t="inlineStr">
        <is>
          <t>Paint/finish</t>
        </is>
      </c>
      <c r="D5" t="inlineStr">
        <is>
          <t>Repaint full site</t>
        </is>
      </c>
      <c r="E5" s="5" t="inlineStr">
        <is>
          <t>PMC</t>
        </is>
      </c>
      <c r="F5" t="inlineStr">
        <is>
          <t>Project</t>
        </is>
      </c>
      <c r="G5" s="7" t="n">
        <v>334000</v>
      </c>
      <c r="H5" s="7" t="n">
        <v>0</v>
      </c>
      <c r="I5" s="7">
        <f>G5-H5</f>
        <v/>
      </c>
      <c r="J5" s="8">
        <f>IF(G5=0,0,H5/G5)</f>
        <v/>
      </c>
      <c r="K5" s="7" t="n">
        <v>0</v>
      </c>
      <c r="L5" s="7" t="n">
        <v>0</v>
      </c>
      <c r="M5" s="7" t="n">
        <v>0</v>
      </c>
      <c r="N5" s="7" t="n">
        <v>0</v>
      </c>
      <c r="O5" s="7" t="n">
        <v>0</v>
      </c>
      <c r="P5" s="7" t="n">
        <v>0</v>
      </c>
      <c r="Q5" s="7" t="n">
        <v>0</v>
      </c>
      <c r="R5" s="7" t="n">
        <v>0</v>
      </c>
      <c r="S5" s="7" t="n">
        <v>434200</v>
      </c>
      <c r="T5" s="7">
        <f>H5</f>
        <v/>
      </c>
      <c r="U5" s="7">
        <f>S5-T5</f>
        <v/>
      </c>
      <c r="V5" s="8">
        <f>IF(S5=0,0,T5/S5)</f>
        <v/>
      </c>
      <c r="W5" s="8" t="n"/>
      <c r="Y5" t="inlineStr">
        <is>
          <t>GL PMC</t>
        </is>
      </c>
    </row>
    <row r="6">
      <c r="A6" t="n">
        <v>85</v>
      </c>
      <c r="B6" t="n">
        <v>84113</v>
      </c>
      <c r="C6" t="inlineStr">
        <is>
          <t>Siding- Water Intrusion</t>
        </is>
      </c>
      <c r="D6" t="inlineStr">
        <is>
          <t>Address water intrusion near bay windows - 32 units</t>
        </is>
      </c>
      <c r="E6" s="10" t="inlineStr">
        <is>
          <t>GC</t>
        </is>
      </c>
      <c r="F6" t="inlineStr">
        <is>
          <t>Project</t>
        </is>
      </c>
      <c r="G6" s="7" t="n">
        <v>160000</v>
      </c>
      <c r="H6" s="7" t="n">
        <v>80000</v>
      </c>
      <c r="I6" s="7">
        <f>G6-H6</f>
        <v/>
      </c>
      <c r="J6" s="8">
        <f>IF(G6=0,0,H6/G6)</f>
        <v/>
      </c>
      <c r="K6" s="7" t="n">
        <v>0</v>
      </c>
      <c r="L6" s="7" t="n">
        <v>0</v>
      </c>
      <c r="M6" s="7" t="n">
        <v>0</v>
      </c>
      <c r="N6" s="7" t="n">
        <v>0</v>
      </c>
      <c r="O6" s="7" t="n">
        <v>0</v>
      </c>
      <c r="P6" s="7" t="n">
        <v>0</v>
      </c>
      <c r="Q6" s="7" t="n">
        <v>0</v>
      </c>
      <c r="R6" s="7" t="n">
        <v>0</v>
      </c>
      <c r="S6" s="7" t="n">
        <v>160000</v>
      </c>
      <c r="T6" s="7">
        <f>H6</f>
        <v/>
      </c>
      <c r="U6" s="7">
        <f>S6-T6</f>
        <v/>
      </c>
      <c r="V6" s="8">
        <f>IF(S6=0,0,T6/S6)</f>
        <v/>
      </c>
      <c r="W6" s="8" t="n"/>
      <c r="Y6" t="inlineStr">
        <is>
          <t>GC (pay app)</t>
        </is>
      </c>
    </row>
    <row r="7">
      <c r="A7" t="n">
        <v>16</v>
      </c>
      <c r="B7" t="n">
        <v>84204</v>
      </c>
      <c r="C7" t="inlineStr">
        <is>
          <t>Asphalt Coating</t>
        </is>
      </c>
      <c r="D7" t="inlineStr">
        <is>
          <t>Seal Coat and Crack Fill</t>
        </is>
      </c>
      <c r="E7" s="5" t="inlineStr">
        <is>
          <t>PMC</t>
        </is>
      </c>
      <c r="F7" t="inlineStr">
        <is>
          <t>Project</t>
        </is>
      </c>
      <c r="G7" s="7" t="n">
        <v>144000</v>
      </c>
      <c r="H7" s="7" t="n">
        <v>6391</v>
      </c>
      <c r="I7" s="7">
        <f>G7-H7</f>
        <v/>
      </c>
      <c r="J7" s="8">
        <f>IF(G7=0,0,H7/G7)</f>
        <v/>
      </c>
      <c r="K7" s="7" t="n">
        <v>0</v>
      </c>
      <c r="L7" s="7" t="n">
        <v>0</v>
      </c>
      <c r="M7" s="7" t="n">
        <v>0</v>
      </c>
      <c r="N7" s="7" t="n">
        <v>0</v>
      </c>
      <c r="O7" s="7" t="n">
        <v>0</v>
      </c>
      <c r="P7" s="7" t="n">
        <v>0</v>
      </c>
      <c r="Q7" s="7" t="n">
        <v>0</v>
      </c>
      <c r="R7" s="7" t="n">
        <v>0</v>
      </c>
      <c r="S7" s="7" t="n">
        <v>144000</v>
      </c>
      <c r="T7" s="7">
        <f>H7</f>
        <v/>
      </c>
      <c r="U7" s="7">
        <f>S7-T7</f>
        <v/>
      </c>
      <c r="V7" s="8">
        <f>IF(S7=0,0,T7/S7)</f>
        <v/>
      </c>
      <c r="W7" s="8" t="n"/>
      <c r="Y7" t="inlineStr">
        <is>
          <t>GL PMC</t>
        </is>
      </c>
    </row>
    <row r="8">
      <c r="A8" t="n">
        <v>88</v>
      </c>
      <c r="B8" t="n">
        <v>84105</v>
      </c>
      <c r="C8" t="inlineStr">
        <is>
          <t>Repair / replace vinyl siding</t>
        </is>
      </c>
      <c r="D8" t="inlineStr">
        <is>
          <t>Repair Vinyl siding / trim / flashing</t>
        </is>
      </c>
      <c r="E8" s="5" t="inlineStr">
        <is>
          <t>PMC</t>
        </is>
      </c>
      <c r="F8" t="inlineStr">
        <is>
          <t>Project</t>
        </is>
      </c>
      <c r="G8" s="7" t="n">
        <v>85000</v>
      </c>
      <c r="H8" s="7" t="n">
        <v>0</v>
      </c>
      <c r="I8" s="7">
        <f>G8-H8</f>
        <v/>
      </c>
      <c r="J8" s="8">
        <f>IF(G8=0,0,H8/G8)</f>
        <v/>
      </c>
      <c r="K8" s="7" t="n">
        <v>0</v>
      </c>
      <c r="L8" s="7" t="n">
        <v>0</v>
      </c>
      <c r="M8" s="7" t="n">
        <v>0</v>
      </c>
      <c r="N8" s="7" t="n">
        <v>0</v>
      </c>
      <c r="O8" s="7" t="n">
        <v>0</v>
      </c>
      <c r="P8" s="7" t="n">
        <v>0</v>
      </c>
      <c r="Q8" s="7" t="n">
        <v>0</v>
      </c>
      <c r="R8" s="7" t="n">
        <v>0</v>
      </c>
      <c r="S8" s="7" t="n">
        <v>85000</v>
      </c>
      <c r="T8" s="7">
        <f>H8</f>
        <v/>
      </c>
      <c r="U8" s="7">
        <f>S8-T8</f>
        <v/>
      </c>
      <c r="V8" s="8">
        <f>IF(S8=0,0,T8/S8)</f>
        <v/>
      </c>
      <c r="W8" s="8" t="n"/>
      <c r="Y8" t="inlineStr">
        <is>
          <t>GL PMC</t>
        </is>
      </c>
    </row>
    <row r="9">
      <c r="A9" t="n">
        <v>95</v>
      </c>
      <c r="B9" t="n">
        <v>84105</v>
      </c>
      <c r="C9" t="inlineStr">
        <is>
          <t>Repair / replace wood trim</t>
        </is>
      </c>
      <c r="D9" t="inlineStr">
        <is>
          <t>Replace rotten wood throughout</t>
        </is>
      </c>
      <c r="E9" s="5" t="inlineStr">
        <is>
          <t>PMC</t>
        </is>
      </c>
      <c r="F9" t="inlineStr">
        <is>
          <t>Project</t>
        </is>
      </c>
      <c r="G9" s="7" t="n">
        <v>83500</v>
      </c>
      <c r="H9" s="7" t="n">
        <v>0</v>
      </c>
      <c r="I9" s="7">
        <f>G9-H9</f>
        <v/>
      </c>
      <c r="J9" s="8">
        <f>IF(G9=0,0,H9/G9)</f>
        <v/>
      </c>
      <c r="K9" s="7" t="n">
        <v>0</v>
      </c>
      <c r="L9" s="7" t="n">
        <v>0</v>
      </c>
      <c r="M9" s="7" t="n">
        <v>0</v>
      </c>
      <c r="N9" s="7" t="n">
        <v>0</v>
      </c>
      <c r="O9" s="7" t="n">
        <v>0</v>
      </c>
      <c r="P9" s="7" t="n">
        <v>0</v>
      </c>
      <c r="Q9" s="7" t="n">
        <v>0</v>
      </c>
      <c r="R9" s="7" t="n">
        <v>0</v>
      </c>
      <c r="S9" s="7" t="n">
        <v>83500</v>
      </c>
      <c r="T9" s="7">
        <f>H9</f>
        <v/>
      </c>
      <c r="U9" s="7">
        <f>S9-T9</f>
        <v/>
      </c>
      <c r="V9" s="8">
        <f>IF(S9=0,0,T9/S9)</f>
        <v/>
      </c>
      <c r="W9" s="8" t="n"/>
      <c r="Y9" t="inlineStr">
        <is>
          <t>GL PMC</t>
        </is>
      </c>
    </row>
    <row r="10">
      <c r="A10" t="n">
        <v>17</v>
      </c>
      <c r="B10" t="n">
        <v>84095</v>
      </c>
      <c r="C10" t="inlineStr">
        <is>
          <t>Resurface swimming pool</t>
        </is>
      </c>
      <c r="D10" t="inlineStr">
        <is>
          <t>Resurface both pools</t>
        </is>
      </c>
      <c r="E10" s="10" t="inlineStr">
        <is>
          <t>GC</t>
        </is>
      </c>
      <c r="F10" t="inlineStr">
        <is>
          <t>Project</t>
        </is>
      </c>
      <c r="G10" s="7" t="n">
        <v>79000</v>
      </c>
      <c r="H10" s="7" t="n">
        <v>79000</v>
      </c>
      <c r="I10" s="7">
        <f>G10-H10</f>
        <v/>
      </c>
      <c r="J10" s="8">
        <f>IF(G10=0,0,H10/G10)</f>
        <v/>
      </c>
      <c r="K10" s="7" t="n">
        <v>0</v>
      </c>
      <c r="L10" s="7" t="n">
        <v>0</v>
      </c>
      <c r="M10" s="7" t="n">
        <v>0</v>
      </c>
      <c r="N10" s="7" t="n">
        <v>0</v>
      </c>
      <c r="O10" s="7" t="n">
        <v>0</v>
      </c>
      <c r="P10" s="7" t="n">
        <v>0</v>
      </c>
      <c r="Q10" s="7" t="n">
        <v>0</v>
      </c>
      <c r="R10" s="7" t="n">
        <v>0</v>
      </c>
      <c r="S10" s="7" t="n">
        <v>79000</v>
      </c>
      <c r="T10" s="7">
        <f>H10</f>
        <v/>
      </c>
      <c r="U10" s="7">
        <f>S10-T10</f>
        <v/>
      </c>
      <c r="V10" s="8">
        <f>IF(S10=0,0,T10/S10)</f>
        <v/>
      </c>
      <c r="W10" s="8" t="n"/>
      <c r="Y10" t="inlineStr">
        <is>
          <t>GC (pay app)</t>
        </is>
      </c>
    </row>
    <row r="11">
      <c r="A11" t="n">
        <v>29</v>
      </c>
      <c r="B11" t="n">
        <v>84303</v>
      </c>
      <c r="C11" t="inlineStr">
        <is>
          <t>Landscaping</t>
        </is>
      </c>
      <c r="D11" t="inlineStr">
        <is>
          <t>Curb Appeal</t>
        </is>
      </c>
      <c r="E11" s="5" t="inlineStr">
        <is>
          <t>PMC</t>
        </is>
      </c>
      <c r="F11" t="inlineStr">
        <is>
          <t>Project</t>
        </is>
      </c>
      <c r="G11" s="7" t="n">
        <v>75000</v>
      </c>
      <c r="H11" s="7" t="n">
        <v>88873</v>
      </c>
      <c r="I11" s="7">
        <f>G11-H11</f>
        <v/>
      </c>
      <c r="J11" s="8">
        <f>IF(G11=0,0,H11/G11)</f>
        <v/>
      </c>
      <c r="K11" s="7" t="n">
        <v>0</v>
      </c>
      <c r="L11" s="7" t="n">
        <v>0</v>
      </c>
      <c r="M11" s="7" t="n">
        <v>0</v>
      </c>
      <c r="N11" s="7" t="n">
        <v>0</v>
      </c>
      <c r="O11" s="7" t="n">
        <v>0</v>
      </c>
      <c r="P11" s="7" t="n">
        <v>0</v>
      </c>
      <c r="Q11" s="7" t="n">
        <v>0</v>
      </c>
      <c r="R11" s="7" t="n">
        <v>0</v>
      </c>
      <c r="S11" s="7" t="n">
        <v>75000</v>
      </c>
      <c r="T11" s="7">
        <f>H11</f>
        <v/>
      </c>
      <c r="U11" s="7">
        <f>S11-T11</f>
        <v/>
      </c>
      <c r="V11" s="8">
        <f>IF(S11=0,0,T11/S11)</f>
        <v/>
      </c>
      <c r="W11" s="8" t="n"/>
      <c r="Y11" t="inlineStr">
        <is>
          <t>GL PMC</t>
        </is>
      </c>
    </row>
    <row r="12">
      <c r="A12" t="n">
        <v>136</v>
      </c>
      <c r="B12" t="n">
        <v>84390</v>
      </c>
      <c r="C12" t="inlineStr">
        <is>
          <t>Sports Courts</t>
        </is>
      </c>
      <c r="D12" t="inlineStr">
        <is>
          <t>Convert tennis court to pickle ball court</t>
        </is>
      </c>
      <c r="E12" s="10" t="inlineStr">
        <is>
          <t>GC</t>
        </is>
      </c>
      <c r="F12" t="inlineStr">
        <is>
          <t>Project</t>
        </is>
      </c>
      <c r="G12" s="7" t="n">
        <v>75000</v>
      </c>
      <c r="H12" s="7" t="n">
        <v>22500</v>
      </c>
      <c r="I12" s="7">
        <f>G12-H12</f>
        <v/>
      </c>
      <c r="J12" s="8">
        <f>IF(G12=0,0,H12/G12)</f>
        <v/>
      </c>
      <c r="K12" s="7" t="n">
        <v>0</v>
      </c>
      <c r="L12" s="7" t="n">
        <v>0</v>
      </c>
      <c r="M12" s="7" t="n">
        <v>0</v>
      </c>
      <c r="N12" s="7" t="n">
        <v>0</v>
      </c>
      <c r="O12" s="7" t="n">
        <v>0</v>
      </c>
      <c r="P12" s="7" t="n">
        <v>0</v>
      </c>
      <c r="Q12" s="7" t="n">
        <v>0</v>
      </c>
      <c r="R12" s="7" t="n">
        <v>0</v>
      </c>
      <c r="S12" s="7" t="n">
        <v>50000</v>
      </c>
      <c r="T12" s="7">
        <f>H12</f>
        <v/>
      </c>
      <c r="U12" s="7">
        <f>S12-T12</f>
        <v/>
      </c>
      <c r="V12" s="8">
        <f>IF(S12=0,0,T12/S12)</f>
        <v/>
      </c>
      <c r="W12" s="8" t="n"/>
      <c r="Y12" t="inlineStr">
        <is>
          <t>GC (pay app)</t>
        </is>
      </c>
    </row>
    <row r="13">
      <c r="A13" t="n">
        <v>141</v>
      </c>
      <c r="B13" t="n">
        <v>84005</v>
      </c>
      <c r="C13" t="inlineStr">
        <is>
          <t>Mailboxes</t>
        </is>
      </c>
      <c r="D13" t="inlineStr">
        <is>
          <t>New Mailboxes</t>
        </is>
      </c>
      <c r="E13" s="5" t="inlineStr">
        <is>
          <t>PMC</t>
        </is>
      </c>
      <c r="F13" t="inlineStr">
        <is>
          <t>Project</t>
        </is>
      </c>
      <c r="G13" s="7" t="n">
        <v>65000</v>
      </c>
      <c r="H13" s="7" t="n">
        <v>0</v>
      </c>
      <c r="I13" s="7">
        <f>G13-H13</f>
        <v/>
      </c>
      <c r="J13" s="8">
        <f>IF(G13=0,0,H13/G13)</f>
        <v/>
      </c>
      <c r="K13" s="7" t="n">
        <v>0</v>
      </c>
      <c r="L13" s="7" t="n">
        <v>0</v>
      </c>
      <c r="M13" s="7" t="n">
        <v>0</v>
      </c>
      <c r="N13" s="7" t="n">
        <v>0</v>
      </c>
      <c r="O13" s="7" t="n">
        <v>0</v>
      </c>
      <c r="P13" s="7" t="n">
        <v>0</v>
      </c>
      <c r="Q13" s="7" t="n">
        <v>0</v>
      </c>
      <c r="R13" s="7" t="n">
        <v>0</v>
      </c>
      <c r="S13" s="7" t="n">
        <v>65000</v>
      </c>
      <c r="T13" s="7">
        <f>H13</f>
        <v/>
      </c>
      <c r="U13" s="7">
        <f>S13-T13</f>
        <v/>
      </c>
      <c r="V13" s="8">
        <f>IF(S13=0,0,T13/S13)</f>
        <v/>
      </c>
      <c r="W13" s="8" t="n"/>
      <c r="Y13" t="inlineStr">
        <is>
          <t>GL PMC</t>
        </is>
      </c>
    </row>
    <row r="14">
      <c r="A14" t="n">
        <v>132</v>
      </c>
      <c r="B14" t="n">
        <v>84360</v>
      </c>
      <c r="C14" t="inlineStr">
        <is>
          <t>Pool Area Furniture</t>
        </is>
      </c>
      <c r="D14" t="inlineStr">
        <is>
          <t>Split between the two pools</t>
        </is>
      </c>
      <c r="E14" s="5" t="inlineStr">
        <is>
          <t>PMC</t>
        </is>
      </c>
      <c r="F14" t="inlineStr">
        <is>
          <t>Project</t>
        </is>
      </c>
      <c r="G14" s="7" t="n">
        <v>60000</v>
      </c>
      <c r="H14" s="7" t="n">
        <v>0</v>
      </c>
      <c r="I14" s="7">
        <f>G14-H14</f>
        <v/>
      </c>
      <c r="J14" s="8">
        <f>IF(G14=0,0,H14/G14)</f>
        <v/>
      </c>
      <c r="K14" s="7" t="n">
        <v>0</v>
      </c>
      <c r="L14" s="7" t="n">
        <v>0</v>
      </c>
      <c r="M14" s="7" t="n">
        <v>0</v>
      </c>
      <c r="N14" s="7" t="n">
        <v>0</v>
      </c>
      <c r="O14" s="7" t="n">
        <v>0</v>
      </c>
      <c r="P14" s="7" t="n">
        <v>0</v>
      </c>
      <c r="Q14" s="7" t="n">
        <v>0</v>
      </c>
      <c r="R14" s="7" t="n">
        <v>0</v>
      </c>
      <c r="S14" s="7" t="n">
        <v>60000</v>
      </c>
      <c r="T14" s="7">
        <f>H14</f>
        <v/>
      </c>
      <c r="U14" s="7">
        <f>S14-T14</f>
        <v/>
      </c>
      <c r="V14" s="8">
        <f>IF(S14=0,0,T14/S14)</f>
        <v/>
      </c>
      <c r="W14" s="8" t="n"/>
      <c r="Y14" t="inlineStr">
        <is>
          <t>GL PMC</t>
        </is>
      </c>
    </row>
    <row r="15">
      <c r="A15" t="n">
        <v>134</v>
      </c>
      <c r="B15" t="n">
        <v>84203</v>
      </c>
      <c r="C15" t="inlineStr">
        <is>
          <t>Picnic/Grill Area Remodel</t>
        </is>
      </c>
      <c r="D15" t="inlineStr">
        <is>
          <t>Pool 1: $25K &amp; Pool 2: $15K</t>
        </is>
      </c>
      <c r="E15" s="5" t="inlineStr">
        <is>
          <t>PMC</t>
        </is>
      </c>
      <c r="F15" t="inlineStr">
        <is>
          <t>Project</t>
        </is>
      </c>
      <c r="G15" s="7" t="n">
        <v>40000</v>
      </c>
      <c r="H15" s="7" t="n">
        <v>0</v>
      </c>
      <c r="I15" s="7">
        <f>G15-H15</f>
        <v/>
      </c>
      <c r="J15" s="8">
        <f>IF(G15=0,0,H15/G15)</f>
        <v/>
      </c>
      <c r="K15" s="7" t="n">
        <v>0</v>
      </c>
      <c r="L15" s="7" t="n">
        <v>0</v>
      </c>
      <c r="M15" s="7" t="n">
        <v>0</v>
      </c>
      <c r="N15" s="7" t="n">
        <v>0</v>
      </c>
      <c r="O15" s="7" t="n">
        <v>0</v>
      </c>
      <c r="P15" s="7" t="n">
        <v>0</v>
      </c>
      <c r="Q15" s="7" t="n">
        <v>0</v>
      </c>
      <c r="R15" s="7" t="n">
        <v>0</v>
      </c>
      <c r="S15" s="7" t="n">
        <v>40000</v>
      </c>
      <c r="T15" s="7">
        <f>H15</f>
        <v/>
      </c>
      <c r="U15" s="7">
        <f>S15-T15</f>
        <v/>
      </c>
      <c r="V15" s="8">
        <f>IF(S15=0,0,T15/S15)</f>
        <v/>
      </c>
      <c r="W15" s="8" t="n"/>
      <c r="Y15" t="inlineStr">
        <is>
          <t>GL PMC</t>
        </is>
      </c>
    </row>
    <row r="16">
      <c r="A16" t="n">
        <v>119</v>
      </c>
      <c r="B16" t="n">
        <v>84239</v>
      </c>
      <c r="C16" t="inlineStr">
        <is>
          <t>Fire Stops</t>
        </is>
      </c>
      <c r="D16" t="inlineStr">
        <is>
          <t>Fire stops</t>
        </is>
      </c>
      <c r="E16" s="5" t="inlineStr">
        <is>
          <t>PMC</t>
        </is>
      </c>
      <c r="F16" t="inlineStr">
        <is>
          <t>Project</t>
        </is>
      </c>
      <c r="G16" s="7" t="n">
        <v>36740</v>
      </c>
      <c r="H16" s="7" t="n">
        <v>15411</v>
      </c>
      <c r="I16" s="7">
        <f>G16-H16</f>
        <v/>
      </c>
      <c r="J16" s="8">
        <f>IF(G16=0,0,H16/G16)</f>
        <v/>
      </c>
      <c r="K16" s="7" t="n">
        <v>0</v>
      </c>
      <c r="L16" s="7" t="n">
        <v>0</v>
      </c>
      <c r="M16" s="7" t="n">
        <v>0</v>
      </c>
      <c r="N16" s="7" t="n">
        <v>0</v>
      </c>
      <c r="O16" s="7" t="n">
        <v>0</v>
      </c>
      <c r="P16" s="7" t="n">
        <v>0</v>
      </c>
      <c r="Q16" s="7" t="n">
        <v>0</v>
      </c>
      <c r="R16" s="7" t="n">
        <v>0</v>
      </c>
      <c r="S16" s="7" t="n">
        <v>36740</v>
      </c>
      <c r="T16" s="7">
        <f>H16</f>
        <v/>
      </c>
      <c r="U16" s="7">
        <f>S16-T16</f>
        <v/>
      </c>
      <c r="V16" s="8">
        <f>IF(S16=0,0,T16/S16)</f>
        <v/>
      </c>
      <c r="W16" s="8" t="n"/>
      <c r="Y16" t="inlineStr">
        <is>
          <t>GL PMC</t>
        </is>
      </c>
    </row>
    <row r="17">
      <c r="A17" t="n">
        <v>74</v>
      </c>
      <c r="B17" t="n">
        <v>84433</v>
      </c>
      <c r="C17" t="inlineStr">
        <is>
          <t>Asphalt composite shingle roofing</t>
        </is>
      </c>
      <c r="D17" t="inlineStr">
        <is>
          <t>Standard roof tune up on ridge, vault and pipe jacks</t>
        </is>
      </c>
      <c r="E17" s="10" t="inlineStr">
        <is>
          <t>GC</t>
        </is>
      </c>
      <c r="F17" t="inlineStr">
        <is>
          <t>Project</t>
        </is>
      </c>
      <c r="G17" s="7" t="n">
        <v>32000</v>
      </c>
      <c r="H17" s="7" t="n">
        <v>9600</v>
      </c>
      <c r="I17" s="7">
        <f>G17-H17</f>
        <v/>
      </c>
      <c r="J17" s="8">
        <f>IF(G17=0,0,H17/G17)</f>
        <v/>
      </c>
      <c r="K17" s="7" t="n">
        <v>0</v>
      </c>
      <c r="L17" s="7" t="n">
        <v>0</v>
      </c>
      <c r="M17" s="7" t="n">
        <v>0</v>
      </c>
      <c r="N17" s="7" t="n">
        <v>0</v>
      </c>
      <c r="O17" s="7" t="n">
        <v>0</v>
      </c>
      <c r="P17" s="7" t="n">
        <v>0</v>
      </c>
      <c r="Q17" s="7" t="n">
        <v>0</v>
      </c>
      <c r="R17" s="7" t="n">
        <v>0</v>
      </c>
      <c r="S17" s="7" t="n">
        <v>32000</v>
      </c>
      <c r="T17" s="7">
        <f>H17</f>
        <v/>
      </c>
      <c r="U17" s="7">
        <f>S17-T17</f>
        <v/>
      </c>
      <c r="V17" s="8">
        <f>IF(S17=0,0,T17/S17)</f>
        <v/>
      </c>
      <c r="W17" s="8" t="n"/>
      <c r="Y17" t="inlineStr">
        <is>
          <t>GC (pay app)</t>
        </is>
      </c>
    </row>
    <row r="18">
      <c r="A18" t="n">
        <v>18</v>
      </c>
      <c r="B18" t="n">
        <v>84361</v>
      </c>
      <c r="C18" t="inlineStr">
        <is>
          <t>Replace swimming pool deck</t>
        </is>
      </c>
      <c r="D18" t="inlineStr">
        <is>
          <t>Level pavers and presure wash</t>
        </is>
      </c>
      <c r="E18" s="10" t="inlineStr">
        <is>
          <t>GC</t>
        </is>
      </c>
      <c r="F18" t="inlineStr">
        <is>
          <t>Project</t>
        </is>
      </c>
      <c r="G18" s="7" t="n">
        <v>31000</v>
      </c>
      <c r="H18" s="7" t="n">
        <v>31000</v>
      </c>
      <c r="I18" s="7">
        <f>G18-H18</f>
        <v/>
      </c>
      <c r="J18" s="8">
        <f>IF(G18=0,0,H18/G18)</f>
        <v/>
      </c>
      <c r="K18" s="7" t="n">
        <v>0</v>
      </c>
      <c r="L18" s="7" t="n">
        <v>0</v>
      </c>
      <c r="M18" s="7" t="n">
        <v>0</v>
      </c>
      <c r="N18" s="7" t="n">
        <v>0</v>
      </c>
      <c r="O18" s="7" t="n">
        <v>0</v>
      </c>
      <c r="P18" s="7" t="n">
        <v>0</v>
      </c>
      <c r="Q18" s="7" t="n">
        <v>0</v>
      </c>
      <c r="R18" s="7" t="n">
        <v>0</v>
      </c>
      <c r="S18" s="7" t="n">
        <v>31000</v>
      </c>
      <c r="T18" s="7">
        <f>H18</f>
        <v/>
      </c>
      <c r="U18" s="7">
        <f>S18-T18</f>
        <v/>
      </c>
      <c r="V18" s="8">
        <f>IF(S18=0,0,T18/S18)</f>
        <v/>
      </c>
      <c r="W18" s="8" t="n"/>
      <c r="Y18" t="inlineStr">
        <is>
          <t>GC (pay app)</t>
        </is>
      </c>
    </row>
    <row r="19">
      <c r="A19" t="n">
        <v>42</v>
      </c>
      <c r="B19" t="n">
        <v>84195</v>
      </c>
      <c r="C19" t="inlineStr">
        <is>
          <t>Playground</t>
        </is>
      </c>
      <c r="D19" t="inlineStr">
        <is>
          <t>Replace/repair playground equipment next to blacktop courts</t>
        </is>
      </c>
      <c r="E19" s="5" t="inlineStr">
        <is>
          <t>PMC</t>
        </is>
      </c>
      <c r="F19" t="inlineStr">
        <is>
          <t>Project</t>
        </is>
      </c>
      <c r="G19" s="7" t="n">
        <v>30000</v>
      </c>
      <c r="H19" s="7" t="n">
        <v>2300</v>
      </c>
      <c r="I19" s="7">
        <f>G19-H19</f>
        <v/>
      </c>
      <c r="J19" s="8">
        <f>IF(G19=0,0,H19/G19)</f>
        <v/>
      </c>
      <c r="K19" s="7" t="n">
        <v>0</v>
      </c>
      <c r="L19" s="7" t="n">
        <v>0</v>
      </c>
      <c r="M19" s="7" t="n">
        <v>0</v>
      </c>
      <c r="N19" s="7" t="n">
        <v>0</v>
      </c>
      <c r="O19" s="7" t="n">
        <v>0</v>
      </c>
      <c r="P19" s="7" t="n">
        <v>0</v>
      </c>
      <c r="Q19" s="7" t="n">
        <v>0</v>
      </c>
      <c r="R19" s="7" t="n">
        <v>0</v>
      </c>
      <c r="S19" s="7" t="n">
        <v>30000</v>
      </c>
      <c r="T19" s="7">
        <f>H19</f>
        <v/>
      </c>
      <c r="U19" s="7">
        <f>S19-T19</f>
        <v/>
      </c>
      <c r="V19" s="8">
        <f>IF(S19=0,0,T19/S19)</f>
        <v/>
      </c>
      <c r="W19" s="8" t="n"/>
      <c r="Y19" t="inlineStr">
        <is>
          <t>GL PMC</t>
        </is>
      </c>
    </row>
    <row r="20">
      <c r="A20" t="n">
        <v>69</v>
      </c>
      <c r="B20" t="n">
        <v>84104</v>
      </c>
      <c r="C20" t="inlineStr">
        <is>
          <t>Repair balcony framing &amp; decking</t>
        </is>
      </c>
      <c r="D20" t="inlineStr">
        <is>
          <t>Repair 3 landing with structural issues</t>
        </is>
      </c>
      <c r="E20" s="10" t="inlineStr">
        <is>
          <t>GC</t>
        </is>
      </c>
      <c r="F20" t="inlineStr">
        <is>
          <t>Project</t>
        </is>
      </c>
      <c r="G20" s="7" t="n">
        <v>30000</v>
      </c>
      <c r="H20" s="7" t="n">
        <v>15000</v>
      </c>
      <c r="I20" s="7">
        <f>G20-H20</f>
        <v/>
      </c>
      <c r="J20" s="8">
        <f>IF(G20=0,0,H20/G20)</f>
        <v/>
      </c>
      <c r="K20" s="7" t="n">
        <v>0</v>
      </c>
      <c r="L20" s="7" t="n">
        <v>0</v>
      </c>
      <c r="M20" s="7" t="n">
        <v>0</v>
      </c>
      <c r="N20" s="7" t="n">
        <v>0</v>
      </c>
      <c r="O20" s="7" t="n">
        <v>0</v>
      </c>
      <c r="P20" s="7" t="n">
        <v>0</v>
      </c>
      <c r="Q20" s="7" t="n">
        <v>0</v>
      </c>
      <c r="R20" s="7" t="n">
        <v>0</v>
      </c>
      <c r="S20" s="7" t="n">
        <v>30000</v>
      </c>
      <c r="T20" s="7">
        <f>H20</f>
        <v/>
      </c>
      <c r="U20" s="7">
        <f>S20-T20</f>
        <v/>
      </c>
      <c r="V20" s="8">
        <f>IF(S20=0,0,T20/S20)</f>
        <v/>
      </c>
      <c r="W20" s="8" t="n"/>
      <c r="Y20" t="inlineStr">
        <is>
          <t>GC (pay app)</t>
        </is>
      </c>
    </row>
    <row r="21">
      <c r="A21" t="n">
        <v>127</v>
      </c>
      <c r="B21" t="n">
        <v>84116</v>
      </c>
      <c r="C21" t="inlineStr">
        <is>
          <t>Clubhouse</t>
        </is>
      </c>
      <c r="D21" t="inlineStr">
        <is>
          <t>Update color scheme and game room</t>
        </is>
      </c>
      <c r="E21" s="5" t="inlineStr">
        <is>
          <t>PMC</t>
        </is>
      </c>
      <c r="F21" t="inlineStr">
        <is>
          <t>Project</t>
        </is>
      </c>
      <c r="G21" s="7" t="n">
        <v>30000</v>
      </c>
      <c r="H21" s="7" t="n">
        <v>3425</v>
      </c>
      <c r="I21" s="7">
        <f>G21-H21</f>
        <v/>
      </c>
      <c r="J21" s="8">
        <f>IF(G21=0,0,H21/G21)</f>
        <v/>
      </c>
      <c r="K21" s="7" t="n">
        <v>0</v>
      </c>
      <c r="L21" s="7" t="n">
        <v>0</v>
      </c>
      <c r="M21" s="7" t="n">
        <v>0</v>
      </c>
      <c r="N21" s="7" t="n">
        <v>0</v>
      </c>
      <c r="O21" s="7" t="n">
        <v>0</v>
      </c>
      <c r="P21" s="7" t="n">
        <v>0</v>
      </c>
      <c r="Q21" s="7" t="n">
        <v>0</v>
      </c>
      <c r="R21" s="7" t="n">
        <v>0</v>
      </c>
      <c r="S21" s="7" t="n">
        <v>30000</v>
      </c>
      <c r="T21" s="7">
        <f>H21</f>
        <v/>
      </c>
      <c r="U21" s="7">
        <f>S21-T21</f>
        <v/>
      </c>
      <c r="V21" s="8">
        <f>IF(S21=0,0,T21/S21)</f>
        <v/>
      </c>
      <c r="W21" s="8" t="n"/>
      <c r="Y21" t="inlineStr">
        <is>
          <t>GL PMC</t>
        </is>
      </c>
    </row>
    <row r="22">
      <c r="A22" t="n">
        <v>149</v>
      </c>
      <c r="B22" t="n">
        <v>83375</v>
      </c>
      <c r="C22" t="inlineStr">
        <is>
          <t>Golf Cart</t>
        </is>
      </c>
      <c r="D22" t="inlineStr">
        <is>
          <t>Maintenace carts; property has 2 maintenance carts &amp; 1 6-seat leasing</t>
        </is>
      </c>
      <c r="E22" s="5" t="inlineStr">
        <is>
          <t>PMC</t>
        </is>
      </c>
      <c r="F22" t="inlineStr">
        <is>
          <t>Project</t>
        </is>
      </c>
      <c r="G22" s="7" t="n">
        <v>30000</v>
      </c>
      <c r="H22" s="7" t="n">
        <v>12840</v>
      </c>
      <c r="I22" s="7">
        <f>G22-H22</f>
        <v/>
      </c>
      <c r="J22" s="8">
        <f>IF(G22=0,0,H22/G22)</f>
        <v/>
      </c>
      <c r="K22" s="7" t="n">
        <v>0</v>
      </c>
      <c r="L22" s="7" t="n">
        <v>0</v>
      </c>
      <c r="M22" s="7" t="n">
        <v>0</v>
      </c>
      <c r="N22" s="7" t="n">
        <v>0</v>
      </c>
      <c r="O22" s="7" t="n">
        <v>0</v>
      </c>
      <c r="P22" s="7" t="n">
        <v>0</v>
      </c>
      <c r="Q22" s="7" t="n">
        <v>0</v>
      </c>
      <c r="R22" s="7" t="n">
        <v>0</v>
      </c>
      <c r="S22" s="7" t="n">
        <v>30000</v>
      </c>
      <c r="T22" s="7">
        <f>H22</f>
        <v/>
      </c>
      <c r="U22" s="7">
        <f>S22-T22</f>
        <v/>
      </c>
      <c r="V22" s="8">
        <f>IF(S22=0,0,T22/S22)</f>
        <v/>
      </c>
      <c r="W22" s="8" t="n"/>
      <c r="Y22" t="inlineStr">
        <is>
          <t>GL PMC</t>
        </is>
      </c>
    </row>
    <row r="23">
      <c r="A23" t="n">
        <v>21</v>
      </c>
      <c r="B23" t="n">
        <v>84201</v>
      </c>
      <c r="C23" t="inlineStr">
        <is>
          <t>Stripe parking areas</t>
        </is>
      </c>
      <c r="D23" t="inlineStr">
        <is>
          <t>Restripe of parking lot</t>
        </is>
      </c>
      <c r="E23" s="5" t="inlineStr">
        <is>
          <t>PMC</t>
        </is>
      </c>
      <c r="F23" t="inlineStr">
        <is>
          <t>Project</t>
        </is>
      </c>
      <c r="G23" s="7" t="n">
        <v>28000</v>
      </c>
      <c r="H23" s="7" t="n">
        <v>0</v>
      </c>
      <c r="I23" s="7">
        <f>G23-H23</f>
        <v/>
      </c>
      <c r="J23" s="8">
        <f>IF(G23=0,0,H23/G23)</f>
        <v/>
      </c>
      <c r="K23" s="7" t="n">
        <v>0</v>
      </c>
      <c r="L23" s="7" t="n">
        <v>0</v>
      </c>
      <c r="M23" s="7" t="n">
        <v>0</v>
      </c>
      <c r="N23" s="7" t="n">
        <v>0</v>
      </c>
      <c r="O23" s="7" t="n">
        <v>0</v>
      </c>
      <c r="P23" s="7" t="n">
        <v>0</v>
      </c>
      <c r="Q23" s="7" t="n">
        <v>0</v>
      </c>
      <c r="R23" s="7" t="n">
        <v>0</v>
      </c>
      <c r="S23" s="7" t="n">
        <v>28000</v>
      </c>
      <c r="T23" s="7">
        <f>H23</f>
        <v/>
      </c>
      <c r="U23" s="7">
        <f>S23-T23</f>
        <v/>
      </c>
      <c r="V23" s="8">
        <f>IF(S23=0,0,T23/S23)</f>
        <v/>
      </c>
      <c r="W23" s="8" t="n"/>
      <c r="Y23" t="inlineStr">
        <is>
          <t>GL PMC</t>
        </is>
      </c>
    </row>
    <row r="24">
      <c r="A24" t="n">
        <v>20</v>
      </c>
      <c r="B24" t="n">
        <v>84219</v>
      </c>
      <c r="C24" t="inlineStr">
        <is>
          <t>Carports / Garages</t>
        </is>
      </c>
      <c r="D24" t="inlineStr">
        <is>
          <t>Repairs to garage door - The garage door at 14C was observed damaged and should be repaired or replaced at this time.</t>
        </is>
      </c>
      <c r="E24" s="5" t="inlineStr">
        <is>
          <t>PMC</t>
        </is>
      </c>
      <c r="F24" t="inlineStr">
        <is>
          <t>Project</t>
        </is>
      </c>
      <c r="G24" s="7" t="n">
        <v>26000</v>
      </c>
      <c r="H24" s="7" t="n">
        <v>0</v>
      </c>
      <c r="I24" s="7">
        <f>G24-H24</f>
        <v/>
      </c>
      <c r="J24" s="8">
        <f>IF(G24=0,0,H24/G24)</f>
        <v/>
      </c>
      <c r="K24" s="7" t="n">
        <v>0</v>
      </c>
      <c r="L24" s="7" t="n">
        <v>0</v>
      </c>
      <c r="M24" s="7" t="n">
        <v>0</v>
      </c>
      <c r="N24" s="7" t="n">
        <v>0</v>
      </c>
      <c r="O24" s="7" t="n">
        <v>0</v>
      </c>
      <c r="P24" s="7" t="n">
        <v>0</v>
      </c>
      <c r="Q24" s="7" t="n">
        <v>0</v>
      </c>
      <c r="R24" s="7" t="n">
        <v>0</v>
      </c>
      <c r="S24" s="7" t="n">
        <v>26000</v>
      </c>
      <c r="T24" s="7">
        <f>H24</f>
        <v/>
      </c>
      <c r="U24" s="7">
        <f>S24-T24</f>
        <v/>
      </c>
      <c r="V24" s="8">
        <f>IF(S24=0,0,T24/S24)</f>
        <v/>
      </c>
      <c r="W24" s="8" t="n"/>
      <c r="Y24" t="inlineStr">
        <is>
          <t>GL PMC</t>
        </is>
      </c>
    </row>
    <row r="25">
      <c r="A25" t="n">
        <v>15</v>
      </c>
      <c r="B25" t="n">
        <v>84201</v>
      </c>
      <c r="C25" t="inlineStr">
        <is>
          <t>Pavement</t>
        </is>
      </c>
      <c r="D25" t="inlineStr">
        <is>
          <t>Repair potholes</t>
        </is>
      </c>
      <c r="E25" s="10" t="inlineStr">
        <is>
          <t>GC</t>
        </is>
      </c>
      <c r="F25" t="inlineStr">
        <is>
          <t>Project</t>
        </is>
      </c>
      <c r="G25" s="7" t="n">
        <v>25000</v>
      </c>
      <c r="H25" s="7" t="n">
        <v>7500</v>
      </c>
      <c r="I25" s="7">
        <f>G25-H25</f>
        <v/>
      </c>
      <c r="J25" s="8">
        <f>IF(G25=0,0,H25/G25)</f>
        <v/>
      </c>
      <c r="K25" s="7" t="n">
        <v>0</v>
      </c>
      <c r="L25" s="7" t="n">
        <v>0</v>
      </c>
      <c r="M25" s="7" t="n">
        <v>0</v>
      </c>
      <c r="N25" s="7" t="n">
        <v>0</v>
      </c>
      <c r="O25" s="7" t="n">
        <v>0</v>
      </c>
      <c r="P25" s="7" t="n">
        <v>0</v>
      </c>
      <c r="Q25" s="7" t="n">
        <v>0</v>
      </c>
      <c r="R25" s="7" t="n">
        <v>0</v>
      </c>
      <c r="S25" s="7" t="n">
        <v>77606</v>
      </c>
      <c r="T25" s="7">
        <f>H25</f>
        <v/>
      </c>
      <c r="U25" s="7">
        <f>S25-T25</f>
        <v/>
      </c>
      <c r="V25" s="8">
        <f>IF(S25=0,0,T25/S25)</f>
        <v/>
      </c>
      <c r="W25" s="8" t="n"/>
      <c r="Y25" t="inlineStr">
        <is>
          <t>GC (pay app)</t>
        </is>
      </c>
    </row>
    <row r="26">
      <c r="A26" t="n">
        <v>37</v>
      </c>
      <c r="B26" t="n">
        <v>84361</v>
      </c>
      <c r="C26" t="inlineStr">
        <is>
          <t>Pool Area</t>
        </is>
      </c>
      <c r="D26" t="inlineStr">
        <is>
          <t>Pool bathroom upgrades - 1st Call to verify scope</t>
        </is>
      </c>
      <c r="E26" s="5" t="inlineStr">
        <is>
          <t>PMC</t>
        </is>
      </c>
      <c r="F26" t="inlineStr">
        <is>
          <t>Project</t>
        </is>
      </c>
      <c r="G26" s="7" t="n">
        <v>25000</v>
      </c>
      <c r="H26" s="7" t="n">
        <v>39730</v>
      </c>
      <c r="I26" s="7">
        <f>G26-H26</f>
        <v/>
      </c>
      <c r="J26" s="8">
        <f>IF(G26=0,0,H26/G26)</f>
        <v/>
      </c>
      <c r="K26" s="7" t="n">
        <v>0</v>
      </c>
      <c r="L26" s="7" t="n">
        <v>0</v>
      </c>
      <c r="M26" s="7" t="n">
        <v>0</v>
      </c>
      <c r="N26" s="7" t="n">
        <v>0</v>
      </c>
      <c r="O26" s="7" t="n">
        <v>0</v>
      </c>
      <c r="P26" s="7" t="n">
        <v>0</v>
      </c>
      <c r="Q26" s="7" t="n">
        <v>0</v>
      </c>
      <c r="R26" s="7" t="n">
        <v>0</v>
      </c>
      <c r="S26" s="7" t="n">
        <v>25000</v>
      </c>
      <c r="T26" s="7">
        <f>H26</f>
        <v/>
      </c>
      <c r="U26" s="7">
        <f>S26-T26</f>
        <v/>
      </c>
      <c r="V26" s="8">
        <f>IF(S26=0,0,T26/S26)</f>
        <v/>
      </c>
      <c r="W26" s="8" t="n"/>
      <c r="Y26" t="inlineStr">
        <is>
          <t>GL PMC</t>
        </is>
      </c>
    </row>
    <row r="27">
      <c r="A27" t="n">
        <v>103</v>
      </c>
      <c r="B27" t="n">
        <v>83236</v>
      </c>
      <c r="C27" t="inlineStr">
        <is>
          <t>Install CO Detectors</t>
        </is>
      </c>
      <c r="D27" t="inlineStr">
        <is>
          <t>CO detectors were not observed in the units. The fireplaces are reportedly gas-fired units and require a CO detector. In</t>
        </is>
      </c>
      <c r="E27" s="5" t="inlineStr">
        <is>
          <t>PMC</t>
        </is>
      </c>
      <c r="F27" t="inlineStr">
        <is>
          <t>Project</t>
        </is>
      </c>
      <c r="G27" s="7" t="n">
        <v>20040</v>
      </c>
      <c r="H27" s="7" t="n">
        <v>35518</v>
      </c>
      <c r="I27" s="7">
        <f>G27-H27</f>
        <v/>
      </c>
      <c r="J27" s="8">
        <f>IF(G27=0,0,H27/G27)</f>
        <v/>
      </c>
      <c r="K27" s="7" t="n">
        <v>0</v>
      </c>
      <c r="L27" s="7" t="n">
        <v>0</v>
      </c>
      <c r="M27" s="7" t="n">
        <v>0</v>
      </c>
      <c r="N27" s="7" t="n">
        <v>0</v>
      </c>
      <c r="O27" s="7" t="n">
        <v>0</v>
      </c>
      <c r="P27" s="7" t="n">
        <v>0</v>
      </c>
      <c r="Q27" s="7" t="n">
        <v>0</v>
      </c>
      <c r="R27" s="7" t="n">
        <v>0</v>
      </c>
      <c r="S27" s="7" t="n">
        <v>20040</v>
      </c>
      <c r="T27" s="7">
        <f>H27</f>
        <v/>
      </c>
      <c r="U27" s="7">
        <f>S27-T27</f>
        <v/>
      </c>
      <c r="V27" s="8">
        <f>IF(S27=0,0,T27/S27)</f>
        <v/>
      </c>
      <c r="W27" s="8" t="n"/>
      <c r="Y27" t="inlineStr">
        <is>
          <t>GL PMC</t>
        </is>
      </c>
    </row>
    <row r="28">
      <c r="A28" t="n">
        <v>130</v>
      </c>
      <c r="B28" t="n">
        <v>84190</v>
      </c>
      <c r="C28" t="inlineStr">
        <is>
          <t>Fitness Center: New Equipment</t>
        </is>
      </c>
      <c r="D28" t="inlineStr">
        <is>
          <t>Supplement existing equipment &amp; redo bathrooms</t>
        </is>
      </c>
      <c r="E28" s="5" t="inlineStr">
        <is>
          <t>PMC</t>
        </is>
      </c>
      <c r="F28" t="inlineStr">
        <is>
          <t>Project</t>
        </is>
      </c>
      <c r="G28" s="7" t="n">
        <v>20000</v>
      </c>
      <c r="H28" s="7" t="n">
        <v>0</v>
      </c>
      <c r="I28" s="7">
        <f>G28-H28</f>
        <v/>
      </c>
      <c r="J28" s="8">
        <f>IF(G28=0,0,H28/G28)</f>
        <v/>
      </c>
      <c r="K28" s="7" t="n">
        <v>0</v>
      </c>
      <c r="L28" s="7" t="n">
        <v>0</v>
      </c>
      <c r="M28" s="7" t="n">
        <v>0</v>
      </c>
      <c r="N28" s="7" t="n">
        <v>0</v>
      </c>
      <c r="O28" s="7" t="n">
        <v>0</v>
      </c>
      <c r="P28" s="7" t="n">
        <v>0</v>
      </c>
      <c r="Q28" s="7" t="n">
        <v>0</v>
      </c>
      <c r="R28" s="7" t="n">
        <v>0</v>
      </c>
      <c r="S28" s="7" t="n">
        <v>40000</v>
      </c>
      <c r="T28" s="7">
        <f>H28</f>
        <v/>
      </c>
      <c r="U28" s="7">
        <f>S28-T28</f>
        <v/>
      </c>
      <c r="V28" s="8">
        <f>IF(S28=0,0,T28/S28)</f>
        <v/>
      </c>
      <c r="W28" s="8" t="n"/>
      <c r="Y28" t="inlineStr">
        <is>
          <t>GL PMC</t>
        </is>
      </c>
    </row>
    <row r="29">
      <c r="A29" t="n">
        <v>120</v>
      </c>
      <c r="B29" t="n">
        <v>84304</v>
      </c>
      <c r="C29" t="inlineStr">
        <is>
          <t>Unit deferred maintenance</t>
        </is>
      </c>
      <c r="D29" t="inlineStr">
        <is>
          <t>Repair mechanical closet subfloors</t>
        </is>
      </c>
      <c r="E29" s="10" t="inlineStr">
        <is>
          <t>GC</t>
        </is>
      </c>
      <c r="F29" t="inlineStr">
        <is>
          <t>Project</t>
        </is>
      </c>
      <c r="G29" s="7" t="n">
        <v>20000</v>
      </c>
      <c r="H29" s="7" t="n">
        <v>6000</v>
      </c>
      <c r="I29" s="7">
        <f>G29-H29</f>
        <v/>
      </c>
      <c r="J29" s="8">
        <f>IF(G29=0,0,H29/G29)</f>
        <v/>
      </c>
      <c r="K29" s="7" t="n">
        <v>0</v>
      </c>
      <c r="L29" s="7" t="n">
        <v>0</v>
      </c>
      <c r="M29" s="7" t="n">
        <v>0</v>
      </c>
      <c r="N29" s="7" t="n">
        <v>0</v>
      </c>
      <c r="O29" s="7" t="n">
        <v>0</v>
      </c>
      <c r="P29" s="7" t="n">
        <v>0</v>
      </c>
      <c r="Q29" s="7" t="n">
        <v>0</v>
      </c>
      <c r="R29" s="7" t="n">
        <v>0</v>
      </c>
      <c r="S29" s="7" t="n">
        <v>20000</v>
      </c>
      <c r="T29" s="7">
        <f>H29</f>
        <v/>
      </c>
      <c r="U29" s="7">
        <f>S29-T29</f>
        <v/>
      </c>
      <c r="V29" s="8">
        <f>IF(S29=0,0,T29/S29)</f>
        <v/>
      </c>
      <c r="W29" s="8" t="n"/>
      <c r="Y29" t="inlineStr">
        <is>
          <t>GC (pay app)</t>
        </is>
      </c>
    </row>
    <row r="30">
      <c r="A30" t="n">
        <v>167</v>
      </c>
      <c r="B30" t="n">
        <v>84210</v>
      </c>
      <c r="C30" t="inlineStr">
        <is>
          <t>Replace breezeway lights</t>
        </is>
      </c>
      <c r="D30" t="inlineStr">
        <is>
          <t>Inspect and replace emergency lighting</t>
        </is>
      </c>
      <c r="E30" s="10" t="inlineStr">
        <is>
          <t>GC</t>
        </is>
      </c>
      <c r="F30" t="inlineStr">
        <is>
          <t>Project</t>
        </is>
      </c>
      <c r="G30" s="7" t="n">
        <v>19000</v>
      </c>
      <c r="H30" s="7" t="n">
        <v>19000</v>
      </c>
      <c r="I30" s="7">
        <f>G30-H30</f>
        <v/>
      </c>
      <c r="J30" s="8">
        <f>IF(G30=0,0,H30/G30)</f>
        <v/>
      </c>
      <c r="K30" s="7" t="n">
        <v>0</v>
      </c>
      <c r="L30" s="7" t="n">
        <v>0</v>
      </c>
      <c r="M30" s="7" t="n">
        <v>0</v>
      </c>
      <c r="N30" s="7" t="n">
        <v>0</v>
      </c>
      <c r="O30" s="7" t="n">
        <v>0</v>
      </c>
      <c r="P30" s="7" t="n">
        <v>0</v>
      </c>
      <c r="Q30" s="7" t="n">
        <v>0</v>
      </c>
      <c r="R30" s="7" t="n">
        <v>0</v>
      </c>
      <c r="S30" s="7" t="n">
        <v>19000</v>
      </c>
      <c r="T30" s="7">
        <f>H30</f>
        <v/>
      </c>
      <c r="U30" s="7">
        <f>S30-T30</f>
        <v/>
      </c>
      <c r="V30" s="8">
        <f>IF(S30=0,0,T30/S30)</f>
        <v/>
      </c>
      <c r="W30" s="8" t="n"/>
      <c r="Y30" t="inlineStr">
        <is>
          <t>GC (pay app)</t>
        </is>
      </c>
    </row>
    <row r="31">
      <c r="A31" t="n">
        <v>19</v>
      </c>
      <c r="B31" t="n">
        <v>84361</v>
      </c>
      <c r="C31" t="inlineStr">
        <is>
          <t>Fences &amp; gates - swimming pool</t>
        </is>
      </c>
      <c r="D31" t="inlineStr">
        <is>
          <t>Repair fence and gates</t>
        </is>
      </c>
      <c r="E31" s="10" t="inlineStr">
        <is>
          <t>GC</t>
        </is>
      </c>
      <c r="F31" t="inlineStr">
        <is>
          <t>Project</t>
        </is>
      </c>
      <c r="G31" s="7" t="n">
        <v>18000</v>
      </c>
      <c r="H31" s="7" t="n">
        <v>18000</v>
      </c>
      <c r="I31" s="7">
        <f>G31-H31</f>
        <v/>
      </c>
      <c r="J31" s="8">
        <f>IF(G31=0,0,H31/G31)</f>
        <v/>
      </c>
      <c r="K31" s="7" t="n">
        <v>0</v>
      </c>
      <c r="L31" s="7" t="n">
        <v>0</v>
      </c>
      <c r="M31" s="7" t="n">
        <v>0</v>
      </c>
      <c r="N31" s="7" t="n">
        <v>0</v>
      </c>
      <c r="O31" s="7" t="n">
        <v>0</v>
      </c>
      <c r="P31" s="7" t="n">
        <v>0</v>
      </c>
      <c r="Q31" s="7" t="n">
        <v>0</v>
      </c>
      <c r="R31" s="7" t="n">
        <v>0</v>
      </c>
      <c r="S31" s="7" t="n">
        <v>18000</v>
      </c>
      <c r="T31" s="7">
        <f>H31</f>
        <v/>
      </c>
      <c r="U31" s="7">
        <f>S31-T31</f>
        <v/>
      </c>
      <c r="V31" s="8">
        <f>IF(S31=0,0,T31/S31)</f>
        <v/>
      </c>
      <c r="W31" s="8" t="n"/>
      <c r="Y31" t="inlineStr">
        <is>
          <t>GC (pay app)</t>
        </is>
      </c>
    </row>
    <row r="32">
      <c r="A32" t="n">
        <v>79</v>
      </c>
      <c r="B32" t="n">
        <v>84202</v>
      </c>
      <c r="C32" t="inlineStr">
        <is>
          <t>Gutters &amp; downspouts</t>
        </is>
      </c>
      <c r="D32" t="inlineStr">
        <is>
          <t>Clean and repitch gutters throughout property</t>
        </is>
      </c>
      <c r="E32" s="10" t="inlineStr">
        <is>
          <t>GC</t>
        </is>
      </c>
      <c r="F32" t="inlineStr">
        <is>
          <t>Project</t>
        </is>
      </c>
      <c r="G32" s="7" t="n">
        <v>18000</v>
      </c>
      <c r="H32" s="7" t="n">
        <v>5400</v>
      </c>
      <c r="I32" s="7">
        <f>G32-H32</f>
        <v/>
      </c>
      <c r="J32" s="8">
        <f>IF(G32=0,0,H32/G32)</f>
        <v/>
      </c>
      <c r="K32" s="7" t="n">
        <v>0</v>
      </c>
      <c r="L32" s="7" t="n">
        <v>0</v>
      </c>
      <c r="M32" s="7" t="n">
        <v>0</v>
      </c>
      <c r="N32" s="7" t="n">
        <v>0</v>
      </c>
      <c r="O32" s="7" t="n">
        <v>0</v>
      </c>
      <c r="P32" s="7" t="n">
        <v>0</v>
      </c>
      <c r="Q32" s="7" t="n">
        <v>0</v>
      </c>
      <c r="R32" s="7" t="n">
        <v>0</v>
      </c>
      <c r="S32" s="7" t="n">
        <v>18000</v>
      </c>
      <c r="T32" s="7">
        <f>H32</f>
        <v/>
      </c>
      <c r="U32" s="7">
        <f>S32-T32</f>
        <v/>
      </c>
      <c r="V32" s="8">
        <f>IF(S32=0,0,T32/S32)</f>
        <v/>
      </c>
      <c r="W32" s="8" t="n"/>
      <c r="Y32" t="inlineStr">
        <is>
          <t>GC (pay app)</t>
        </is>
      </c>
    </row>
    <row r="33">
      <c r="A33" t="n">
        <v>108</v>
      </c>
      <c r="B33" t="n">
        <v>84106</v>
      </c>
      <c r="C33" t="inlineStr">
        <is>
          <t>Clean Drier vents</t>
        </is>
      </c>
      <c r="D33" t="inlineStr">
        <is>
          <t>clean dryer vents and replace damaged covers</t>
        </is>
      </c>
      <c r="E33" s="10" t="inlineStr">
        <is>
          <t>GC</t>
        </is>
      </c>
      <c r="F33" t="inlineStr">
        <is>
          <t>Project</t>
        </is>
      </c>
      <c r="G33" s="7" t="n">
        <v>16700</v>
      </c>
      <c r="H33" s="7" t="n">
        <v>16700</v>
      </c>
      <c r="I33" s="7">
        <f>G33-H33</f>
        <v/>
      </c>
      <c r="J33" s="8">
        <f>IF(G33=0,0,H33/G33)</f>
        <v/>
      </c>
      <c r="K33" s="7" t="n">
        <v>0</v>
      </c>
      <c r="L33" s="7" t="n">
        <v>0</v>
      </c>
      <c r="M33" s="7" t="n">
        <v>0</v>
      </c>
      <c r="N33" s="7" t="n">
        <v>0</v>
      </c>
      <c r="O33" s="7" t="n">
        <v>0</v>
      </c>
      <c r="P33" s="7" t="n">
        <v>0</v>
      </c>
      <c r="Q33" s="7" t="n">
        <v>0</v>
      </c>
      <c r="R33" s="7" t="n">
        <v>0</v>
      </c>
      <c r="S33" s="7" t="n">
        <v>16700</v>
      </c>
      <c r="T33" s="7">
        <f>H33</f>
        <v/>
      </c>
      <c r="U33" s="7">
        <f>S33-T33</f>
        <v/>
      </c>
      <c r="V33" s="8">
        <f>IF(S33=0,0,T33/S33)</f>
        <v/>
      </c>
      <c r="W33" s="8" t="n"/>
      <c r="Y33" t="inlineStr">
        <is>
          <t>GC (pay app)</t>
        </is>
      </c>
    </row>
    <row r="34">
      <c r="A34" t="n">
        <v>53</v>
      </c>
      <c r="B34" t="n">
        <v>84102</v>
      </c>
      <c r="C34" t="inlineStr">
        <is>
          <t>Concrete deck / floor fill</t>
        </is>
      </c>
      <c r="D34" t="inlineStr">
        <is>
          <t>Rout and seal landings</t>
        </is>
      </c>
      <c r="E34" s="10" t="inlineStr">
        <is>
          <t>GC</t>
        </is>
      </c>
      <c r="F34" t="inlineStr">
        <is>
          <t>Project</t>
        </is>
      </c>
      <c r="G34" s="7" t="n">
        <v>16000</v>
      </c>
      <c r="H34" s="7" t="n">
        <v>16000</v>
      </c>
      <c r="I34" s="7">
        <f>G34-H34</f>
        <v/>
      </c>
      <c r="J34" s="8">
        <f>IF(G34=0,0,H34/G34)</f>
        <v/>
      </c>
      <c r="K34" s="7" t="n">
        <v>0</v>
      </c>
      <c r="L34" s="7" t="n">
        <v>0</v>
      </c>
      <c r="M34" s="7" t="n">
        <v>0</v>
      </c>
      <c r="N34" s="7" t="n">
        <v>0</v>
      </c>
      <c r="O34" s="7" t="n">
        <v>0</v>
      </c>
      <c r="P34" s="7" t="n">
        <v>0</v>
      </c>
      <c r="Q34" s="7" t="n">
        <v>0</v>
      </c>
      <c r="R34" s="7" t="n">
        <v>0</v>
      </c>
      <c r="S34" s="7" t="n">
        <v>16000</v>
      </c>
      <c r="T34" s="7">
        <f>H34</f>
        <v/>
      </c>
      <c r="U34" s="7">
        <f>S34-T34</f>
        <v/>
      </c>
      <c r="V34" s="8">
        <f>IF(S34=0,0,T34/S34)</f>
        <v/>
      </c>
      <c r="W34" s="8" t="n"/>
      <c r="Y34" t="inlineStr">
        <is>
          <t>GC (pay app)</t>
        </is>
      </c>
    </row>
    <row r="35">
      <c r="A35" t="n">
        <v>161</v>
      </c>
      <c r="B35" t="n">
        <v>84217</v>
      </c>
      <c r="C35" t="inlineStr">
        <is>
          <t>Replace AC condenser</t>
        </is>
      </c>
      <c r="D35" t="inlineStr">
        <is>
          <t>Add insulation to Condensing unit lines</t>
        </is>
      </c>
      <c r="E35" s="10" t="inlineStr">
        <is>
          <t>GC</t>
        </is>
      </c>
      <c r="F35" t="inlineStr">
        <is>
          <t>Project</t>
        </is>
      </c>
      <c r="G35" s="7" t="n">
        <v>15000</v>
      </c>
      <c r="H35" s="7" t="n">
        <v>15000</v>
      </c>
      <c r="I35" s="7">
        <f>G35-H35</f>
        <v/>
      </c>
      <c r="J35" s="8">
        <f>IF(G35=0,0,H35/G35)</f>
        <v/>
      </c>
      <c r="K35" s="7" t="n">
        <v>0</v>
      </c>
      <c r="L35" s="7" t="n">
        <v>0</v>
      </c>
      <c r="M35" s="7" t="n">
        <v>0</v>
      </c>
      <c r="N35" s="7" t="n">
        <v>0</v>
      </c>
      <c r="O35" s="7" t="n">
        <v>0</v>
      </c>
      <c r="P35" s="7" t="n">
        <v>0</v>
      </c>
      <c r="Q35" s="7" t="n">
        <v>0</v>
      </c>
      <c r="R35" s="7" t="n">
        <v>0</v>
      </c>
      <c r="S35" s="7" t="n">
        <v>15000</v>
      </c>
      <c r="T35" s="7">
        <f>H35</f>
        <v/>
      </c>
      <c r="U35" s="7">
        <f>S35-T35</f>
        <v/>
      </c>
      <c r="V35" s="8">
        <f>IF(S35=0,0,T35/S35)</f>
        <v/>
      </c>
      <c r="W35" s="8" t="n"/>
      <c r="Y35" t="inlineStr">
        <is>
          <t>GC (pay app)</t>
        </is>
      </c>
    </row>
    <row r="36">
      <c r="A36" t="n">
        <v>112</v>
      </c>
      <c r="B36" t="n">
        <v>83330</v>
      </c>
      <c r="C36" t="inlineStr">
        <is>
          <t>Install GCI Outlets</t>
        </is>
      </c>
      <c r="D36" t="inlineStr">
        <is>
          <t>Non-GFCI outlets were observed in the pool restrooms and some secondary bathrooms of the apartment units, including 8-81</t>
        </is>
      </c>
      <c r="E36" s="5" t="inlineStr">
        <is>
          <t>PMC</t>
        </is>
      </c>
      <c r="F36" t="inlineStr">
        <is>
          <t>Project</t>
        </is>
      </c>
      <c r="G36" s="7" t="n">
        <v>10020</v>
      </c>
      <c r="H36" s="7" t="n">
        <v>0</v>
      </c>
      <c r="I36" s="7">
        <f>G36-H36</f>
        <v/>
      </c>
      <c r="J36" s="8">
        <f>IF(G36=0,0,H36/G36)</f>
        <v/>
      </c>
      <c r="K36" s="7" t="n">
        <v>0</v>
      </c>
      <c r="L36" s="7" t="n">
        <v>0</v>
      </c>
      <c r="M36" s="7" t="n">
        <v>0</v>
      </c>
      <c r="N36" s="7" t="n">
        <v>0</v>
      </c>
      <c r="O36" s="7" t="n">
        <v>0</v>
      </c>
      <c r="P36" s="7" t="n">
        <v>0</v>
      </c>
      <c r="Q36" s="7" t="n">
        <v>0</v>
      </c>
      <c r="R36" s="7" t="n">
        <v>0</v>
      </c>
      <c r="S36" s="7" t="n">
        <v>10020</v>
      </c>
      <c r="T36" s="7">
        <f>H36</f>
        <v/>
      </c>
      <c r="U36" s="7">
        <f>S36-T36</f>
        <v/>
      </c>
      <c r="V36" s="8">
        <f>IF(S36=0,0,T36/S36)</f>
        <v/>
      </c>
      <c r="W36" s="8" t="n"/>
      <c r="Y36" t="inlineStr">
        <is>
          <t>GL PMC</t>
        </is>
      </c>
    </row>
    <row r="37">
      <c r="A37" t="n">
        <v>30</v>
      </c>
      <c r="B37" t="n">
        <v>84206</v>
      </c>
      <c r="C37" t="inlineStr">
        <is>
          <t>Pressure wash Breezeways</t>
        </is>
      </c>
      <c r="D37" t="inlineStr">
        <is>
          <t>Pressure Washing - Breezeways</t>
        </is>
      </c>
      <c r="E37" s="10" t="inlineStr">
        <is>
          <t>GC</t>
        </is>
      </c>
      <c r="F37" t="inlineStr">
        <is>
          <t>Project</t>
        </is>
      </c>
      <c r="G37" s="7" t="n">
        <v>10000</v>
      </c>
      <c r="H37" s="7" t="n">
        <v>10000</v>
      </c>
      <c r="I37" s="7">
        <f>G37-H37</f>
        <v/>
      </c>
      <c r="J37" s="8">
        <f>IF(G37=0,0,H37/G37)</f>
        <v/>
      </c>
      <c r="K37" s="7" t="n">
        <v>0</v>
      </c>
      <c r="L37" s="7" t="n">
        <v>0</v>
      </c>
      <c r="M37" s="7" t="n">
        <v>0</v>
      </c>
      <c r="N37" s="7" t="n">
        <v>0</v>
      </c>
      <c r="O37" s="7" t="n">
        <v>0</v>
      </c>
      <c r="P37" s="7" t="n">
        <v>0</v>
      </c>
      <c r="Q37" s="7" t="n">
        <v>0</v>
      </c>
      <c r="R37" s="7" t="n">
        <v>0</v>
      </c>
      <c r="S37" s="7" t="n">
        <v>10000</v>
      </c>
      <c r="T37" s="7">
        <f>H37</f>
        <v/>
      </c>
      <c r="U37" s="7">
        <f>S37-T37</f>
        <v/>
      </c>
      <c r="V37" s="8">
        <f>IF(S37=0,0,T37/S37)</f>
        <v/>
      </c>
      <c r="W37" s="8" t="n"/>
      <c r="Y37" t="inlineStr">
        <is>
          <t>GC (pay app)</t>
        </is>
      </c>
    </row>
    <row r="38">
      <c r="A38" t="n">
        <v>123</v>
      </c>
      <c r="B38" t="n">
        <v>84290</v>
      </c>
      <c r="C38" t="inlineStr">
        <is>
          <t>Signage - Entry Monument</t>
        </is>
      </c>
      <c r="D38" t="inlineStr">
        <is>
          <t>Noted during concept walk</t>
        </is>
      </c>
      <c r="E38" s="5" t="inlineStr">
        <is>
          <t>PMC</t>
        </is>
      </c>
      <c r="F38" t="inlineStr">
        <is>
          <t>Project</t>
        </is>
      </c>
      <c r="G38" s="7" t="n">
        <v>10000</v>
      </c>
      <c r="H38" s="7" t="n">
        <v>0</v>
      </c>
      <c r="I38" s="7">
        <f>G38-H38</f>
        <v/>
      </c>
      <c r="J38" s="8">
        <f>IF(G38=0,0,H38/G38)</f>
        <v/>
      </c>
      <c r="K38" s="7" t="n">
        <v>0</v>
      </c>
      <c r="L38" s="7" t="n">
        <v>0</v>
      </c>
      <c r="M38" s="7" t="n">
        <v>0</v>
      </c>
      <c r="N38" s="7" t="n">
        <v>0</v>
      </c>
      <c r="O38" s="7" t="n">
        <v>0</v>
      </c>
      <c r="P38" s="7" t="n">
        <v>0</v>
      </c>
      <c r="Q38" s="7" t="n">
        <v>0</v>
      </c>
      <c r="R38" s="7" t="n">
        <v>0</v>
      </c>
      <c r="S38" s="7" t="n">
        <v>10000</v>
      </c>
      <c r="T38" s="7">
        <f>H38</f>
        <v/>
      </c>
      <c r="U38" s="7">
        <f>S38-T38</f>
        <v/>
      </c>
      <c r="V38" s="8">
        <f>IF(S38=0,0,T38/S38)</f>
        <v/>
      </c>
      <c r="W38" s="8" t="n"/>
      <c r="Y38" t="inlineStr">
        <is>
          <t>GL PMC</t>
        </is>
      </c>
    </row>
    <row r="39">
      <c r="A39" t="n">
        <v>28</v>
      </c>
      <c r="B39" t="n">
        <v>84205</v>
      </c>
      <c r="C39" t="inlineStr">
        <is>
          <t>Fences &amp; gates - site perimeter</t>
        </is>
      </c>
      <c r="D39" t="inlineStr">
        <is>
          <t>The motor for automated gates at Crestmark Drive were reported to be inoperable. Repairs are recommended at this time.</t>
        </is>
      </c>
      <c r="E39" s="5" t="inlineStr">
        <is>
          <t>PMC</t>
        </is>
      </c>
      <c r="F39" t="inlineStr">
        <is>
          <t>Project</t>
        </is>
      </c>
      <c r="G39" s="7" t="n">
        <v>7000</v>
      </c>
      <c r="H39" s="7" t="n">
        <v>1823</v>
      </c>
      <c r="I39" s="7">
        <f>G39-H39</f>
        <v/>
      </c>
      <c r="J39" s="8">
        <f>IF(G39=0,0,H39/G39)</f>
        <v/>
      </c>
      <c r="K39" s="7" t="n">
        <v>0</v>
      </c>
      <c r="L39" s="7" t="n">
        <v>0</v>
      </c>
      <c r="M39" s="7" t="n">
        <v>0</v>
      </c>
      <c r="N39" s="7" t="n">
        <v>0</v>
      </c>
      <c r="O39" s="7" t="n">
        <v>0</v>
      </c>
      <c r="P39" s="7" t="n">
        <v>0</v>
      </c>
      <c r="Q39" s="7" t="n">
        <v>0</v>
      </c>
      <c r="R39" s="7" t="n">
        <v>0</v>
      </c>
      <c r="S39" s="7" t="n">
        <v>7000</v>
      </c>
      <c r="T39" s="7">
        <f>H39</f>
        <v/>
      </c>
      <c r="U39" s="7">
        <f>S39-T39</f>
        <v/>
      </c>
      <c r="V39" s="8">
        <f>IF(S39=0,0,T39/S39)</f>
        <v/>
      </c>
      <c r="W39" s="8" t="n"/>
      <c r="Y39" t="inlineStr">
        <is>
          <t>GL PMC</t>
        </is>
      </c>
    </row>
    <row r="40">
      <c r="A40" t="n">
        <v>68</v>
      </c>
      <c r="B40" t="n">
        <v>84121</v>
      </c>
      <c r="C40" t="inlineStr">
        <is>
          <t>Repair exterior stair railings</t>
        </is>
      </c>
      <c r="D40" t="inlineStr">
        <is>
          <t>Secure railings</t>
        </is>
      </c>
      <c r="E40" s="10" t="inlineStr">
        <is>
          <t>GC</t>
        </is>
      </c>
      <c r="F40" t="inlineStr">
        <is>
          <t>Project</t>
        </is>
      </c>
      <c r="G40" s="7" t="n">
        <v>7000</v>
      </c>
      <c r="H40" s="7" t="n">
        <v>7000</v>
      </c>
      <c r="I40" s="7">
        <f>G40-H40</f>
        <v/>
      </c>
      <c r="J40" s="8">
        <f>IF(G40=0,0,H40/G40)</f>
        <v/>
      </c>
      <c r="K40" s="7" t="n">
        <v>0</v>
      </c>
      <c r="L40" s="7" t="n">
        <v>0</v>
      </c>
      <c r="M40" s="7" t="n">
        <v>0</v>
      </c>
      <c r="N40" s="7" t="n">
        <v>0</v>
      </c>
      <c r="O40" s="7" t="n">
        <v>0</v>
      </c>
      <c r="P40" s="7" t="n">
        <v>0</v>
      </c>
      <c r="Q40" s="7" t="n">
        <v>0</v>
      </c>
      <c r="R40" s="7" t="n">
        <v>0</v>
      </c>
      <c r="S40" s="7" t="n">
        <v>7000</v>
      </c>
      <c r="T40" s="7">
        <f>H40</f>
        <v/>
      </c>
      <c r="U40" s="7">
        <f>S40-T40</f>
        <v/>
      </c>
      <c r="V40" s="8">
        <f>IF(S40=0,0,T40/S40)</f>
        <v/>
      </c>
      <c r="W40" s="8" t="n"/>
      <c r="Y40" t="inlineStr">
        <is>
          <t>GC (pay app)</t>
        </is>
      </c>
    </row>
    <row r="41">
      <c r="A41" t="n">
        <v>70</v>
      </c>
      <c r="B41" t="n">
        <v>84121</v>
      </c>
      <c r="C41" t="inlineStr">
        <is>
          <t>Repair patio/balcony railings</t>
        </is>
      </c>
      <c r="D41" t="inlineStr">
        <is>
          <t>Secure railings</t>
        </is>
      </c>
      <c r="E41" s="10" t="inlineStr">
        <is>
          <t>GC</t>
        </is>
      </c>
      <c r="F41" t="inlineStr">
        <is>
          <t>Project</t>
        </is>
      </c>
      <c r="G41" s="7" t="n">
        <v>7000</v>
      </c>
      <c r="H41" s="7" t="n">
        <v>7000</v>
      </c>
      <c r="I41" s="7">
        <f>G41-H41</f>
        <v/>
      </c>
      <c r="J41" s="8">
        <f>IF(G41=0,0,H41/G41)</f>
        <v/>
      </c>
      <c r="K41" s="7" t="n">
        <v>0</v>
      </c>
      <c r="L41" s="7" t="n">
        <v>0</v>
      </c>
      <c r="M41" s="7" t="n">
        <v>0</v>
      </c>
      <c r="N41" s="7" t="n">
        <v>0</v>
      </c>
      <c r="O41" s="7" t="n">
        <v>0</v>
      </c>
      <c r="P41" s="7" t="n">
        <v>0</v>
      </c>
      <c r="Q41" s="7" t="n">
        <v>0</v>
      </c>
      <c r="R41" s="7" t="n">
        <v>0</v>
      </c>
      <c r="S41" s="7" t="n">
        <v>7000</v>
      </c>
      <c r="T41" s="7">
        <f>H41</f>
        <v/>
      </c>
      <c r="U41" s="7">
        <f>S41-T41</f>
        <v/>
      </c>
      <c r="V41" s="8">
        <f>IF(S41=0,0,T41/S41)</f>
        <v/>
      </c>
      <c r="W41" s="8" t="n"/>
      <c r="Y41" t="inlineStr">
        <is>
          <t>GC (pay app)</t>
        </is>
      </c>
    </row>
    <row r="42">
      <c r="A42" t="n">
        <v>24</v>
      </c>
      <c r="B42" t="n">
        <v>84115</v>
      </c>
      <c r="C42" t="inlineStr">
        <is>
          <t>Sidewalks</t>
        </is>
      </c>
      <c r="D42" t="inlineStr">
        <is>
          <t>PNA - Sidewalk Cracks 
LPCA - Sidewalks were observed to be in good to fair condition with cracks noted in isolated area</t>
        </is>
      </c>
      <c r="E42" s="5" t="inlineStr">
        <is>
          <t>PMC</t>
        </is>
      </c>
      <c r="F42" t="inlineStr">
        <is>
          <t>Project</t>
        </is>
      </c>
      <c r="G42" s="7" t="n">
        <v>5000</v>
      </c>
      <c r="H42" s="7" t="n">
        <v>1650</v>
      </c>
      <c r="I42" s="7">
        <f>G42-H42</f>
        <v/>
      </c>
      <c r="J42" s="8">
        <f>IF(G42=0,0,H42/G42)</f>
        <v/>
      </c>
      <c r="K42" s="7" t="n">
        <v>0</v>
      </c>
      <c r="L42" s="7" t="n">
        <v>0</v>
      </c>
      <c r="M42" s="7" t="n">
        <v>0</v>
      </c>
      <c r="N42" s="7" t="n">
        <v>0</v>
      </c>
      <c r="O42" s="7" t="n">
        <v>0</v>
      </c>
      <c r="P42" s="7" t="n">
        <v>0</v>
      </c>
      <c r="Q42" s="7" t="n">
        <v>0</v>
      </c>
      <c r="R42" s="7" t="n">
        <v>0</v>
      </c>
      <c r="S42" s="7" t="n">
        <v>5000</v>
      </c>
      <c r="T42" s="7">
        <f>H42</f>
        <v/>
      </c>
      <c r="U42" s="7">
        <f>S42-T42</f>
        <v/>
      </c>
      <c r="V42" s="8">
        <f>IF(S42=0,0,T42/S42)</f>
        <v/>
      </c>
      <c r="W42" s="8" t="n"/>
      <c r="Y42" t="inlineStr">
        <is>
          <t>GL PMC</t>
        </is>
      </c>
    </row>
    <row r="43">
      <c r="A43" t="n">
        <v>27</v>
      </c>
      <c r="B43" t="n">
        <v>84111</v>
      </c>
      <c r="C43" t="inlineStr">
        <is>
          <t>Fences &amp; gates - compactor</t>
        </is>
      </c>
      <c r="D43" t="inlineStr">
        <is>
          <t>The gates on the trash compactor enclosures are either damaged or missing. Repairs are recommended at this time.</t>
        </is>
      </c>
      <c r="E43" s="5" t="inlineStr">
        <is>
          <t>PMC</t>
        </is>
      </c>
      <c r="F43" t="inlineStr">
        <is>
          <t>Project</t>
        </is>
      </c>
      <c r="G43" s="7" t="n">
        <v>5000</v>
      </c>
      <c r="H43" s="7" t="n">
        <v>1302</v>
      </c>
      <c r="I43" s="7">
        <f>G43-H43</f>
        <v/>
      </c>
      <c r="J43" s="8">
        <f>IF(G43=0,0,H43/G43)</f>
        <v/>
      </c>
      <c r="K43" s="7" t="n">
        <v>0</v>
      </c>
      <c r="L43" s="7" t="n">
        <v>0</v>
      </c>
      <c r="M43" s="7" t="n">
        <v>0</v>
      </c>
      <c r="N43" s="7" t="n">
        <v>0</v>
      </c>
      <c r="O43" s="7" t="n">
        <v>0</v>
      </c>
      <c r="P43" s="7" t="n">
        <v>0</v>
      </c>
      <c r="Q43" s="7" t="n">
        <v>0</v>
      </c>
      <c r="R43" s="7" t="n">
        <v>0</v>
      </c>
      <c r="S43" s="7" t="n">
        <v>5000</v>
      </c>
      <c r="T43" s="7">
        <f>H43</f>
        <v/>
      </c>
      <c r="U43" s="7">
        <f>S43-T43</f>
        <v/>
      </c>
      <c r="V43" s="8">
        <f>IF(S43=0,0,T43/S43)</f>
        <v/>
      </c>
      <c r="W43" s="8" t="n"/>
      <c r="Y43" t="inlineStr">
        <is>
          <t>GL PMC</t>
        </is>
      </c>
    </row>
    <row r="44">
      <c r="A44" t="n">
        <v>124</v>
      </c>
      <c r="B44" t="n">
        <v>84103</v>
      </c>
      <c r="C44" t="inlineStr">
        <is>
          <t>Signage - Site</t>
        </is>
      </c>
      <c r="D44" t="inlineStr">
        <is>
          <t>Added based on Kevin DD email feedback</t>
        </is>
      </c>
      <c r="E44" s="5" t="inlineStr">
        <is>
          <t>PMC</t>
        </is>
      </c>
      <c r="F44" t="inlineStr">
        <is>
          <t>Project</t>
        </is>
      </c>
      <c r="G44" s="7" t="n">
        <v>5000</v>
      </c>
      <c r="H44" s="7" t="n">
        <v>2062</v>
      </c>
      <c r="I44" s="7">
        <f>G44-H44</f>
        <v/>
      </c>
      <c r="J44" s="8">
        <f>IF(G44=0,0,H44/G44)</f>
        <v/>
      </c>
      <c r="K44" s="7" t="n">
        <v>0</v>
      </c>
      <c r="L44" s="7" t="n">
        <v>0</v>
      </c>
      <c r="M44" s="7" t="n">
        <v>0</v>
      </c>
      <c r="N44" s="7" t="n">
        <v>0</v>
      </c>
      <c r="O44" s="7" t="n">
        <v>0</v>
      </c>
      <c r="P44" s="7" t="n">
        <v>0</v>
      </c>
      <c r="Q44" s="7" t="n">
        <v>0</v>
      </c>
      <c r="R44" s="7" t="n">
        <v>0</v>
      </c>
      <c r="S44" s="7" t="n">
        <v>5000</v>
      </c>
      <c r="T44" s="7">
        <f>H44</f>
        <v/>
      </c>
      <c r="U44" s="7">
        <f>S44-T44</f>
        <v/>
      </c>
      <c r="V44" s="8">
        <f>IF(S44=0,0,T44/S44)</f>
        <v/>
      </c>
      <c r="W44" s="8" t="n"/>
      <c r="Y44" t="inlineStr">
        <is>
          <t>GL PMC</t>
        </is>
      </c>
    </row>
    <row r="45">
      <c r="A45" t="n">
        <v>25</v>
      </c>
      <c r="B45" t="n">
        <v>84300</v>
      </c>
      <c r="C45" t="inlineStr">
        <is>
          <t>Landscape irrigation</t>
        </is>
      </c>
      <c r="D45" t="inlineStr">
        <is>
          <t>A leak from the irrigation system was observed at the site stairs between building 5 and the leasing office/clubhouse bu</t>
        </is>
      </c>
      <c r="E45" s="5" t="inlineStr">
        <is>
          <t>PMC</t>
        </is>
      </c>
      <c r="F45" t="inlineStr">
        <is>
          <t>Project</t>
        </is>
      </c>
      <c r="G45" s="7" t="n">
        <v>1500</v>
      </c>
      <c r="H45" s="7" t="n">
        <v>877</v>
      </c>
      <c r="I45" s="7">
        <f>G45-H45</f>
        <v/>
      </c>
      <c r="J45" s="8">
        <f>IF(G45=0,0,H45/G45)</f>
        <v/>
      </c>
      <c r="K45" s="7" t="n">
        <v>0</v>
      </c>
      <c r="L45" s="7" t="n">
        <v>0</v>
      </c>
      <c r="M45" s="7" t="n">
        <v>0</v>
      </c>
      <c r="N45" s="7" t="n">
        <v>0</v>
      </c>
      <c r="O45" s="7" t="n">
        <v>0</v>
      </c>
      <c r="P45" s="7" t="n">
        <v>0</v>
      </c>
      <c r="Q45" s="7" t="n">
        <v>0</v>
      </c>
      <c r="R45" s="7" t="n">
        <v>0</v>
      </c>
      <c r="S45" s="7" t="n">
        <v>1500</v>
      </c>
      <c r="T45" s="7">
        <f>H45</f>
        <v/>
      </c>
      <c r="U45" s="7">
        <f>S45-T45</f>
        <v/>
      </c>
      <c r="V45" s="8">
        <f>IF(S45=0,0,T45/S45)</f>
        <v/>
      </c>
      <c r="W45" s="8" t="n"/>
      <c r="Y45" t="inlineStr">
        <is>
          <t>GL PMC</t>
        </is>
      </c>
    </row>
    <row r="46">
      <c r="A46" t="n">
        <v>87</v>
      </c>
      <c r="B46" t="n">
        <v>84105</v>
      </c>
      <c r="C46" t="inlineStr">
        <is>
          <t>Flashing/Siding</t>
        </is>
      </c>
      <c r="D46" t="inlineStr">
        <is>
          <t>A section of metal flashing is missing on the west side of the clock tower. Repairs are recommended.</t>
        </is>
      </c>
      <c r="E46" s="5" t="inlineStr">
        <is>
          <t>PMC</t>
        </is>
      </c>
      <c r="F46" t="inlineStr">
        <is>
          <t>Project</t>
        </is>
      </c>
      <c r="G46" s="7" t="n">
        <v>700</v>
      </c>
      <c r="H46" s="7" t="n">
        <v>0</v>
      </c>
      <c r="I46" s="7">
        <f>G46-H46</f>
        <v/>
      </c>
      <c r="J46" s="8">
        <f>IF(G46=0,0,H46/G46)</f>
        <v/>
      </c>
      <c r="K46" s="7" t="n">
        <v>0</v>
      </c>
      <c r="L46" s="7" t="n">
        <v>0</v>
      </c>
      <c r="M46" s="7" t="n">
        <v>0</v>
      </c>
      <c r="N46" s="7" t="n">
        <v>0</v>
      </c>
      <c r="O46" s="7" t="n">
        <v>0</v>
      </c>
      <c r="P46" s="7" t="n">
        <v>0</v>
      </c>
      <c r="Q46" s="7" t="n">
        <v>0</v>
      </c>
      <c r="R46" s="7" t="n">
        <v>0</v>
      </c>
      <c r="S46" s="7" t="n">
        <v>700</v>
      </c>
      <c r="T46" s="7">
        <f>H46</f>
        <v/>
      </c>
      <c r="U46" s="7">
        <f>S46-T46</f>
        <v/>
      </c>
      <c r="V46" s="8">
        <f>IF(S46=0,0,T46/S46)</f>
        <v/>
      </c>
      <c r="W46" s="8" t="n"/>
      <c r="Y46" t="inlineStr">
        <is>
          <t>GL PMC</t>
        </is>
      </c>
    </row>
    <row r="47">
      <c r="A47" t="n">
        <v>145</v>
      </c>
      <c r="C47" t="inlineStr">
        <is>
          <t>Security Camera System</t>
        </is>
      </c>
      <c r="D47" t="inlineStr"/>
      <c r="E47" s="5" t="inlineStr"/>
      <c r="F47" t="inlineStr"/>
      <c r="G47" s="7" t="n">
        <v>0</v>
      </c>
      <c r="H47" s="7" t="n">
        <v>0</v>
      </c>
      <c r="I47" s="7">
        <f>G47-H47</f>
        <v/>
      </c>
      <c r="J47" s="8">
        <f>IF(G47=0,0,H47/G47)</f>
        <v/>
      </c>
      <c r="K47" s="7" t="n">
        <v>0</v>
      </c>
      <c r="L47" s="7" t="n">
        <v>0</v>
      </c>
      <c r="M47" s="7" t="n">
        <v>0</v>
      </c>
      <c r="N47" s="7" t="n">
        <v>0</v>
      </c>
      <c r="O47" s="7" t="n">
        <v>0</v>
      </c>
      <c r="P47" s="7" t="n">
        <v>0</v>
      </c>
      <c r="Q47" s="7" t="n">
        <v>0</v>
      </c>
      <c r="R47" s="7" t="n">
        <v>0</v>
      </c>
      <c r="S47" s="7" t="n">
        <v>20000</v>
      </c>
      <c r="T47" s="7">
        <f>H47</f>
        <v/>
      </c>
      <c r="U47" s="7">
        <f>S47-T47</f>
        <v/>
      </c>
      <c r="V47" s="8">
        <f>IF(S47=0,0,T47/S47)</f>
        <v/>
      </c>
      <c r="W47" s="8" t="n"/>
      <c r="Y47" t="inlineStr"/>
    </row>
    <row r="49">
      <c r="D49" s="19" t="inlineStr">
        <is>
          <t>Projects Subtotal (excl. Contingency &amp; CM Fee)</t>
        </is>
      </c>
      <c r="G49" s="22" t="n">
        <v>1755200</v>
      </c>
      <c r="S49" s="22" t="n">
        <v>1923006</v>
      </c>
    </row>
    <row r="50">
      <c r="D50" s="5" t="inlineStr">
        <is>
          <t>CM Fee</t>
        </is>
      </c>
      <c r="G50" s="7" t="n">
        <v>92148</v>
      </c>
      <c r="S50" s="7" t="n">
        <v>97288</v>
      </c>
    </row>
    <row r="51">
      <c r="D51" s="5" t="inlineStr">
        <is>
          <t>Contingency</t>
        </is>
      </c>
      <c r="G51" s="7" t="n">
        <v>87760</v>
      </c>
      <c r="S51" s="7" t="n">
        <v>22760</v>
      </c>
    </row>
    <row r="52">
      <c r="D52" s="19" t="inlineStr">
        <is>
          <t>Capital Plan Total (ex-BTL)</t>
        </is>
      </c>
      <c r="G52" s="22" t="n">
        <v>1935108</v>
      </c>
      <c r="S52" s="22" t="n">
        <v>2043054</v>
      </c>
    </row>
    <row r="53">
      <c r="D53" s="2" t="inlineStr">
        <is>
          <t>Unplanned CapEx Yr 1 (out-of-plan)</t>
        </is>
      </c>
      <c r="H53" s="7" t="n">
        <v>98579</v>
      </c>
    </row>
    <row r="54">
      <c r="D54" s="26" t="inlineStr">
        <is>
          <t>BTL (dropped per Adam): $0</t>
        </is>
      </c>
    </row>
  </sheetData>
  <autoFilter ref="A4:Y47"/>
  <hyperlinks>
    <hyperlink xmlns:r="http://schemas.openxmlformats.org/officeDocument/2006/relationships" ref="B3" r:id="rId1"/>
  </hyperlinks>
  <pageMargins left="0.75" right="0.75" top="1" bottom="1" header="0.5" footer="0.5"/>
</worksheet>
</file>

<file path=xl/worksheets/sheet36.xml><?xml version="1.0" encoding="utf-8"?>
<worksheet xmlns="http://schemas.openxmlformats.org/spreadsheetml/2006/main">
  <sheetPr>
    <outlinePr summaryBelow="1" summaryRight="1"/>
    <pageSetUpPr/>
  </sheetPr>
  <dimension ref="A1:Y45"/>
  <sheetViews>
    <sheetView workbookViewId="0">
      <pane xSplit="6" ySplit="4" topLeftCell="G5" activePane="bottomRight" state="frozen"/>
      <selection pane="topRight"/>
      <selection pane="bottomLeft"/>
      <selection pane="bottomRight" activeCell="A1" sqref="A1"/>
    </sheetView>
  </sheetViews>
  <sheetFormatPr baseColWidth="8" defaultRowHeight="15"/>
  <cols>
    <col hidden="1" width="5" customWidth="1" min="1" max="1"/>
    <col width="9" customWidth="1" min="2" max="2"/>
    <col hidden="1" outlineLevel="1" width="26" customWidth="1" min="3" max="3"/>
    <col hidden="1" outlineLevel="1" width="40" customWidth="1" min="4" max="4"/>
    <col width="8" customWidth="1" min="5" max="5"/>
    <col width="10" customWidth="1" min="6" max="6"/>
    <col width="12" customWidth="1" min="7" max="7"/>
    <col width="11" customWidth="1" min="8" max="8"/>
    <col width="11" customWidth="1" min="9" max="9"/>
    <col width="8" customWidth="1" min="10" max="10"/>
    <col hidden="1" outlineLevel="1" width="11" customWidth="1" min="11" max="11"/>
    <col hidden="1" outlineLevel="1" width="11" customWidth="1" min="12" max="12"/>
    <col hidden="1" outlineLevel="1" width="11" customWidth="1" min="13" max="13"/>
    <col hidden="1" outlineLevel="1" width="11" customWidth="1" min="14" max="14"/>
    <col hidden="1" outlineLevel="1" width="11" customWidth="1" min="15" max="15"/>
    <col hidden="1" outlineLevel="1" width="11" customWidth="1" min="16" max="16"/>
    <col hidden="1" outlineLevel="1" width="11" customWidth="1" min="17" max="17"/>
    <col hidden="1" outlineLevel="1" width="11" customWidth="1" min="18" max="18"/>
    <col width="13" customWidth="1" min="19" max="19"/>
    <col width="12" customWidth="1" min="20" max="20"/>
    <col width="13" customWidth="1" min="21" max="21"/>
    <col width="9" customWidth="1" min="22" max="22"/>
    <col width="14" customWidth="1" min="23" max="23"/>
    <col width="2" customWidth="1" min="24" max="24"/>
    <col hidden="1" width="22" customWidth="1" min="25" max="25"/>
  </cols>
  <sheetData>
    <row r="1">
      <c r="A1" s="23" t="inlineStr">
        <is>
          <t>Cypress Bend — 10-Year Capital Plan</t>
        </is>
      </c>
    </row>
    <row r="2">
      <c r="A2" s="2" t="inlineStr">
        <is>
          <t>Acquired 2025. 10-year budget = capital plan excluding BTL. Year budgets from the plan's Expense-Yr columns; spend is current-year actual.</t>
        </is>
      </c>
    </row>
    <row r="3">
      <c r="B3" s="24" t="inlineStr">
        <is>
          <t>← Back</t>
        </is>
      </c>
    </row>
    <row r="4">
      <c r="A4" s="25" t="inlineStr">
        <is>
          <t>Row</t>
        </is>
      </c>
      <c r="B4" s="25" t="inlineStr">
        <is>
          <t>GL</t>
        </is>
      </c>
      <c r="C4" s="25" t="inlineStr">
        <is>
          <t>GL Name</t>
        </is>
      </c>
      <c r="D4" s="25" t="inlineStr">
        <is>
          <t>Scope of Work</t>
        </is>
      </c>
      <c r="E4" s="25" t="inlineStr">
        <is>
          <t>Owner</t>
        </is>
      </c>
      <c r="F4" s="25" t="inlineStr">
        <is>
          <t>Type</t>
        </is>
      </c>
      <c r="G4" s="25" t="inlineStr">
        <is>
          <t>Yr 1 Budget</t>
        </is>
      </c>
      <c r="H4" s="25" t="inlineStr">
        <is>
          <t>Spend</t>
        </is>
      </c>
      <c r="I4" s="25" t="inlineStr">
        <is>
          <t>Remaining</t>
        </is>
      </c>
      <c r="J4" s="25" t="inlineStr">
        <is>
          <t>% Spent</t>
        </is>
      </c>
      <c r="K4" s="25" t="inlineStr">
        <is>
          <t>Yr 2 Budget</t>
        </is>
      </c>
      <c r="L4" s="25" t="inlineStr">
        <is>
          <t>Yr 2 Spend</t>
        </is>
      </c>
      <c r="M4" s="25" t="inlineStr">
        <is>
          <t>Yr 3 Budget</t>
        </is>
      </c>
      <c r="N4" s="25" t="inlineStr">
        <is>
          <t>Yr 3 Spend</t>
        </is>
      </c>
      <c r="O4" s="25" t="inlineStr">
        <is>
          <t>Yr 4 Budget</t>
        </is>
      </c>
      <c r="P4" s="25" t="inlineStr">
        <is>
          <t>Yr 4 Spend</t>
        </is>
      </c>
      <c r="Q4" s="25" t="inlineStr">
        <is>
          <t>Yr 5 Budget</t>
        </is>
      </c>
      <c r="R4" s="25" t="inlineStr">
        <is>
          <t>Yr 5 Spend</t>
        </is>
      </c>
      <c r="S4" s="25" t="inlineStr">
        <is>
          <t>10 yr Budget</t>
        </is>
      </c>
      <c r="T4" s="25" t="inlineStr">
        <is>
          <t>10 yr Spend</t>
        </is>
      </c>
      <c r="U4" s="25" t="inlineStr">
        <is>
          <t>10 yr Remaining</t>
        </is>
      </c>
      <c r="V4" s="25" t="inlineStr">
        <is>
          <t>10 yr % Spent</t>
        </is>
      </c>
      <c r="W4" s="25" t="inlineStr">
        <is>
          <t>Actual Project % Complete</t>
        </is>
      </c>
      <c r="X4" s="25" t="inlineStr"/>
      <c r="Y4" s="25" t="inlineStr">
        <is>
          <t>Basis</t>
        </is>
      </c>
    </row>
    <row r="5">
      <c r="A5" t="n">
        <v>80</v>
      </c>
      <c r="B5" t="n">
        <v>84101</v>
      </c>
      <c r="C5" t="inlineStr">
        <is>
          <t>Exterior building</t>
        </is>
      </c>
      <c r="D5" t="inlineStr">
        <is>
          <t>PNA - Exterior painting.  PCA 4.3.1- Exterior cleaning, painting, sealing</t>
        </is>
      </c>
      <c r="E5" s="10" t="inlineStr">
        <is>
          <t>GC</t>
        </is>
      </c>
      <c r="F5" t="inlineStr">
        <is>
          <t>Project</t>
        </is>
      </c>
      <c r="G5" s="7" t="n">
        <v>195000</v>
      </c>
      <c r="H5" s="7" t="n">
        <v>167100</v>
      </c>
      <c r="I5" s="7">
        <f>G5-H5</f>
        <v/>
      </c>
      <c r="J5" s="8">
        <f>IF(G5=0,0,H5/G5)</f>
        <v/>
      </c>
      <c r="K5" s="7" t="n">
        <v>0</v>
      </c>
      <c r="L5" s="7" t="n">
        <v>0</v>
      </c>
      <c r="M5" s="7" t="n">
        <v>0</v>
      </c>
      <c r="N5" s="7" t="n">
        <v>0</v>
      </c>
      <c r="O5" s="7" t="n">
        <v>0</v>
      </c>
      <c r="P5" s="7" t="n">
        <v>0</v>
      </c>
      <c r="Q5" s="7" t="n">
        <v>0</v>
      </c>
      <c r="R5" s="7" t="n">
        <v>0</v>
      </c>
      <c r="S5" s="7" t="n">
        <v>390000</v>
      </c>
      <c r="T5" s="7">
        <f>H5</f>
        <v/>
      </c>
      <c r="U5" s="7">
        <f>S5-T5</f>
        <v/>
      </c>
      <c r="V5" s="8">
        <f>IF(S5=0,0,T5/S5)</f>
        <v/>
      </c>
      <c r="W5" s="8" t="n"/>
      <c r="Y5" t="inlineStr">
        <is>
          <t>GC (pay app)</t>
        </is>
      </c>
    </row>
    <row r="6">
      <c r="A6" t="n">
        <v>20</v>
      </c>
      <c r="B6" t="n">
        <v>84205</v>
      </c>
      <c r="C6" t="inlineStr">
        <is>
          <t>Fences &amp; gates - site perimeter</t>
        </is>
      </c>
      <c r="D6" t="inlineStr">
        <is>
          <t>PNA - Repair perimater fencing</t>
        </is>
      </c>
      <c r="E6" s="10" t="inlineStr">
        <is>
          <t>GC</t>
        </is>
      </c>
      <c r="F6" t="inlineStr">
        <is>
          <t>Project</t>
        </is>
      </c>
      <c r="G6" s="7" t="n">
        <v>43000</v>
      </c>
      <c r="H6" s="7" t="n">
        <v>43000</v>
      </c>
      <c r="I6" s="7">
        <f>G6-H6</f>
        <v/>
      </c>
      <c r="J6" s="8">
        <f>IF(G6=0,0,H6/G6)</f>
        <v/>
      </c>
      <c r="K6" s="7" t="n">
        <v>0</v>
      </c>
      <c r="L6" s="7" t="n">
        <v>0</v>
      </c>
      <c r="M6" s="7" t="n">
        <v>0</v>
      </c>
      <c r="N6" s="7" t="n">
        <v>0</v>
      </c>
      <c r="O6" s="7" t="n">
        <v>10000</v>
      </c>
      <c r="P6" s="7" t="n">
        <v>0</v>
      </c>
      <c r="Q6" s="7" t="n">
        <v>0</v>
      </c>
      <c r="R6" s="7" t="n">
        <v>0</v>
      </c>
      <c r="S6" s="7" t="n">
        <v>73000</v>
      </c>
      <c r="T6" s="7">
        <f>H6</f>
        <v/>
      </c>
      <c r="U6" s="7">
        <f>S6-T6</f>
        <v/>
      </c>
      <c r="V6" s="8">
        <f>IF(S6=0,0,T6/S6)</f>
        <v/>
      </c>
      <c r="W6" s="8" t="n"/>
      <c r="Y6" t="inlineStr">
        <is>
          <t>GC (pay app)</t>
        </is>
      </c>
    </row>
    <row r="7">
      <c r="A7" t="n">
        <v>55</v>
      </c>
      <c r="B7" t="n">
        <v>84121</v>
      </c>
      <c r="C7" t="inlineStr">
        <is>
          <t>Repair exterior stair railings</t>
        </is>
      </c>
      <c r="D7" t="inlineStr">
        <is>
          <t>PNA - Replace damaged railing on staircases.   PCA 4.5 - Rust and corrosion was observed on the metal stringers, handrai</t>
        </is>
      </c>
      <c r="E7" s="10" t="inlineStr">
        <is>
          <t>GC</t>
        </is>
      </c>
      <c r="F7" t="inlineStr">
        <is>
          <t>Project</t>
        </is>
      </c>
      <c r="G7" s="7" t="n">
        <v>39000</v>
      </c>
      <c r="H7" s="7" t="n">
        <v>39000</v>
      </c>
      <c r="I7" s="7">
        <f>G7-H7</f>
        <v/>
      </c>
      <c r="J7" s="8">
        <f>IF(G7=0,0,H7/G7)</f>
        <v/>
      </c>
      <c r="K7" s="7" t="n">
        <v>0</v>
      </c>
      <c r="L7" s="7" t="n">
        <v>0</v>
      </c>
      <c r="M7" s="7" t="n">
        <v>0</v>
      </c>
      <c r="N7" s="7" t="n">
        <v>0</v>
      </c>
      <c r="O7" s="7" t="n">
        <v>0</v>
      </c>
      <c r="P7" s="7" t="n">
        <v>0</v>
      </c>
      <c r="Q7" s="7" t="n">
        <v>0</v>
      </c>
      <c r="R7" s="7" t="n">
        <v>0</v>
      </c>
      <c r="S7" s="7" t="n">
        <v>39000</v>
      </c>
      <c r="T7" s="7">
        <f>H7</f>
        <v/>
      </c>
      <c r="U7" s="7">
        <f>S7-T7</f>
        <v/>
      </c>
      <c r="V7" s="8">
        <f>IF(S7=0,0,T7/S7)</f>
        <v/>
      </c>
      <c r="W7" s="8" t="n"/>
      <c r="Y7" t="inlineStr">
        <is>
          <t>GC (pay app)</t>
        </is>
      </c>
    </row>
    <row r="8">
      <c r="A8" t="n">
        <v>19</v>
      </c>
      <c r="B8" t="n">
        <v>84517</v>
      </c>
      <c r="C8" t="inlineStr">
        <is>
          <t>Erosion control</t>
        </is>
      </c>
      <c r="D8" t="inlineStr">
        <is>
          <t>PNA - Fill in erosion areas around buildings.</t>
        </is>
      </c>
      <c r="E8" s="10" t="inlineStr">
        <is>
          <t>GC</t>
        </is>
      </c>
      <c r="F8" t="inlineStr">
        <is>
          <t>Project</t>
        </is>
      </c>
      <c r="G8" s="7" t="n">
        <v>29000</v>
      </c>
      <c r="H8" s="7" t="n">
        <v>29000</v>
      </c>
      <c r="I8" s="7">
        <f>G8-H8</f>
        <v/>
      </c>
      <c r="J8" s="8">
        <f>IF(G8=0,0,H8/G8)</f>
        <v/>
      </c>
      <c r="K8" s="7" t="n">
        <v>0</v>
      </c>
      <c r="L8" s="7" t="n">
        <v>0</v>
      </c>
      <c r="M8" s="7" t="n">
        <v>0</v>
      </c>
      <c r="N8" s="7" t="n">
        <v>0</v>
      </c>
      <c r="O8" s="7" t="n">
        <v>0</v>
      </c>
      <c r="P8" s="7" t="n">
        <v>0</v>
      </c>
      <c r="Q8" s="7" t="n">
        <v>0</v>
      </c>
      <c r="R8" s="7" t="n">
        <v>0</v>
      </c>
      <c r="S8" s="7" t="n">
        <v>29000</v>
      </c>
      <c r="T8" s="7">
        <f>H8</f>
        <v/>
      </c>
      <c r="U8" s="7">
        <f>S8-T8</f>
        <v/>
      </c>
      <c r="V8" s="8">
        <f>IF(S8=0,0,T8/S8)</f>
        <v/>
      </c>
      <c r="W8" s="8" t="n"/>
      <c r="Y8" t="inlineStr">
        <is>
          <t>GC (pay app)</t>
        </is>
      </c>
    </row>
    <row r="9">
      <c r="A9" t="n">
        <v>112</v>
      </c>
      <c r="B9" t="n">
        <v>84239</v>
      </c>
      <c r="C9" t="inlineStr">
        <is>
          <t>Fire Stops</t>
        </is>
      </c>
      <c r="D9" t="inlineStr">
        <is>
          <t>LowPro (Pair covers 4 burner range)- For range top microwaves</t>
        </is>
      </c>
      <c r="E9" s="5" t="inlineStr">
        <is>
          <t>PMC</t>
        </is>
      </c>
      <c r="F9" t="inlineStr">
        <is>
          <t>Project</t>
        </is>
      </c>
      <c r="G9" s="7" t="n">
        <v>22440</v>
      </c>
      <c r="H9" s="7" t="n">
        <v>0</v>
      </c>
      <c r="I9" s="7">
        <f>G9-H9</f>
        <v/>
      </c>
      <c r="J9" s="8">
        <f>IF(G9=0,0,H9/G9)</f>
        <v/>
      </c>
      <c r="K9" s="7" t="n">
        <v>0</v>
      </c>
      <c r="L9" s="7" t="n">
        <v>0</v>
      </c>
      <c r="M9" s="7" t="n">
        <v>0</v>
      </c>
      <c r="N9" s="7" t="n">
        <v>0</v>
      </c>
      <c r="O9" s="7" t="n">
        <v>0</v>
      </c>
      <c r="P9" s="7" t="n">
        <v>0</v>
      </c>
      <c r="Q9" s="7" t="n">
        <v>0</v>
      </c>
      <c r="R9" s="7" t="n">
        <v>0</v>
      </c>
      <c r="S9" s="7" t="n">
        <v>22440</v>
      </c>
      <c r="T9" s="7">
        <f>H9</f>
        <v/>
      </c>
      <c r="U9" s="7">
        <f>S9-T9</f>
        <v/>
      </c>
      <c r="V9" s="8">
        <f>IF(S9=0,0,T9/S9)</f>
        <v/>
      </c>
      <c r="W9" s="8" t="n"/>
      <c r="Y9" t="inlineStr">
        <is>
          <t>GL PMC</t>
        </is>
      </c>
    </row>
    <row r="10">
      <c r="A10" t="n">
        <v>17</v>
      </c>
      <c r="B10" t="n">
        <v>84204</v>
      </c>
      <c r="C10" t="inlineStr">
        <is>
          <t>Pavement</t>
        </is>
      </c>
      <c r="D10" t="inlineStr">
        <is>
          <t>PNA - Repair Potholes  PCA 3.2.2 - Areas of linear cracking and isolated spalling around linear cracks was observed at t</t>
        </is>
      </c>
      <c r="E10" s="10" t="inlineStr">
        <is>
          <t>GC</t>
        </is>
      </c>
      <c r="F10" t="inlineStr">
        <is>
          <t>Project</t>
        </is>
      </c>
      <c r="G10" s="7" t="n">
        <v>21000</v>
      </c>
      <c r="H10" s="7" t="n">
        <v>21000</v>
      </c>
      <c r="I10" s="7">
        <f>G10-H10</f>
        <v/>
      </c>
      <c r="J10" s="8">
        <f>IF(G10=0,0,H10/G10)</f>
        <v/>
      </c>
      <c r="K10" s="7" t="n">
        <v>0</v>
      </c>
      <c r="L10" s="7" t="n">
        <v>0</v>
      </c>
      <c r="M10" s="7" t="n">
        <v>0</v>
      </c>
      <c r="N10" s="7" t="n">
        <v>0</v>
      </c>
      <c r="O10" s="7" t="n">
        <v>10000</v>
      </c>
      <c r="P10" s="7" t="n">
        <v>0</v>
      </c>
      <c r="Q10" s="7" t="n">
        <v>0</v>
      </c>
      <c r="R10" s="7" t="n">
        <v>0</v>
      </c>
      <c r="S10" s="7" t="n">
        <v>61000</v>
      </c>
      <c r="T10" s="7">
        <f>H10</f>
        <v/>
      </c>
      <c r="U10" s="7">
        <f>S10-T10</f>
        <v/>
      </c>
      <c r="V10" s="8">
        <f>IF(S10=0,0,T10/S10)</f>
        <v/>
      </c>
      <c r="W10" s="8" t="n"/>
      <c r="Y10" t="inlineStr">
        <is>
          <t>GC (pay app)</t>
        </is>
      </c>
    </row>
    <row r="11">
      <c r="A11" t="n">
        <v>113</v>
      </c>
      <c r="B11" t="n">
        <v>84304</v>
      </c>
      <c r="C11" t="inlineStr">
        <is>
          <t>Unit deferred maintenance</t>
        </is>
      </c>
      <c r="D11" t="inlineStr">
        <is>
          <t>Major Repairs
Floors
18 Bedrooms
13 Living Rooms
3 Kitchens
2 Kitchen Countertop Resurface
2 Interior Door Replacement
E</t>
        </is>
      </c>
      <c r="E11" s="5" t="inlineStr">
        <is>
          <t>PMC</t>
        </is>
      </c>
      <c r="F11" t="inlineStr">
        <is>
          <t>Project</t>
        </is>
      </c>
      <c r="G11" s="7" t="n">
        <v>21000</v>
      </c>
      <c r="H11" s="7" t="n">
        <v>0</v>
      </c>
      <c r="I11" s="7">
        <f>G11-H11</f>
        <v/>
      </c>
      <c r="J11" s="8">
        <f>IF(G11=0,0,H11/G11)</f>
        <v/>
      </c>
      <c r="K11" s="7" t="n">
        <v>0</v>
      </c>
      <c r="L11" s="7" t="n">
        <v>0</v>
      </c>
      <c r="M11" s="7" t="n">
        <v>0</v>
      </c>
      <c r="N11" s="7" t="n">
        <v>0</v>
      </c>
      <c r="O11" s="7" t="n">
        <v>0</v>
      </c>
      <c r="P11" s="7" t="n">
        <v>0</v>
      </c>
      <c r="Q11" s="7" t="n">
        <v>0</v>
      </c>
      <c r="R11" s="7" t="n">
        <v>0</v>
      </c>
      <c r="S11" s="7" t="n">
        <v>21000</v>
      </c>
      <c r="T11" s="7">
        <f>H11</f>
        <v/>
      </c>
      <c r="U11" s="7">
        <f>S11-T11</f>
        <v/>
      </c>
      <c r="V11" s="8">
        <f>IF(S11=0,0,T11/S11)</f>
        <v/>
      </c>
      <c r="W11" s="8" t="n"/>
      <c r="Y11" t="inlineStr">
        <is>
          <t>GL PMC</t>
        </is>
      </c>
    </row>
    <row r="12">
      <c r="A12" t="n">
        <v>155</v>
      </c>
      <c r="B12" t="n">
        <v>84220</v>
      </c>
      <c r="C12" t="inlineStr">
        <is>
          <t>AC condenser</t>
        </is>
      </c>
      <c r="D12" t="inlineStr">
        <is>
          <t>PNA - Reposistion A/C condensers to achive 12" between units</t>
        </is>
      </c>
      <c r="E12" s="10" t="inlineStr">
        <is>
          <t>GC</t>
        </is>
      </c>
      <c r="F12" t="inlineStr">
        <is>
          <t>Project</t>
        </is>
      </c>
      <c r="G12" s="7" t="n">
        <v>20000</v>
      </c>
      <c r="H12" s="7" t="n">
        <v>20000</v>
      </c>
      <c r="I12" s="7">
        <f>G12-H12</f>
        <v/>
      </c>
      <c r="J12" s="8">
        <f>IF(G12=0,0,H12/G12)</f>
        <v/>
      </c>
      <c r="K12" s="7" t="n">
        <v>0</v>
      </c>
      <c r="L12" s="7" t="n">
        <v>0</v>
      </c>
      <c r="M12" s="7" t="n">
        <v>0</v>
      </c>
      <c r="N12" s="7" t="n">
        <v>0</v>
      </c>
      <c r="O12" s="7" t="n">
        <v>0</v>
      </c>
      <c r="P12" s="7" t="n">
        <v>0</v>
      </c>
      <c r="Q12" s="7" t="n">
        <v>0</v>
      </c>
      <c r="R12" s="7" t="n">
        <v>0</v>
      </c>
      <c r="S12" s="7" t="n">
        <v>20000</v>
      </c>
      <c r="T12" s="7">
        <f>H12</f>
        <v/>
      </c>
      <c r="U12" s="7">
        <f>S12-T12</f>
        <v/>
      </c>
      <c r="V12" s="8">
        <f>IF(S12=0,0,T12/S12)</f>
        <v/>
      </c>
      <c r="W12" s="8" t="n"/>
      <c r="Y12" t="inlineStr">
        <is>
          <t>GC (pay app)</t>
        </is>
      </c>
    </row>
    <row r="13">
      <c r="A13" t="n">
        <v>133</v>
      </c>
      <c r="B13" t="n">
        <v>84280</v>
      </c>
      <c r="C13" t="inlineStr">
        <is>
          <t>Unit Model Update</t>
        </is>
      </c>
      <c r="D13" t="inlineStr">
        <is>
          <t>New furniture in model unit</t>
        </is>
      </c>
      <c r="E13" s="5" t="inlineStr">
        <is>
          <t>PMC</t>
        </is>
      </c>
      <c r="F13" t="inlineStr">
        <is>
          <t>Project</t>
        </is>
      </c>
      <c r="G13" s="7" t="n">
        <v>18000</v>
      </c>
      <c r="H13" s="7" t="n">
        <v>0</v>
      </c>
      <c r="I13" s="7">
        <f>G13-H13</f>
        <v/>
      </c>
      <c r="J13" s="8">
        <f>IF(G13=0,0,H13/G13)</f>
        <v/>
      </c>
      <c r="K13" s="7" t="n">
        <v>0</v>
      </c>
      <c r="L13" s="7" t="n">
        <v>0</v>
      </c>
      <c r="M13" s="7" t="n">
        <v>0</v>
      </c>
      <c r="N13" s="7" t="n">
        <v>0</v>
      </c>
      <c r="O13" s="7" t="n">
        <v>0</v>
      </c>
      <c r="P13" s="7" t="n">
        <v>0</v>
      </c>
      <c r="Q13" s="7" t="n">
        <v>0</v>
      </c>
      <c r="R13" s="7" t="n">
        <v>0</v>
      </c>
      <c r="S13" s="7" t="n">
        <v>18000</v>
      </c>
      <c r="T13" s="7">
        <f>H13</f>
        <v/>
      </c>
      <c r="U13" s="7">
        <f>S13-T13</f>
        <v/>
      </c>
      <c r="V13" s="8">
        <f>IF(S13=0,0,T13/S13)</f>
        <v/>
      </c>
      <c r="W13" s="8" t="n"/>
      <c r="Y13" t="inlineStr">
        <is>
          <t>GL PMC</t>
        </is>
      </c>
    </row>
    <row r="14">
      <c r="A14" t="n">
        <v>21</v>
      </c>
      <c r="B14" t="n">
        <v>84111</v>
      </c>
      <c r="C14" t="inlineStr">
        <is>
          <t>Dumpster enclosures</t>
        </is>
      </c>
      <c r="D14" t="inlineStr">
        <is>
          <t>PNA - Repair dumpster enclosures  PCA 3.2.7 - Areas of damaged wood fencing was observed east adjacent to Building 12, n</t>
        </is>
      </c>
      <c r="E14" s="10" t="inlineStr">
        <is>
          <t>GC</t>
        </is>
      </c>
      <c r="F14" t="inlineStr">
        <is>
          <t>Project</t>
        </is>
      </c>
      <c r="G14" s="7" t="n">
        <v>16000</v>
      </c>
      <c r="H14" s="7" t="n">
        <v>16000</v>
      </c>
      <c r="I14" s="7">
        <f>G14-H14</f>
        <v/>
      </c>
      <c r="J14" s="8">
        <f>IF(G14=0,0,H14/G14)</f>
        <v/>
      </c>
      <c r="K14" s="7" t="n">
        <v>0</v>
      </c>
      <c r="L14" s="7" t="n">
        <v>0</v>
      </c>
      <c r="M14" s="7" t="n">
        <v>0</v>
      </c>
      <c r="N14" s="7" t="n">
        <v>0</v>
      </c>
      <c r="O14" s="7" t="n">
        <v>5000</v>
      </c>
      <c r="P14" s="7" t="n">
        <v>0</v>
      </c>
      <c r="Q14" s="7" t="n">
        <v>0</v>
      </c>
      <c r="R14" s="7" t="n">
        <v>0</v>
      </c>
      <c r="S14" s="7" t="n">
        <v>36000</v>
      </c>
      <c r="T14" s="7">
        <f>H14</f>
        <v/>
      </c>
      <c r="U14" s="7">
        <f>S14-T14</f>
        <v/>
      </c>
      <c r="V14" s="8">
        <f>IF(S14=0,0,T14/S14)</f>
        <v/>
      </c>
      <c r="W14" s="8" t="n"/>
      <c r="Y14" t="inlineStr">
        <is>
          <t>GC (pay app)</t>
        </is>
      </c>
    </row>
    <row r="15">
      <c r="A15" t="n">
        <v>159</v>
      </c>
      <c r="B15" t="n">
        <v>84217</v>
      </c>
      <c r="C15" t="inlineStr">
        <is>
          <t>HVAC Preventative Maintenance</t>
        </is>
      </c>
      <c r="D15" t="inlineStr">
        <is>
          <t>PCA - 5.2  Supply and return air vents were observed with buildup of debris and need cleaning in buildings 10 and 12 due</t>
        </is>
      </c>
      <c r="E15" s="10" t="inlineStr">
        <is>
          <t>GC</t>
        </is>
      </c>
      <c r="F15" t="inlineStr">
        <is>
          <t>Project</t>
        </is>
      </c>
      <c r="G15" s="7" t="n">
        <v>15600</v>
      </c>
      <c r="H15" s="7" t="n">
        <v>0</v>
      </c>
      <c r="I15" s="7">
        <f>G15-H15</f>
        <v/>
      </c>
      <c r="J15" s="8">
        <f>IF(G15=0,0,H15/G15)</f>
        <v/>
      </c>
      <c r="K15" s="7" t="n">
        <v>0</v>
      </c>
      <c r="L15" s="7" t="n">
        <v>0</v>
      </c>
      <c r="M15" s="7" t="n">
        <v>0</v>
      </c>
      <c r="N15" s="7" t="n">
        <v>0</v>
      </c>
      <c r="O15" s="7" t="n">
        <v>0</v>
      </c>
      <c r="P15" s="7" t="n">
        <v>0</v>
      </c>
      <c r="Q15" s="7" t="n">
        <v>0</v>
      </c>
      <c r="R15" s="7" t="n">
        <v>0</v>
      </c>
      <c r="S15" s="7" t="n">
        <v>15600</v>
      </c>
      <c r="T15" s="7">
        <f>H15</f>
        <v/>
      </c>
      <c r="U15" s="7">
        <f>S15-T15</f>
        <v/>
      </c>
      <c r="V15" s="8">
        <f>IF(S15=0,0,T15/S15)</f>
        <v/>
      </c>
      <c r="W15" s="8" t="n"/>
      <c r="Y15" t="inlineStr">
        <is>
          <t>GC tagged, not on pay app</t>
        </is>
      </c>
    </row>
    <row r="16">
      <c r="A16" t="n">
        <v>22</v>
      </c>
      <c r="B16" t="n">
        <v>84201</v>
      </c>
      <c r="C16" t="inlineStr">
        <is>
          <t>Stripe parking areas</t>
        </is>
      </c>
      <c r="D16" t="inlineStr">
        <is>
          <t>Stripe Parking</t>
        </is>
      </c>
      <c r="E16" s="10" t="inlineStr">
        <is>
          <t>GC</t>
        </is>
      </c>
      <c r="F16" t="inlineStr">
        <is>
          <t>Project</t>
        </is>
      </c>
      <c r="G16" s="7" t="n">
        <v>15000</v>
      </c>
      <c r="H16" s="7" t="n">
        <v>4500</v>
      </c>
      <c r="I16" s="7">
        <f>G16-H16</f>
        <v/>
      </c>
      <c r="J16" s="8">
        <f>IF(G16=0,0,H16/G16)</f>
        <v/>
      </c>
      <c r="K16" s="7" t="n">
        <v>0</v>
      </c>
      <c r="L16" s="7" t="n">
        <v>0</v>
      </c>
      <c r="M16" s="7" t="n">
        <v>0</v>
      </c>
      <c r="N16" s="7" t="n">
        <v>0</v>
      </c>
      <c r="O16" s="7" t="n">
        <v>10000</v>
      </c>
      <c r="P16" s="7" t="n">
        <v>0</v>
      </c>
      <c r="Q16" s="7" t="n">
        <v>0</v>
      </c>
      <c r="R16" s="7" t="n">
        <v>0</v>
      </c>
      <c r="S16" s="7" t="n">
        <v>45000</v>
      </c>
      <c r="T16" s="7">
        <f>H16</f>
        <v/>
      </c>
      <c r="U16" s="7">
        <f>S16-T16</f>
        <v/>
      </c>
      <c r="V16" s="8">
        <f>IF(S16=0,0,T16/S16)</f>
        <v/>
      </c>
      <c r="W16" s="8" t="n"/>
      <c r="Y16" t="inlineStr">
        <is>
          <t>GC (pay app)</t>
        </is>
      </c>
    </row>
    <row r="17">
      <c r="A17" t="n">
        <v>16</v>
      </c>
      <c r="B17" t="n">
        <v>84303</v>
      </c>
      <c r="C17" t="inlineStr">
        <is>
          <t>Landscape Cleanup and Enhancements</t>
        </is>
      </c>
      <c r="D17" t="inlineStr">
        <is>
          <t>Initial property tree trim, landscape cleanup, entry and tour path enhancements, etc</t>
        </is>
      </c>
      <c r="E17" s="5" t="inlineStr">
        <is>
          <t>PMC</t>
        </is>
      </c>
      <c r="F17" t="inlineStr">
        <is>
          <t>Project</t>
        </is>
      </c>
      <c r="G17" s="7" t="n">
        <v>15000</v>
      </c>
      <c r="H17" s="7" t="n">
        <v>0</v>
      </c>
      <c r="I17" s="7">
        <f>G17-H17</f>
        <v/>
      </c>
      <c r="J17" s="8">
        <f>IF(G17=0,0,H17/G17)</f>
        <v/>
      </c>
      <c r="K17" s="7" t="n">
        <v>0</v>
      </c>
      <c r="L17" s="7" t="n">
        <v>0</v>
      </c>
      <c r="M17" s="7" t="n">
        <v>7500</v>
      </c>
      <c r="N17" s="7" t="n">
        <v>0</v>
      </c>
      <c r="O17" s="7" t="n">
        <v>0</v>
      </c>
      <c r="P17" s="7" t="n">
        <v>0</v>
      </c>
      <c r="Q17" s="7" t="n">
        <v>0</v>
      </c>
      <c r="R17" s="7" t="n">
        <v>0</v>
      </c>
      <c r="S17" s="7" t="n">
        <v>37500</v>
      </c>
      <c r="T17" s="7">
        <f>H17</f>
        <v/>
      </c>
      <c r="U17" s="7">
        <f>S17-T17</f>
        <v/>
      </c>
      <c r="V17" s="8">
        <f>IF(S17=0,0,T17/S17)</f>
        <v/>
      </c>
      <c r="W17" s="8" t="n"/>
      <c r="Y17" t="inlineStr">
        <is>
          <t>GL PMC</t>
        </is>
      </c>
    </row>
    <row r="18">
      <c r="A18" t="n">
        <v>54</v>
      </c>
      <c r="B18" t="n">
        <v>84110</v>
      </c>
      <c r="C18" t="inlineStr">
        <is>
          <t>Concrete deck / floor fill</t>
        </is>
      </c>
      <c r="D18" t="inlineStr">
        <is>
          <t>Grind and seal cracks in light weight concrete landings</t>
        </is>
      </c>
      <c r="E18" s="10" t="inlineStr">
        <is>
          <t>GC</t>
        </is>
      </c>
      <c r="F18" t="inlineStr">
        <is>
          <t>Project</t>
        </is>
      </c>
      <c r="G18" s="7" t="n">
        <v>15000</v>
      </c>
      <c r="H18" s="7" t="n">
        <v>15000</v>
      </c>
      <c r="I18" s="7">
        <f>G18-H18</f>
        <v/>
      </c>
      <c r="J18" s="8">
        <f>IF(G18=0,0,H18/G18)</f>
        <v/>
      </c>
      <c r="K18" s="7" t="n">
        <v>0</v>
      </c>
      <c r="L18" s="7" t="n">
        <v>0</v>
      </c>
      <c r="M18" s="7" t="n">
        <v>0</v>
      </c>
      <c r="N18" s="7" t="n">
        <v>0</v>
      </c>
      <c r="O18" s="7" t="n">
        <v>0</v>
      </c>
      <c r="P18" s="7" t="n">
        <v>0</v>
      </c>
      <c r="Q18" s="7" t="n">
        <v>0</v>
      </c>
      <c r="R18" s="7" t="n">
        <v>0</v>
      </c>
      <c r="S18" s="7" t="n">
        <v>15000</v>
      </c>
      <c r="T18" s="7">
        <f>H18</f>
        <v/>
      </c>
      <c r="U18" s="7">
        <f>S18-T18</f>
        <v/>
      </c>
      <c r="V18" s="8">
        <f>IF(S18=0,0,T18/S18)</f>
        <v/>
      </c>
      <c r="W18" s="8" t="n"/>
      <c r="Y18" t="inlineStr">
        <is>
          <t>GC (pay app)</t>
        </is>
      </c>
    </row>
    <row r="19">
      <c r="A19" t="n">
        <v>82</v>
      </c>
      <c r="B19" t="n">
        <v>84106</v>
      </c>
      <c r="C19" t="inlineStr">
        <is>
          <t>Drier vents</t>
        </is>
      </c>
      <c r="D19" t="inlineStr">
        <is>
          <t>PNA - Clean all dryer vents. PCA 5.2 Some of the dryer vents appeared to be damaged and full of debris. Cracked or vents</t>
        </is>
      </c>
      <c r="E19" s="10" t="inlineStr">
        <is>
          <t>GC</t>
        </is>
      </c>
      <c r="F19" t="inlineStr">
        <is>
          <t>Project</t>
        </is>
      </c>
      <c r="G19" s="7" t="n">
        <v>14400</v>
      </c>
      <c r="H19" s="7" t="n">
        <v>14400</v>
      </c>
      <c r="I19" s="7">
        <f>G19-H19</f>
        <v/>
      </c>
      <c r="J19" s="8">
        <f>IF(G19=0,0,H19/G19)</f>
        <v/>
      </c>
      <c r="K19" s="7" t="n">
        <v>0</v>
      </c>
      <c r="L19" s="7" t="n">
        <v>0</v>
      </c>
      <c r="M19" s="7" t="n">
        <v>0</v>
      </c>
      <c r="N19" s="7" t="n">
        <v>0</v>
      </c>
      <c r="O19" s="7" t="n">
        <v>0</v>
      </c>
      <c r="P19" s="7" t="n">
        <v>0</v>
      </c>
      <c r="Q19" s="7" t="n">
        <v>0</v>
      </c>
      <c r="R19" s="7" t="n">
        <v>0</v>
      </c>
      <c r="S19" s="7" t="n">
        <v>14400</v>
      </c>
      <c r="T19" s="7">
        <f>H19</f>
        <v/>
      </c>
      <c r="U19" s="7">
        <f>S19-T19</f>
        <v/>
      </c>
      <c r="V19" s="8">
        <f>IF(S19=0,0,T19/S19)</f>
        <v/>
      </c>
      <c r="W19" s="8" t="n"/>
      <c r="Y19" t="inlineStr">
        <is>
          <t>GC (pay app)</t>
        </is>
      </c>
    </row>
    <row r="20">
      <c r="A20" t="n">
        <v>18</v>
      </c>
      <c r="B20" t="n">
        <v>84115</v>
      </c>
      <c r="C20" t="inlineStr">
        <is>
          <t>Sidewalks</t>
        </is>
      </c>
      <c r="D20" t="inlineStr">
        <is>
          <t>PNA - Remove and replace areas of trip hazards.  PCA 3.2.3 -Areas of linear cracking was observed in the concrete walkwa</t>
        </is>
      </c>
      <c r="E20" s="10" t="inlineStr">
        <is>
          <t>GC</t>
        </is>
      </c>
      <c r="F20" t="inlineStr">
        <is>
          <t>Project</t>
        </is>
      </c>
      <c r="G20" s="7" t="n">
        <v>14000</v>
      </c>
      <c r="H20" s="7" t="n">
        <v>14000</v>
      </c>
      <c r="I20" s="7">
        <f>G20-H20</f>
        <v/>
      </c>
      <c r="J20" s="8">
        <f>IF(G20=0,0,H20/G20)</f>
        <v/>
      </c>
      <c r="K20" s="7" t="n">
        <v>0</v>
      </c>
      <c r="L20" s="7" t="n">
        <v>0</v>
      </c>
      <c r="M20" s="7" t="n">
        <v>0</v>
      </c>
      <c r="N20" s="7" t="n">
        <v>0</v>
      </c>
      <c r="O20" s="7" t="n">
        <v>0</v>
      </c>
      <c r="P20" s="7" t="n">
        <v>0</v>
      </c>
      <c r="Q20" s="7" t="n">
        <v>0</v>
      </c>
      <c r="R20" s="7" t="n">
        <v>0</v>
      </c>
      <c r="S20" s="7" t="n">
        <v>14000</v>
      </c>
      <c r="T20" s="7">
        <f>H20</f>
        <v/>
      </c>
      <c r="U20" s="7">
        <f>S20-T20</f>
        <v/>
      </c>
      <c r="V20" s="8">
        <f>IF(S20=0,0,T20/S20)</f>
        <v/>
      </c>
      <c r="W20" s="8" t="n"/>
      <c r="Y20" t="inlineStr">
        <is>
          <t>GC (pay app)</t>
        </is>
      </c>
    </row>
    <row r="21">
      <c r="A21" t="n">
        <v>67</v>
      </c>
      <c r="B21" t="n">
        <v>84433</v>
      </c>
      <c r="C21" t="inlineStr">
        <is>
          <t>Asphalt composite shingle roofing</t>
        </is>
      </c>
      <c r="D21" t="inlineStr">
        <is>
          <t xml:space="preserve">PNA - Roof tune up.  PCA 4.4.1 - Unit 606 was observed to have water staining on the ceiling indicative of a roof leak. </t>
        </is>
      </c>
      <c r="E21" s="10" t="inlineStr">
        <is>
          <t>GC</t>
        </is>
      </c>
      <c r="F21" t="inlineStr">
        <is>
          <t>Project</t>
        </is>
      </c>
      <c r="G21" s="7" t="n">
        <v>13000</v>
      </c>
      <c r="H21" s="7" t="n">
        <v>13000</v>
      </c>
      <c r="I21" s="7">
        <f>G21-H21</f>
        <v/>
      </c>
      <c r="J21" s="8">
        <f>IF(G21=0,0,H21/G21)</f>
        <v/>
      </c>
      <c r="K21" s="7" t="n">
        <v>13000</v>
      </c>
      <c r="L21" s="7" t="n">
        <v>0</v>
      </c>
      <c r="M21" s="7" t="n">
        <v>13000</v>
      </c>
      <c r="N21" s="7" t="n">
        <v>0</v>
      </c>
      <c r="O21" s="7" t="n">
        <v>25000</v>
      </c>
      <c r="P21" s="7" t="n">
        <v>0</v>
      </c>
      <c r="Q21" s="7" t="n">
        <v>25000</v>
      </c>
      <c r="R21" s="7" t="n">
        <v>0</v>
      </c>
      <c r="S21" s="7" t="n">
        <v>214000</v>
      </c>
      <c r="T21" s="7">
        <f>H21</f>
        <v/>
      </c>
      <c r="U21" s="7">
        <f>S21-T21</f>
        <v/>
      </c>
      <c r="V21" s="8">
        <f>IF(S21=0,0,T21/S21)</f>
        <v/>
      </c>
      <c r="W21" s="8" t="n"/>
      <c r="Y21" t="inlineStr">
        <is>
          <t>GC (pay app)</t>
        </is>
      </c>
    </row>
    <row r="22">
      <c r="A22" t="n">
        <v>131</v>
      </c>
      <c r="B22" t="n">
        <v>84195</v>
      </c>
      <c r="C22" t="inlineStr">
        <is>
          <t>Playground</t>
        </is>
      </c>
      <c r="D22" t="inlineStr">
        <is>
          <t>PCA 3.2.9 - Partner observed that the ground cover beneath the play equipment consisted of grass. According to the Consu</t>
        </is>
      </c>
      <c r="E22" s="5" t="inlineStr">
        <is>
          <t>PMC</t>
        </is>
      </c>
      <c r="F22" t="inlineStr">
        <is>
          <t>Project</t>
        </is>
      </c>
      <c r="G22" s="7" t="n">
        <v>11250</v>
      </c>
      <c r="H22" s="7" t="n">
        <v>12048</v>
      </c>
      <c r="I22" s="7">
        <f>G22-H22</f>
        <v/>
      </c>
      <c r="J22" s="8">
        <f>IF(G22=0,0,H22/G22)</f>
        <v/>
      </c>
      <c r="K22" s="7" t="n">
        <v>0</v>
      </c>
      <c r="L22" s="7" t="n">
        <v>0</v>
      </c>
      <c r="M22" s="7" t="n">
        <v>0</v>
      </c>
      <c r="N22" s="7" t="n">
        <v>0</v>
      </c>
      <c r="O22" s="7" t="n">
        <v>0</v>
      </c>
      <c r="P22" s="7" t="n">
        <v>0</v>
      </c>
      <c r="Q22" s="7" t="n">
        <v>0</v>
      </c>
      <c r="R22" s="7" t="n">
        <v>0</v>
      </c>
      <c r="S22" s="7" t="n">
        <v>11250</v>
      </c>
      <c r="T22" s="7">
        <f>H22</f>
        <v/>
      </c>
      <c r="U22" s="7">
        <f>S22-T22</f>
        <v/>
      </c>
      <c r="V22" s="8">
        <f>IF(S22=0,0,T22/S22)</f>
        <v/>
      </c>
      <c r="W22" s="8" t="n"/>
      <c r="Y22" t="inlineStr">
        <is>
          <t>GL PMC</t>
        </is>
      </c>
    </row>
    <row r="23">
      <c r="A23" t="n">
        <v>116</v>
      </c>
      <c r="B23" t="n">
        <v>84103</v>
      </c>
      <c r="C23" t="inlineStr">
        <is>
          <t>Signage</t>
        </is>
      </c>
      <c r="D23" t="inlineStr">
        <is>
          <t>Budget for wall signage, current is dated.</t>
        </is>
      </c>
      <c r="E23" s="5" t="inlineStr">
        <is>
          <t>PMC</t>
        </is>
      </c>
      <c r="F23" t="inlineStr">
        <is>
          <t>Project</t>
        </is>
      </c>
      <c r="G23" s="7" t="n">
        <v>10000</v>
      </c>
      <c r="H23" s="7" t="n">
        <v>0</v>
      </c>
      <c r="I23" s="7">
        <f>G23-H23</f>
        <v/>
      </c>
      <c r="J23" s="8">
        <f>IF(G23=0,0,H23/G23)</f>
        <v/>
      </c>
      <c r="K23" s="7" t="n">
        <v>0</v>
      </c>
      <c r="L23" s="7" t="n">
        <v>0</v>
      </c>
      <c r="M23" s="7" t="n">
        <v>0</v>
      </c>
      <c r="N23" s="7" t="n">
        <v>0</v>
      </c>
      <c r="O23" s="7" t="n">
        <v>0</v>
      </c>
      <c r="P23" s="7" t="n">
        <v>0</v>
      </c>
      <c r="Q23" s="7" t="n">
        <v>0</v>
      </c>
      <c r="R23" s="7" t="n">
        <v>0</v>
      </c>
      <c r="S23" s="7" t="n">
        <v>10000</v>
      </c>
      <c r="T23" s="7">
        <f>H23</f>
        <v/>
      </c>
      <c r="U23" s="7">
        <f>S23-T23</f>
        <v/>
      </c>
      <c r="V23" s="8">
        <f>IF(S23=0,0,T23/S23)</f>
        <v/>
      </c>
      <c r="W23" s="8" t="n"/>
      <c r="Y23" t="inlineStr">
        <is>
          <t>GL PMC</t>
        </is>
      </c>
    </row>
    <row r="24">
      <c r="A24" t="n">
        <v>143</v>
      </c>
      <c r="B24" t="n">
        <v>83440</v>
      </c>
      <c r="C24" t="inlineStr">
        <is>
          <t>Tools &amp; Equipment</t>
        </is>
      </c>
      <c r="D24" t="inlineStr">
        <is>
          <t>Water Restoration Equipment- Dehumidifier, 2 blowers, Wet vac
Miscellaneous tools</t>
        </is>
      </c>
      <c r="E24" s="5" t="inlineStr">
        <is>
          <t>PMC</t>
        </is>
      </c>
      <c r="F24" t="inlineStr">
        <is>
          <t>Project</t>
        </is>
      </c>
      <c r="G24" s="7" t="n">
        <v>10000</v>
      </c>
      <c r="H24" s="7" t="n">
        <v>866</v>
      </c>
      <c r="I24" s="7">
        <f>G24-H24</f>
        <v/>
      </c>
      <c r="J24" s="8">
        <f>IF(G24=0,0,H24/G24)</f>
        <v/>
      </c>
      <c r="K24" s="7" t="n">
        <v>0</v>
      </c>
      <c r="L24" s="7" t="n">
        <v>0</v>
      </c>
      <c r="M24" s="7" t="n">
        <v>0</v>
      </c>
      <c r="N24" s="7" t="n">
        <v>0</v>
      </c>
      <c r="O24" s="7" t="n">
        <v>0</v>
      </c>
      <c r="P24" s="7" t="n">
        <v>0</v>
      </c>
      <c r="Q24" s="7" t="n">
        <v>0</v>
      </c>
      <c r="R24" s="7" t="n">
        <v>0</v>
      </c>
      <c r="S24" s="7" t="n">
        <v>10000</v>
      </c>
      <c r="T24" s="7">
        <f>H24</f>
        <v/>
      </c>
      <c r="U24" s="7">
        <f>S24-T24</f>
        <v/>
      </c>
      <c r="V24" s="8">
        <f>IF(S24=0,0,T24/S24)</f>
        <v/>
      </c>
      <c r="W24" s="8" t="n"/>
      <c r="Y24" t="inlineStr">
        <is>
          <t>GL PMC</t>
        </is>
      </c>
    </row>
    <row r="25">
      <c r="A25" t="n">
        <v>81</v>
      </c>
      <c r="B25" t="n">
        <v>84105</v>
      </c>
      <c r="C25" t="inlineStr">
        <is>
          <t>Repair / replace wood trim</t>
        </is>
      </c>
      <c r="D25" t="inlineStr">
        <is>
          <t>PNA - Replace damaged trim</t>
        </is>
      </c>
      <c r="E25" s="10" t="inlineStr">
        <is>
          <t>GC</t>
        </is>
      </c>
      <c r="F25" t="inlineStr">
        <is>
          <t>Project</t>
        </is>
      </c>
      <c r="G25" s="7" t="n">
        <v>8000</v>
      </c>
      <c r="H25" s="7" t="n">
        <v>8000</v>
      </c>
      <c r="I25" s="7">
        <f>G25-H25</f>
        <v/>
      </c>
      <c r="J25" s="8">
        <f>IF(G25=0,0,H25/G25)</f>
        <v/>
      </c>
      <c r="K25" s="7" t="n">
        <v>0</v>
      </c>
      <c r="L25" s="7" t="n">
        <v>0</v>
      </c>
      <c r="M25" s="7" t="n">
        <v>0</v>
      </c>
      <c r="N25" s="7" t="n">
        <v>0</v>
      </c>
      <c r="O25" s="7" t="n">
        <v>0</v>
      </c>
      <c r="P25" s="7" t="n">
        <v>0</v>
      </c>
      <c r="Q25" s="7" t="n">
        <v>0</v>
      </c>
      <c r="R25" s="7" t="n">
        <v>0</v>
      </c>
      <c r="S25" s="7" t="n">
        <v>16000</v>
      </c>
      <c r="T25" s="7">
        <f>H25</f>
        <v/>
      </c>
      <c r="U25" s="7">
        <f>S25-T25</f>
        <v/>
      </c>
      <c r="V25" s="8">
        <f>IF(S25=0,0,T25/S25)</f>
        <v/>
      </c>
      <c r="W25" s="8" t="n"/>
      <c r="Y25" t="inlineStr">
        <is>
          <t>GC (pay app)</t>
        </is>
      </c>
    </row>
    <row r="26">
      <c r="A26" t="n">
        <v>144</v>
      </c>
      <c r="B26" t="n">
        <v>83375</v>
      </c>
      <c r="C26" t="inlineStr">
        <is>
          <t>Golf Cart</t>
        </is>
      </c>
      <c r="D26" t="inlineStr">
        <is>
          <t>Don't have any carts, nowhere to park them. Could budget for one</t>
        </is>
      </c>
      <c r="E26" s="5" t="inlineStr">
        <is>
          <t>PMC</t>
        </is>
      </c>
      <c r="F26" t="inlineStr">
        <is>
          <t>Project</t>
        </is>
      </c>
      <c r="G26" s="7" t="n">
        <v>8000</v>
      </c>
      <c r="H26" s="7" t="n">
        <v>0</v>
      </c>
      <c r="I26" s="7">
        <f>G26-H26</f>
        <v/>
      </c>
      <c r="J26" s="8">
        <f>IF(G26=0,0,H26/G26)</f>
        <v/>
      </c>
      <c r="K26" s="7" t="n">
        <v>0</v>
      </c>
      <c r="L26" s="7" t="n">
        <v>0</v>
      </c>
      <c r="M26" s="7" t="n">
        <v>0</v>
      </c>
      <c r="N26" s="7" t="n">
        <v>0</v>
      </c>
      <c r="O26" s="7" t="n">
        <v>0</v>
      </c>
      <c r="P26" s="7" t="n">
        <v>0</v>
      </c>
      <c r="Q26" s="7" t="n">
        <v>0</v>
      </c>
      <c r="R26" s="7" t="n">
        <v>0</v>
      </c>
      <c r="S26" s="7" t="n">
        <v>8000</v>
      </c>
      <c r="T26" s="7">
        <f>H26</f>
        <v/>
      </c>
      <c r="U26" s="7">
        <f>S26-T26</f>
        <v/>
      </c>
      <c r="V26" s="8">
        <f>IF(S26=0,0,T26/S26)</f>
        <v/>
      </c>
      <c r="W26" s="8" t="n"/>
      <c r="Y26" t="inlineStr">
        <is>
          <t>GL PMC</t>
        </is>
      </c>
    </row>
    <row r="27">
      <c r="A27" t="n">
        <v>68</v>
      </c>
      <c r="B27" t="n">
        <v>84202</v>
      </c>
      <c r="C27" t="inlineStr">
        <is>
          <t>Gutters &amp; downspouts</t>
        </is>
      </c>
      <c r="D27" t="inlineStr">
        <is>
          <t>PNA - Clean, repitch, and secure gutters.  PCA 4.4.2 - Building 1 was observed to have a missing gutter system on the so</t>
        </is>
      </c>
      <c r="E27" s="10" t="inlineStr">
        <is>
          <t>GC</t>
        </is>
      </c>
      <c r="F27" t="inlineStr">
        <is>
          <t>Project</t>
        </is>
      </c>
      <c r="G27" s="7" t="n">
        <v>7500</v>
      </c>
      <c r="H27" s="7" t="n">
        <v>7500</v>
      </c>
      <c r="I27" s="7">
        <f>G27-H27</f>
        <v/>
      </c>
      <c r="J27" s="8">
        <f>IF(G27=0,0,H27/G27)</f>
        <v/>
      </c>
      <c r="K27" s="7" t="n">
        <v>0</v>
      </c>
      <c r="L27" s="7" t="n">
        <v>0</v>
      </c>
      <c r="M27" s="7" t="n">
        <v>0</v>
      </c>
      <c r="N27" s="7" t="n">
        <v>0</v>
      </c>
      <c r="O27" s="7" t="n">
        <v>5000</v>
      </c>
      <c r="P27" s="7" t="n">
        <v>0</v>
      </c>
      <c r="Q27" s="7" t="n">
        <v>0</v>
      </c>
      <c r="R27" s="7" t="n">
        <v>0</v>
      </c>
      <c r="S27" s="7" t="n">
        <v>17500</v>
      </c>
      <c r="T27" s="7">
        <f>H27</f>
        <v/>
      </c>
      <c r="U27" s="7">
        <f>S27-T27</f>
        <v/>
      </c>
      <c r="V27" s="8">
        <f>IF(S27=0,0,T27/S27)</f>
        <v/>
      </c>
      <c r="W27" s="8" t="n"/>
      <c r="Y27" t="inlineStr">
        <is>
          <t>GC (pay app)</t>
        </is>
      </c>
    </row>
    <row r="28">
      <c r="A28" t="n">
        <v>78</v>
      </c>
      <c r="B28" t="n">
        <v>84206</v>
      </c>
      <c r="C28" t="inlineStr">
        <is>
          <t>Repair / replace cement fiber siding</t>
        </is>
      </c>
      <c r="D28" t="inlineStr">
        <is>
          <t>PNA - Siding repairs.   PCA 4.3.1 - Damaged fiber cement lap board siding was observed on the east elevation of Building</t>
        </is>
      </c>
      <c r="E28" s="10" t="inlineStr">
        <is>
          <t>GC</t>
        </is>
      </c>
      <c r="F28" t="inlineStr">
        <is>
          <t>Project</t>
        </is>
      </c>
      <c r="G28" s="7" t="n">
        <v>7500</v>
      </c>
      <c r="H28" s="7" t="n">
        <v>7500</v>
      </c>
      <c r="I28" s="7">
        <f>G28-H28</f>
        <v/>
      </c>
      <c r="J28" s="8">
        <f>IF(G28=0,0,H28/G28)</f>
        <v/>
      </c>
      <c r="K28" s="7" t="n">
        <v>0</v>
      </c>
      <c r="L28" s="7" t="n">
        <v>0</v>
      </c>
      <c r="M28" s="7" t="n">
        <v>0</v>
      </c>
      <c r="N28" s="7" t="n">
        <v>0</v>
      </c>
      <c r="O28" s="7" t="n">
        <v>0</v>
      </c>
      <c r="P28" s="7" t="n">
        <v>0</v>
      </c>
      <c r="Q28" s="7" t="n">
        <v>0</v>
      </c>
      <c r="R28" s="7" t="n">
        <v>0</v>
      </c>
      <c r="S28" s="7" t="n">
        <v>7500</v>
      </c>
      <c r="T28" s="7">
        <f>H28</f>
        <v/>
      </c>
      <c r="U28" s="7">
        <f>S28-T28</f>
        <v/>
      </c>
      <c r="V28" s="8">
        <f>IF(S28=0,0,T28/S28)</f>
        <v/>
      </c>
      <c r="W28" s="8" t="n"/>
      <c r="Y28" t="inlineStr">
        <is>
          <t>GC (pay app)</t>
        </is>
      </c>
    </row>
    <row r="29">
      <c r="A29" t="n">
        <v>110</v>
      </c>
      <c r="B29" t="n">
        <v>82206</v>
      </c>
      <c r="C29" t="inlineStr">
        <is>
          <t>Garabage Disposals</t>
        </is>
      </c>
      <c r="D29" t="inlineStr">
        <is>
          <t>Interior Replacements</t>
        </is>
      </c>
      <c r="E29" s="5" t="inlineStr">
        <is>
          <t>PMC</t>
        </is>
      </c>
      <c r="F29" t="inlineStr">
        <is>
          <t>Project</t>
        </is>
      </c>
      <c r="G29" s="7" t="n">
        <v>7500</v>
      </c>
      <c r="H29" s="7" t="n">
        <v>0</v>
      </c>
      <c r="I29" s="7">
        <f>G29-H29</f>
        <v/>
      </c>
      <c r="J29" s="8">
        <f>IF(G29=0,0,H29/G29)</f>
        <v/>
      </c>
      <c r="K29" s="7" t="n">
        <v>0</v>
      </c>
      <c r="L29" s="7" t="n">
        <v>0</v>
      </c>
      <c r="M29" s="7" t="n">
        <v>0</v>
      </c>
      <c r="N29" s="7" t="n">
        <v>0</v>
      </c>
      <c r="O29" s="7" t="n">
        <v>0</v>
      </c>
      <c r="P29" s="7" t="n">
        <v>0</v>
      </c>
      <c r="Q29" s="7" t="n">
        <v>0</v>
      </c>
      <c r="R29" s="7" t="n">
        <v>0</v>
      </c>
      <c r="S29" s="7" t="n">
        <v>7500</v>
      </c>
      <c r="T29" s="7">
        <f>H29</f>
        <v/>
      </c>
      <c r="U29" s="7">
        <f>S29-T29</f>
        <v/>
      </c>
      <c r="V29" s="8">
        <f>IF(S29=0,0,T29/S29)</f>
        <v/>
      </c>
      <c r="W29" s="8" t="n"/>
      <c r="Y29" t="inlineStr">
        <is>
          <t>GL PMC</t>
        </is>
      </c>
    </row>
    <row r="30">
      <c r="A30" t="n">
        <v>79</v>
      </c>
      <c r="B30" t="n">
        <v>84120</v>
      </c>
      <c r="C30" t="inlineStr">
        <is>
          <t>Breezeways</t>
        </is>
      </c>
      <c r="D30" t="inlineStr">
        <is>
          <t>PNA - Repair soffits</t>
        </is>
      </c>
      <c r="E30" s="10" t="inlineStr">
        <is>
          <t>GC</t>
        </is>
      </c>
      <c r="F30" t="inlineStr">
        <is>
          <t>Project</t>
        </is>
      </c>
      <c r="G30" s="7" t="n">
        <v>6000</v>
      </c>
      <c r="H30" s="7" t="n">
        <v>6000</v>
      </c>
      <c r="I30" s="7">
        <f>G30-H30</f>
        <v/>
      </c>
      <c r="J30" s="8">
        <f>IF(G30=0,0,H30/G30)</f>
        <v/>
      </c>
      <c r="K30" s="7" t="n">
        <v>0</v>
      </c>
      <c r="L30" s="7" t="n">
        <v>0</v>
      </c>
      <c r="M30" s="7" t="n">
        <v>0</v>
      </c>
      <c r="N30" s="7" t="n">
        <v>0</v>
      </c>
      <c r="O30" s="7" t="n">
        <v>0</v>
      </c>
      <c r="P30" s="7" t="n">
        <v>0</v>
      </c>
      <c r="Q30" s="7" t="n">
        <v>0</v>
      </c>
      <c r="R30" s="7" t="n">
        <v>0</v>
      </c>
      <c r="S30" s="7" t="n">
        <v>12000</v>
      </c>
      <c r="T30" s="7">
        <f>H30</f>
        <v/>
      </c>
      <c r="U30" s="7">
        <f>S30-T30</f>
        <v/>
      </c>
      <c r="V30" s="8">
        <f>IF(S30=0,0,T30/S30)</f>
        <v/>
      </c>
      <c r="W30" s="8" t="n"/>
      <c r="Y30" t="inlineStr">
        <is>
          <t>GC (pay app)</t>
        </is>
      </c>
    </row>
    <row r="31">
      <c r="A31" t="n">
        <v>70</v>
      </c>
      <c r="B31" t="n">
        <v>84433</v>
      </c>
      <c r="C31" t="inlineStr">
        <is>
          <t>Sealants &amp; caulking</t>
        </is>
      </c>
      <c r="D31" t="inlineStr">
        <is>
          <t>Roof Sealants</t>
        </is>
      </c>
      <c r="E31" s="10" t="inlineStr">
        <is>
          <t>GC</t>
        </is>
      </c>
      <c r="F31" t="inlineStr">
        <is>
          <t>Project</t>
        </is>
      </c>
      <c r="G31" s="7" t="n">
        <v>6000</v>
      </c>
      <c r="H31" s="7" t="n">
        <v>6000</v>
      </c>
      <c r="I31" s="7">
        <f>G31-H31</f>
        <v/>
      </c>
      <c r="J31" s="8">
        <f>IF(G31=0,0,H31/G31)</f>
        <v/>
      </c>
      <c r="K31" s="7" t="n">
        <v>0</v>
      </c>
      <c r="L31" s="7" t="n">
        <v>0</v>
      </c>
      <c r="M31" s="7" t="n">
        <v>0</v>
      </c>
      <c r="N31" s="7" t="n">
        <v>0</v>
      </c>
      <c r="O31" s="7" t="n">
        <v>0</v>
      </c>
      <c r="P31" s="7" t="n">
        <v>0</v>
      </c>
      <c r="Q31" s="7" t="n">
        <v>0</v>
      </c>
      <c r="R31" s="7" t="n">
        <v>0</v>
      </c>
      <c r="S31" s="7" t="n">
        <v>6000</v>
      </c>
      <c r="T31" s="7">
        <f>H31</f>
        <v/>
      </c>
      <c r="U31" s="7">
        <f>S31-T31</f>
        <v/>
      </c>
      <c r="V31" s="8">
        <f>IF(S31=0,0,T31/S31)</f>
        <v/>
      </c>
      <c r="W31" s="8" t="n"/>
      <c r="Y31" t="inlineStr">
        <is>
          <t>GC (pay app)</t>
        </is>
      </c>
    </row>
    <row r="32">
      <c r="A32" t="n">
        <v>69</v>
      </c>
      <c r="B32" t="n">
        <v>84433</v>
      </c>
      <c r="C32" t="inlineStr">
        <is>
          <t>Flashing</t>
        </is>
      </c>
      <c r="D32" t="inlineStr">
        <is>
          <t>Repair damaged flashing</t>
        </is>
      </c>
      <c r="E32" s="10" t="inlineStr">
        <is>
          <t>GC</t>
        </is>
      </c>
      <c r="F32" t="inlineStr">
        <is>
          <t>Project</t>
        </is>
      </c>
      <c r="G32" s="7" t="n">
        <v>5000</v>
      </c>
      <c r="H32" s="7" t="n">
        <v>5000</v>
      </c>
      <c r="I32" s="7">
        <f>G32-H32</f>
        <v/>
      </c>
      <c r="J32" s="8">
        <f>IF(G32=0,0,H32/G32)</f>
        <v/>
      </c>
      <c r="K32" s="7" t="n">
        <v>0</v>
      </c>
      <c r="L32" s="7" t="n">
        <v>0</v>
      </c>
      <c r="M32" s="7" t="n">
        <v>0</v>
      </c>
      <c r="N32" s="7" t="n">
        <v>0</v>
      </c>
      <c r="O32" s="7" t="n">
        <v>0</v>
      </c>
      <c r="P32" s="7" t="n">
        <v>0</v>
      </c>
      <c r="Q32" s="7" t="n">
        <v>0</v>
      </c>
      <c r="R32" s="7" t="n">
        <v>0</v>
      </c>
      <c r="S32" s="7" t="n">
        <v>5000</v>
      </c>
      <c r="T32" s="7">
        <f>H32</f>
        <v/>
      </c>
      <c r="U32" s="7">
        <f>S32-T32</f>
        <v/>
      </c>
      <c r="V32" s="8">
        <f>IF(S32=0,0,T32/S32)</f>
        <v/>
      </c>
      <c r="W32" s="8" t="n"/>
      <c r="Y32" t="inlineStr">
        <is>
          <t>GC (pay app)</t>
        </is>
      </c>
    </row>
    <row r="33">
      <c r="A33" t="n">
        <v>122</v>
      </c>
      <c r="B33" t="n">
        <v>84306</v>
      </c>
      <c r="C33" t="inlineStr">
        <is>
          <t>Clubhouse / Office Furniture</t>
        </is>
      </c>
      <c r="D33" t="inlineStr">
        <is>
          <t>No clubhouse, allowance for office furniture</t>
        </is>
      </c>
      <c r="E33" s="5" t="inlineStr">
        <is>
          <t>PMC</t>
        </is>
      </c>
      <c r="F33" t="inlineStr">
        <is>
          <t>Project</t>
        </is>
      </c>
      <c r="G33" s="7" t="n">
        <v>5000</v>
      </c>
      <c r="H33" s="7" t="n">
        <v>0</v>
      </c>
      <c r="I33" s="7">
        <f>G33-H33</f>
        <v/>
      </c>
      <c r="J33" s="8">
        <f>IF(G33=0,0,H33/G33)</f>
        <v/>
      </c>
      <c r="K33" s="7" t="n">
        <v>0</v>
      </c>
      <c r="L33" s="7" t="n">
        <v>0</v>
      </c>
      <c r="M33" s="7" t="n">
        <v>0</v>
      </c>
      <c r="N33" s="7" t="n">
        <v>0</v>
      </c>
      <c r="O33" s="7" t="n">
        <v>0</v>
      </c>
      <c r="P33" s="7" t="n">
        <v>0</v>
      </c>
      <c r="Q33" s="7" t="n">
        <v>0</v>
      </c>
      <c r="R33" s="7" t="n">
        <v>0</v>
      </c>
      <c r="S33" s="7" t="n">
        <v>5000</v>
      </c>
      <c r="T33" s="7">
        <f>H33</f>
        <v/>
      </c>
      <c r="U33" s="7">
        <f>S33-T33</f>
        <v/>
      </c>
      <c r="V33" s="8">
        <f>IF(S33=0,0,T33/S33)</f>
        <v/>
      </c>
      <c r="W33" s="8" t="n"/>
      <c r="Y33" t="inlineStr">
        <is>
          <t>GL PMC</t>
        </is>
      </c>
    </row>
    <row r="34">
      <c r="A34" t="n">
        <v>123</v>
      </c>
      <c r="B34" t="n">
        <v>82140</v>
      </c>
      <c r="C34" t="inlineStr">
        <is>
          <t>Computers</t>
        </is>
      </c>
      <c r="D34" t="inlineStr">
        <is>
          <t>Budget for 2 replacement</t>
        </is>
      </c>
      <c r="E34" s="5" t="inlineStr">
        <is>
          <t>PMC</t>
        </is>
      </c>
      <c r="F34" t="inlineStr">
        <is>
          <t>Project</t>
        </is>
      </c>
      <c r="G34" s="7" t="n">
        <v>4000</v>
      </c>
      <c r="H34" s="7" t="n">
        <v>9877</v>
      </c>
      <c r="I34" s="7">
        <f>G34-H34</f>
        <v/>
      </c>
      <c r="J34" s="8">
        <f>IF(G34=0,0,H34/G34)</f>
        <v/>
      </c>
      <c r="K34" s="7" t="n">
        <v>0</v>
      </c>
      <c r="L34" s="7" t="n">
        <v>0</v>
      </c>
      <c r="M34" s="7" t="n">
        <v>0</v>
      </c>
      <c r="N34" s="7" t="n">
        <v>0</v>
      </c>
      <c r="O34" s="7" t="n">
        <v>0</v>
      </c>
      <c r="P34" s="7" t="n">
        <v>0</v>
      </c>
      <c r="Q34" s="7" t="n">
        <v>0</v>
      </c>
      <c r="R34" s="7" t="n">
        <v>0</v>
      </c>
      <c r="S34" s="7" t="n">
        <v>4000</v>
      </c>
      <c r="T34" s="7">
        <f>H34</f>
        <v/>
      </c>
      <c r="U34" s="7">
        <f>S34-T34</f>
        <v/>
      </c>
      <c r="V34" s="8">
        <f>IF(S34=0,0,T34/S34)</f>
        <v/>
      </c>
      <c r="W34" s="8" t="n"/>
      <c r="Y34" t="inlineStr">
        <is>
          <t>GL PMC</t>
        </is>
      </c>
    </row>
    <row r="35">
      <c r="A35" t="n">
        <v>121</v>
      </c>
      <c r="B35" t="n">
        <v>84208</v>
      </c>
      <c r="C35" t="inlineStr">
        <is>
          <t>Clubhouse / Office Remodel</t>
        </is>
      </c>
      <c r="D35" t="inlineStr">
        <is>
          <t>PCA 7.1 - Installation of grab bars adjacent to the commode in the leasing office</t>
        </is>
      </c>
      <c r="E35" s="5" t="inlineStr">
        <is>
          <t>PMC</t>
        </is>
      </c>
      <c r="F35" t="inlineStr">
        <is>
          <t>Project</t>
        </is>
      </c>
      <c r="G35" s="7" t="n">
        <v>500</v>
      </c>
      <c r="H35" s="7" t="n">
        <v>0</v>
      </c>
      <c r="I35" s="7">
        <f>G35-H35</f>
        <v/>
      </c>
      <c r="J35" s="8">
        <f>IF(G35=0,0,H35/G35)</f>
        <v/>
      </c>
      <c r="K35" s="7" t="n">
        <v>0</v>
      </c>
      <c r="L35" s="7" t="n">
        <v>0</v>
      </c>
      <c r="M35" s="7" t="n">
        <v>0</v>
      </c>
      <c r="N35" s="7" t="n">
        <v>0</v>
      </c>
      <c r="O35" s="7" t="n">
        <v>0</v>
      </c>
      <c r="P35" s="7" t="n">
        <v>0</v>
      </c>
      <c r="Q35" s="7" t="n">
        <v>0</v>
      </c>
      <c r="R35" s="7" t="n">
        <v>0</v>
      </c>
      <c r="S35" s="7" t="n">
        <v>500</v>
      </c>
      <c r="T35" s="7">
        <f>H35</f>
        <v/>
      </c>
      <c r="U35" s="7">
        <f>S35-T35</f>
        <v/>
      </c>
      <c r="V35" s="8">
        <f>IF(S35=0,0,T35/S35)</f>
        <v/>
      </c>
      <c r="W35" s="8" t="n"/>
      <c r="Y35" t="inlineStr">
        <is>
          <t>GL PMC</t>
        </is>
      </c>
    </row>
    <row r="36">
      <c r="A36" t="n">
        <v>117</v>
      </c>
      <c r="B36" t="n">
        <v>84103</v>
      </c>
      <c r="C36" t="inlineStr">
        <is>
          <t>Signage - Site</t>
        </is>
      </c>
      <c r="D36" t="inlineStr">
        <is>
          <t>PCA 7.1 - Installation of ADA vertical identification parking signage</t>
        </is>
      </c>
      <c r="E36" s="5" t="inlineStr">
        <is>
          <t>PMC</t>
        </is>
      </c>
      <c r="F36" t="inlineStr">
        <is>
          <t>Project</t>
        </is>
      </c>
      <c r="G36" s="7" t="n">
        <v>450</v>
      </c>
      <c r="H36" s="7" t="n">
        <v>0</v>
      </c>
      <c r="I36" s="7">
        <f>G36-H36</f>
        <v/>
      </c>
      <c r="J36" s="8">
        <f>IF(G36=0,0,H36/G36)</f>
        <v/>
      </c>
      <c r="K36" s="7" t="n">
        <v>0</v>
      </c>
      <c r="L36" s="7" t="n">
        <v>0</v>
      </c>
      <c r="M36" s="7" t="n">
        <v>0</v>
      </c>
      <c r="N36" s="7" t="n">
        <v>0</v>
      </c>
      <c r="O36" s="7" t="n">
        <v>0</v>
      </c>
      <c r="P36" s="7" t="n">
        <v>0</v>
      </c>
      <c r="Q36" s="7" t="n">
        <v>0</v>
      </c>
      <c r="R36" s="7" t="n">
        <v>0</v>
      </c>
      <c r="S36" s="7" t="n">
        <v>450</v>
      </c>
      <c r="T36" s="7">
        <f>H36</f>
        <v/>
      </c>
      <c r="U36" s="7">
        <f>S36-T36</f>
        <v/>
      </c>
      <c r="V36" s="8">
        <f>IF(S36=0,0,T36/S36)</f>
        <v/>
      </c>
      <c r="W36" s="8" t="n"/>
      <c r="Y36" t="inlineStr">
        <is>
          <t>GL PMC</t>
        </is>
      </c>
    </row>
    <row r="37">
      <c r="A37" t="n">
        <v>24</v>
      </c>
      <c r="B37" t="n">
        <v>84221</v>
      </c>
      <c r="C37" t="inlineStr">
        <is>
          <t>ADA parking &amp; curb cuts</t>
        </is>
      </c>
      <c r="D37" t="inlineStr">
        <is>
          <t>PCA 7.1 - Installation of an access aisle adjacent to the accessible parking stall north adjacent to Building 10</t>
        </is>
      </c>
      <c r="E37" s="10" t="inlineStr">
        <is>
          <t>GC</t>
        </is>
      </c>
      <c r="F37" t="inlineStr">
        <is>
          <t>Project</t>
        </is>
      </c>
      <c r="G37" s="7" t="n">
        <v>250</v>
      </c>
      <c r="H37" s="7" t="n">
        <v>250</v>
      </c>
      <c r="I37" s="7">
        <f>G37-H37</f>
        <v/>
      </c>
      <c r="J37" s="8">
        <f>IF(G37=0,0,H37/G37)</f>
        <v/>
      </c>
      <c r="K37" s="7" t="n">
        <v>0</v>
      </c>
      <c r="L37" s="7" t="n">
        <v>0</v>
      </c>
      <c r="M37" s="7" t="n">
        <v>0</v>
      </c>
      <c r="N37" s="7" t="n">
        <v>0</v>
      </c>
      <c r="O37" s="7" t="n">
        <v>0</v>
      </c>
      <c r="P37" s="7" t="n">
        <v>0</v>
      </c>
      <c r="Q37" s="7" t="n">
        <v>0</v>
      </c>
      <c r="R37" s="7" t="n">
        <v>0</v>
      </c>
      <c r="S37" s="7" t="n">
        <v>250</v>
      </c>
      <c r="T37" s="7">
        <f>H37</f>
        <v/>
      </c>
      <c r="U37" s="7">
        <f>S37-T37</f>
        <v/>
      </c>
      <c r="V37" s="8">
        <f>IF(S37=0,0,T37/S37)</f>
        <v/>
      </c>
      <c r="W37" s="8" t="n"/>
      <c r="Y37" t="inlineStr">
        <is>
          <t>GC (pay app)</t>
        </is>
      </c>
    </row>
    <row r="38">
      <c r="A38" t="n">
        <v>158</v>
      </c>
      <c r="B38" t="n">
        <v>84220</v>
      </c>
      <c r="C38" t="inlineStr">
        <is>
          <t>PTAC Unit</t>
        </is>
      </c>
      <c r="D38" t="inlineStr"/>
      <c r="E38" s="5" t="inlineStr">
        <is>
          <t>DFM</t>
        </is>
      </c>
      <c r="F38" t="inlineStr"/>
      <c r="G38" s="7" t="n">
        <v>0</v>
      </c>
      <c r="H38" s="7" t="n">
        <v>0</v>
      </c>
      <c r="I38" s="7">
        <f>G38-H38</f>
        <v/>
      </c>
      <c r="J38" s="8">
        <f>IF(G38=0,0,H38/G38)</f>
        <v/>
      </c>
      <c r="K38" s="7" t="n">
        <v>5000</v>
      </c>
      <c r="L38" s="7" t="n">
        <v>0</v>
      </c>
      <c r="M38" s="7" t="n">
        <v>0</v>
      </c>
      <c r="N38" s="7" t="n">
        <v>0</v>
      </c>
      <c r="O38" s="7" t="n">
        <v>0</v>
      </c>
      <c r="P38" s="7" t="n">
        <v>0</v>
      </c>
      <c r="Q38" s="7" t="n">
        <v>0</v>
      </c>
      <c r="R38" s="7" t="n">
        <v>0</v>
      </c>
      <c r="S38" s="7" t="n">
        <v>5000</v>
      </c>
      <c r="T38" s="7">
        <f>H38</f>
        <v/>
      </c>
      <c r="U38" s="7">
        <f>S38-T38</f>
        <v/>
      </c>
      <c r="V38" s="8">
        <f>IF(S38=0,0,T38/S38)</f>
        <v/>
      </c>
      <c r="W38" s="8" t="n"/>
      <c r="Y38" t="inlineStr"/>
    </row>
    <row r="40">
      <c r="D40" s="19" t="inlineStr">
        <is>
          <t>Projects Subtotal (excl. Contingency &amp; CM Fee)</t>
        </is>
      </c>
      <c r="G40" s="22" t="n">
        <v>623390</v>
      </c>
      <c r="S40" s="22" t="n">
        <v>1190890</v>
      </c>
    </row>
    <row r="41">
      <c r="D41" s="5" t="inlineStr">
        <is>
          <t>CM Fee</t>
        </is>
      </c>
      <c r="G41" s="7" t="n">
        <v>38857</v>
      </c>
      <c r="S41" s="7" t="n">
        <v>136420</v>
      </c>
    </row>
    <row r="42">
      <c r="D42" s="5" t="inlineStr">
        <is>
          <t>Contingency</t>
        </is>
      </c>
      <c r="G42" s="7" t="n">
        <v>77339</v>
      </c>
      <c r="S42" s="7" t="n">
        <v>77339</v>
      </c>
    </row>
    <row r="43">
      <c r="D43" s="19" t="inlineStr">
        <is>
          <t>Capital Plan Total (ex-BTL)</t>
        </is>
      </c>
      <c r="G43" s="22" t="n">
        <v>739586</v>
      </c>
      <c r="S43" s="22" t="n">
        <v>1404648</v>
      </c>
    </row>
    <row r="44">
      <c r="D44" s="2" t="inlineStr">
        <is>
          <t>Unplanned CapEx Yr 1 (out-of-plan)</t>
        </is>
      </c>
      <c r="H44" s="7" t="n">
        <v>0</v>
      </c>
    </row>
    <row r="45">
      <c r="D45" s="26" t="inlineStr">
        <is>
          <t>BTL (dropped per Adam): $1,537,500</t>
        </is>
      </c>
    </row>
  </sheetData>
  <autoFilter ref="A4:Y38"/>
  <hyperlinks>
    <hyperlink xmlns:r="http://schemas.openxmlformats.org/officeDocument/2006/relationships" ref="B3" r:id="rId1"/>
  </hyperlinks>
  <pageMargins left="0.75" right="0.75" top="1" bottom="1" header="0.5" footer="0.5"/>
</worksheet>
</file>

<file path=xl/worksheets/sheet37.xml><?xml version="1.0" encoding="utf-8"?>
<worksheet xmlns="http://schemas.openxmlformats.org/spreadsheetml/2006/main">
  <sheetPr>
    <outlinePr summaryBelow="1" summaryRight="1"/>
    <pageSetUpPr/>
  </sheetPr>
  <dimension ref="A1:Y50"/>
  <sheetViews>
    <sheetView workbookViewId="0">
      <pane xSplit="6" ySplit="4" topLeftCell="G5" activePane="bottomRight" state="frozen"/>
      <selection pane="topRight"/>
      <selection pane="bottomLeft"/>
      <selection pane="bottomRight" activeCell="A1" sqref="A1"/>
    </sheetView>
  </sheetViews>
  <sheetFormatPr baseColWidth="8" defaultRowHeight="15"/>
  <cols>
    <col hidden="1" width="5" customWidth="1" min="1" max="1"/>
    <col width="9" customWidth="1" min="2" max="2"/>
    <col hidden="1" outlineLevel="1" width="26" customWidth="1" min="3" max="3"/>
    <col hidden="1" outlineLevel="1" width="40" customWidth="1" min="4" max="4"/>
    <col width="8" customWidth="1" min="5" max="5"/>
    <col width="10" customWidth="1" min="6" max="6"/>
    <col width="12" customWidth="1" min="7" max="7"/>
    <col width="11" customWidth="1" min="8" max="8"/>
    <col width="11" customWidth="1" min="9" max="9"/>
    <col width="8" customWidth="1" min="10" max="10"/>
    <col hidden="1" outlineLevel="1" width="11" customWidth="1" min="11" max="11"/>
    <col hidden="1" outlineLevel="1" width="11" customWidth="1" min="12" max="12"/>
    <col hidden="1" outlineLevel="1" width="11" customWidth="1" min="13" max="13"/>
    <col hidden="1" outlineLevel="1" width="11" customWidth="1" min="14" max="14"/>
    <col hidden="1" outlineLevel="1" width="11" customWidth="1" min="15" max="15"/>
    <col hidden="1" outlineLevel="1" width="11" customWidth="1" min="16" max="16"/>
    <col hidden="1" outlineLevel="1" width="11" customWidth="1" min="17" max="17"/>
    <col hidden="1" outlineLevel="1" width="11" customWidth="1" min="18" max="18"/>
    <col width="13" customWidth="1" min="19" max="19"/>
    <col width="12" customWidth="1" min="20" max="20"/>
    <col width="13" customWidth="1" min="21" max="21"/>
    <col width="9" customWidth="1" min="22" max="22"/>
    <col width="14" customWidth="1" min="23" max="23"/>
    <col width="2" customWidth="1" min="24" max="24"/>
    <col hidden="1" width="22" customWidth="1" min="25" max="25"/>
  </cols>
  <sheetData>
    <row r="1">
      <c r="A1" s="23" t="inlineStr">
        <is>
          <t>Cypress Bend Village — 10-Year Capital Plan</t>
        </is>
      </c>
    </row>
    <row r="2">
      <c r="A2" s="2" t="inlineStr">
        <is>
          <t>Acquired 2025. 10-year budget = capital plan excluding BTL. Year budgets from the plan's Expense-Yr columns; spend is current-year actual.</t>
        </is>
      </c>
    </row>
    <row r="3">
      <c r="B3" s="24" t="inlineStr">
        <is>
          <t>← Back</t>
        </is>
      </c>
    </row>
    <row r="4">
      <c r="A4" s="25" t="inlineStr">
        <is>
          <t>Row</t>
        </is>
      </c>
      <c r="B4" s="25" t="inlineStr">
        <is>
          <t>GL</t>
        </is>
      </c>
      <c r="C4" s="25" t="inlineStr">
        <is>
          <t>GL Name</t>
        </is>
      </c>
      <c r="D4" s="25" t="inlineStr">
        <is>
          <t>Scope of Work</t>
        </is>
      </c>
      <c r="E4" s="25" t="inlineStr">
        <is>
          <t>Owner</t>
        </is>
      </c>
      <c r="F4" s="25" t="inlineStr">
        <is>
          <t>Type</t>
        </is>
      </c>
      <c r="G4" s="25" t="inlineStr">
        <is>
          <t>Yr 1 Budget</t>
        </is>
      </c>
      <c r="H4" s="25" t="inlineStr">
        <is>
          <t>Spend</t>
        </is>
      </c>
      <c r="I4" s="25" t="inlineStr">
        <is>
          <t>Remaining</t>
        </is>
      </c>
      <c r="J4" s="25" t="inlineStr">
        <is>
          <t>% Spent</t>
        </is>
      </c>
      <c r="K4" s="25" t="inlineStr">
        <is>
          <t>Yr 2 Budget</t>
        </is>
      </c>
      <c r="L4" s="25" t="inlineStr">
        <is>
          <t>Yr 2 Spend</t>
        </is>
      </c>
      <c r="M4" s="25" t="inlineStr">
        <is>
          <t>Yr 3 Budget</t>
        </is>
      </c>
      <c r="N4" s="25" t="inlineStr">
        <is>
          <t>Yr 3 Spend</t>
        </is>
      </c>
      <c r="O4" s="25" t="inlineStr">
        <is>
          <t>Yr 4 Budget</t>
        </is>
      </c>
      <c r="P4" s="25" t="inlineStr">
        <is>
          <t>Yr 4 Spend</t>
        </is>
      </c>
      <c r="Q4" s="25" t="inlineStr">
        <is>
          <t>Yr 5 Budget</t>
        </is>
      </c>
      <c r="R4" s="25" t="inlineStr">
        <is>
          <t>Yr 5 Spend</t>
        </is>
      </c>
      <c r="S4" s="25" t="inlineStr">
        <is>
          <t>10 yr Budget</t>
        </is>
      </c>
      <c r="T4" s="25" t="inlineStr">
        <is>
          <t>10 yr Spend</t>
        </is>
      </c>
      <c r="U4" s="25" t="inlineStr">
        <is>
          <t>10 yr Remaining</t>
        </is>
      </c>
      <c r="V4" s="25" t="inlineStr">
        <is>
          <t>10 yr % Spent</t>
        </is>
      </c>
      <c r="W4" s="25" t="inlineStr">
        <is>
          <t>Actual Project % Complete</t>
        </is>
      </c>
      <c r="X4" s="25" t="inlineStr"/>
      <c r="Y4" s="25" t="inlineStr">
        <is>
          <t>Basis</t>
        </is>
      </c>
    </row>
    <row r="5">
      <c r="A5" t="n">
        <v>69</v>
      </c>
      <c r="B5" t="n">
        <v>84101</v>
      </c>
      <c r="C5" t="inlineStr">
        <is>
          <t>Exterior building</t>
        </is>
      </c>
      <c r="D5" t="inlineStr">
        <is>
          <t xml:space="preserve">PNA - Repaint community  PCA 4.3.1 - Areas of damaged siding were observed on the east and south elevations of Building </t>
        </is>
      </c>
      <c r="E5" s="10" t="inlineStr">
        <is>
          <t>GC</t>
        </is>
      </c>
      <c r="F5" t="inlineStr">
        <is>
          <t>Project</t>
        </is>
      </c>
      <c r="G5" s="7" t="n">
        <v>198000</v>
      </c>
      <c r="H5" s="7" t="n">
        <v>185750</v>
      </c>
      <c r="I5" s="7">
        <f>G5-H5</f>
        <v/>
      </c>
      <c r="J5" s="8">
        <f>IF(G5=0,0,H5/G5)</f>
        <v/>
      </c>
      <c r="K5" s="7" t="n">
        <v>0</v>
      </c>
      <c r="L5" s="7" t="n">
        <v>0</v>
      </c>
      <c r="M5" s="7" t="n">
        <v>0</v>
      </c>
      <c r="N5" s="7" t="n">
        <v>0</v>
      </c>
      <c r="O5" s="7" t="n">
        <v>0</v>
      </c>
      <c r="P5" s="7" t="n">
        <v>0</v>
      </c>
      <c r="Q5" s="7" t="n">
        <v>0</v>
      </c>
      <c r="R5" s="7" t="n">
        <v>0</v>
      </c>
      <c r="S5" s="7" t="n">
        <v>396000</v>
      </c>
      <c r="T5" s="7">
        <f>H5</f>
        <v/>
      </c>
      <c r="U5" s="7">
        <f>S5-T5</f>
        <v/>
      </c>
      <c r="V5" s="8">
        <f>IF(S5=0,0,T5/S5)</f>
        <v/>
      </c>
      <c r="W5" s="8" t="n"/>
      <c r="Y5" t="inlineStr">
        <is>
          <t>GC (pay app)</t>
        </is>
      </c>
    </row>
    <row r="6">
      <c r="A6" t="n">
        <v>145</v>
      </c>
      <c r="B6" t="n">
        <v>84220</v>
      </c>
      <c r="C6" t="inlineStr">
        <is>
          <t>Replace forced air unit</t>
        </is>
      </c>
      <c r="D6" t="inlineStr">
        <is>
          <t>PCA 5.2 - Split-system furnace/fan coil, Replace</t>
        </is>
      </c>
      <c r="E6" s="10" t="inlineStr">
        <is>
          <t>GC</t>
        </is>
      </c>
      <c r="F6" t="inlineStr">
        <is>
          <t>Project</t>
        </is>
      </c>
      <c r="G6" s="7" t="n">
        <v>78000</v>
      </c>
      <c r="H6" s="7" t="n">
        <v>23400</v>
      </c>
      <c r="I6" s="7">
        <f>G6-H6</f>
        <v/>
      </c>
      <c r="J6" s="8">
        <f>IF(G6=0,0,H6/G6)</f>
        <v/>
      </c>
      <c r="K6" s="7" t="n">
        <v>78000</v>
      </c>
      <c r="L6" s="7" t="n">
        <v>0</v>
      </c>
      <c r="M6" s="7" t="n">
        <v>78000</v>
      </c>
      <c r="N6" s="7" t="n">
        <v>0</v>
      </c>
      <c r="O6" s="7" t="n">
        <v>78000</v>
      </c>
      <c r="P6" s="7" t="n">
        <v>0</v>
      </c>
      <c r="Q6" s="7" t="n">
        <v>78000</v>
      </c>
      <c r="R6" s="7" t="n">
        <v>0</v>
      </c>
      <c r="S6" s="7" t="n">
        <v>780000</v>
      </c>
      <c r="T6" s="7">
        <f>H6</f>
        <v/>
      </c>
      <c r="U6" s="7">
        <f>S6-T6</f>
        <v/>
      </c>
      <c r="V6" s="8">
        <f>IF(S6=0,0,T6/S6)</f>
        <v/>
      </c>
      <c r="W6" s="8" t="n"/>
      <c r="Y6" t="inlineStr">
        <is>
          <t>GC (pay app)</t>
        </is>
      </c>
    </row>
    <row r="7">
      <c r="A7" t="n">
        <v>15</v>
      </c>
      <c r="B7" t="n">
        <v>84385</v>
      </c>
      <c r="C7" t="inlineStr">
        <is>
          <t>Storm sewer piping</t>
        </is>
      </c>
      <c r="D7" t="inlineStr">
        <is>
          <t>PNA - Add drainage behing 4 building and connect to downspouts</t>
        </is>
      </c>
      <c r="E7" s="10" t="inlineStr">
        <is>
          <t>GC</t>
        </is>
      </c>
      <c r="F7" t="inlineStr">
        <is>
          <t>Project</t>
        </is>
      </c>
      <c r="G7" s="7" t="n">
        <v>75000</v>
      </c>
      <c r="H7" s="7" t="n">
        <v>75000</v>
      </c>
      <c r="I7" s="7">
        <f>G7-H7</f>
        <v/>
      </c>
      <c r="J7" s="8">
        <f>IF(G7=0,0,H7/G7)</f>
        <v/>
      </c>
      <c r="K7" s="7" t="n">
        <v>0</v>
      </c>
      <c r="L7" s="7" t="n">
        <v>0</v>
      </c>
      <c r="M7" s="7" t="n">
        <v>0</v>
      </c>
      <c r="N7" s="7" t="n">
        <v>0</v>
      </c>
      <c r="O7" s="7" t="n">
        <v>0</v>
      </c>
      <c r="P7" s="7" t="n">
        <v>0</v>
      </c>
      <c r="Q7" s="7" t="n">
        <v>0</v>
      </c>
      <c r="R7" s="7" t="n">
        <v>0</v>
      </c>
      <c r="S7" s="7" t="n">
        <v>75000</v>
      </c>
      <c r="T7" s="7">
        <f>H7</f>
        <v/>
      </c>
      <c r="U7" s="7">
        <f>S7-T7</f>
        <v/>
      </c>
      <c r="V7" s="8">
        <f>IF(S7=0,0,T7/S7)</f>
        <v/>
      </c>
      <c r="W7" s="8" t="n"/>
      <c r="Y7" t="inlineStr">
        <is>
          <t>GC (pay app)</t>
        </is>
      </c>
    </row>
    <row r="8">
      <c r="A8" t="n">
        <v>131</v>
      </c>
      <c r="B8" t="n">
        <v>84450</v>
      </c>
      <c r="C8" t="inlineStr">
        <is>
          <t>Security Camera System</t>
        </is>
      </c>
      <c r="D8" t="inlineStr">
        <is>
          <t>Manager says system is ok, maybe add license plate reader and a few cameras</t>
        </is>
      </c>
      <c r="E8" s="5" t="inlineStr">
        <is>
          <t>PMC</t>
        </is>
      </c>
      <c r="F8" t="inlineStr">
        <is>
          <t>Project</t>
        </is>
      </c>
      <c r="G8" s="7" t="n">
        <v>50000</v>
      </c>
      <c r="H8" s="7" t="n">
        <v>0</v>
      </c>
      <c r="I8" s="7">
        <f>G8-H8</f>
        <v/>
      </c>
      <c r="J8" s="8">
        <f>IF(G8=0,0,H8/G8)</f>
        <v/>
      </c>
      <c r="K8" s="7" t="n">
        <v>0</v>
      </c>
      <c r="L8" s="7" t="n">
        <v>0</v>
      </c>
      <c r="M8" s="7" t="n">
        <v>0</v>
      </c>
      <c r="N8" s="7" t="n">
        <v>0</v>
      </c>
      <c r="O8" s="7" t="n">
        <v>0</v>
      </c>
      <c r="P8" s="7" t="n">
        <v>0</v>
      </c>
      <c r="Q8" s="7" t="n">
        <v>0</v>
      </c>
      <c r="R8" s="7" t="n">
        <v>0</v>
      </c>
      <c r="S8" s="7" t="n">
        <v>50000</v>
      </c>
      <c r="T8" s="7">
        <f>H8</f>
        <v/>
      </c>
      <c r="U8" s="7">
        <f>S8-T8</f>
        <v/>
      </c>
      <c r="V8" s="8">
        <f>IF(S8=0,0,T8/S8)</f>
        <v/>
      </c>
      <c r="W8" s="8" t="n"/>
      <c r="Y8" t="inlineStr">
        <is>
          <t>GL PMC</t>
        </is>
      </c>
    </row>
    <row r="9">
      <c r="A9" t="n">
        <v>21</v>
      </c>
      <c r="B9" t="n">
        <v>84095</v>
      </c>
      <c r="C9" t="inlineStr">
        <is>
          <t>Resurface swimming pool</t>
        </is>
      </c>
      <c r="D9" t="inlineStr">
        <is>
          <t>Swimming Pool</t>
        </is>
      </c>
      <c r="E9" s="10" t="inlineStr">
        <is>
          <t>GC</t>
        </is>
      </c>
      <c r="F9" t="inlineStr">
        <is>
          <t>Project</t>
        </is>
      </c>
      <c r="G9" s="7" t="n">
        <v>42000</v>
      </c>
      <c r="H9" s="7" t="n">
        <v>18600</v>
      </c>
      <c r="I9" s="7">
        <f>G9-H9</f>
        <v/>
      </c>
      <c r="J9" s="8">
        <f>IF(G9=0,0,H9/G9)</f>
        <v/>
      </c>
      <c r="K9" s="7" t="n">
        <v>0</v>
      </c>
      <c r="L9" s="7" t="n">
        <v>0</v>
      </c>
      <c r="M9" s="7" t="n">
        <v>0</v>
      </c>
      <c r="N9" s="7" t="n">
        <v>0</v>
      </c>
      <c r="O9" s="7" t="n">
        <v>0</v>
      </c>
      <c r="P9" s="7" t="n">
        <v>0</v>
      </c>
      <c r="Q9" s="7" t="n">
        <v>0</v>
      </c>
      <c r="R9" s="7" t="n">
        <v>0</v>
      </c>
      <c r="S9" s="7" t="n">
        <v>84000</v>
      </c>
      <c r="T9" s="7">
        <f>H9</f>
        <v/>
      </c>
      <c r="U9" s="7">
        <f>S9-T9</f>
        <v/>
      </c>
      <c r="V9" s="8">
        <f>IF(S9=0,0,T9/S9)</f>
        <v/>
      </c>
      <c r="W9" s="8" t="n"/>
      <c r="Y9" t="inlineStr">
        <is>
          <t>GC (pay app)</t>
        </is>
      </c>
    </row>
    <row r="10">
      <c r="A10" t="n">
        <v>47</v>
      </c>
      <c r="B10" t="n">
        <v>84114</v>
      </c>
      <c r="C10" t="inlineStr">
        <is>
          <t>Repair exterior stair treads, stringers,</t>
        </is>
      </c>
      <c r="D10" t="inlineStr">
        <is>
          <t>PNA - Replace damaged railing on stair cases PCA 4.5 - Areas of rust and corrosion was observed on the steel stingers an</t>
        </is>
      </c>
      <c r="E10" s="10" t="inlineStr">
        <is>
          <t>GC</t>
        </is>
      </c>
      <c r="F10" t="inlineStr">
        <is>
          <t>Project</t>
        </is>
      </c>
      <c r="G10" s="7" t="n">
        <v>35000</v>
      </c>
      <c r="H10" s="7" t="n">
        <v>35000</v>
      </c>
      <c r="I10" s="7">
        <f>G10-H10</f>
        <v/>
      </c>
      <c r="J10" s="8">
        <f>IF(G10=0,0,H10/G10)</f>
        <v/>
      </c>
      <c r="K10" s="7" t="n">
        <v>0</v>
      </c>
      <c r="L10" s="7" t="n">
        <v>0</v>
      </c>
      <c r="M10" s="7" t="n">
        <v>0</v>
      </c>
      <c r="N10" s="7" t="n">
        <v>0</v>
      </c>
      <c r="O10" s="7" t="n">
        <v>0</v>
      </c>
      <c r="P10" s="7" t="n">
        <v>0</v>
      </c>
      <c r="Q10" s="7" t="n">
        <v>0</v>
      </c>
      <c r="R10" s="7" t="n">
        <v>0</v>
      </c>
      <c r="S10" s="7" t="n">
        <v>35000</v>
      </c>
      <c r="T10" s="7">
        <f>H10</f>
        <v/>
      </c>
      <c r="U10" s="7">
        <f>S10-T10</f>
        <v/>
      </c>
      <c r="V10" s="8">
        <f>IF(S10=0,0,T10/S10)</f>
        <v/>
      </c>
      <c r="W10" s="8" t="n"/>
      <c r="Y10" t="inlineStr">
        <is>
          <t>GC (pay app)</t>
        </is>
      </c>
    </row>
    <row r="11">
      <c r="A11" t="n">
        <v>117</v>
      </c>
      <c r="B11" t="n">
        <v>84361</v>
      </c>
      <c r="C11" t="inlineStr">
        <is>
          <t>Pool Area Remodel</t>
        </is>
      </c>
      <c r="D11" t="inlineStr">
        <is>
          <t>Add gazebo, turf next to clubhouse</t>
        </is>
      </c>
      <c r="E11" s="10" t="inlineStr">
        <is>
          <t>GC</t>
        </is>
      </c>
      <c r="F11" t="inlineStr">
        <is>
          <t>Project</t>
        </is>
      </c>
      <c r="G11" s="7" t="n">
        <v>30000</v>
      </c>
      <c r="H11" s="7" t="n">
        <v>30000</v>
      </c>
      <c r="I11" s="7">
        <f>G11-H11</f>
        <v/>
      </c>
      <c r="J11" s="8">
        <f>IF(G11=0,0,H11/G11)</f>
        <v/>
      </c>
      <c r="K11" s="7" t="n">
        <v>0</v>
      </c>
      <c r="L11" s="7" t="n">
        <v>0</v>
      </c>
      <c r="M11" s="7" t="n">
        <v>0</v>
      </c>
      <c r="N11" s="7" t="n">
        <v>0</v>
      </c>
      <c r="O11" s="7" t="n">
        <v>0</v>
      </c>
      <c r="P11" s="7" t="n">
        <v>0</v>
      </c>
      <c r="Q11" s="7" t="n">
        <v>0</v>
      </c>
      <c r="R11" s="7" t="n">
        <v>0</v>
      </c>
      <c r="S11" s="7" t="n">
        <v>30000</v>
      </c>
      <c r="T11" s="7">
        <f>H11</f>
        <v/>
      </c>
      <c r="U11" s="7">
        <f>S11-T11</f>
        <v/>
      </c>
      <c r="V11" s="8">
        <f>IF(S11=0,0,T11/S11)</f>
        <v/>
      </c>
      <c r="W11" s="8" t="n"/>
      <c r="Y11" t="inlineStr">
        <is>
          <t>GC (pay app)</t>
        </is>
      </c>
    </row>
    <row r="12">
      <c r="A12" t="n">
        <v>104</v>
      </c>
      <c r="B12" t="n">
        <v>84304</v>
      </c>
      <c r="C12" t="inlineStr">
        <is>
          <t>Unit Deferred Maintenance</t>
        </is>
      </c>
      <c r="D12" t="inlineStr">
        <is>
          <t>2 Units have mold: (1-601, 1-610)
97% of water heaters &gt; 10 years old
Major Repairs
Flooring repair:
17 Bedrooms
18 Livi</t>
        </is>
      </c>
      <c r="E12" s="5" t="inlineStr">
        <is>
          <t>PMC</t>
        </is>
      </c>
      <c r="F12" t="inlineStr">
        <is>
          <t>Project</t>
        </is>
      </c>
      <c r="G12" s="7" t="n">
        <v>26000</v>
      </c>
      <c r="H12" s="7" t="n">
        <v>0</v>
      </c>
      <c r="I12" s="7">
        <f>G12-H12</f>
        <v/>
      </c>
      <c r="J12" s="8">
        <f>IF(G12=0,0,H12/G12)</f>
        <v/>
      </c>
      <c r="K12" s="7" t="n">
        <v>0</v>
      </c>
      <c r="L12" s="7" t="n">
        <v>0</v>
      </c>
      <c r="M12" s="7" t="n">
        <v>0</v>
      </c>
      <c r="N12" s="7" t="n">
        <v>0</v>
      </c>
      <c r="O12" s="7" t="n">
        <v>0</v>
      </c>
      <c r="P12" s="7" t="n">
        <v>0</v>
      </c>
      <c r="Q12" s="7" t="n">
        <v>0</v>
      </c>
      <c r="R12" s="7" t="n">
        <v>0</v>
      </c>
      <c r="S12" s="7" t="n">
        <v>26000</v>
      </c>
      <c r="T12" s="7">
        <f>H12</f>
        <v/>
      </c>
      <c r="U12" s="7">
        <f>S12-T12</f>
        <v/>
      </c>
      <c r="V12" s="8">
        <f>IF(S12=0,0,T12/S12)</f>
        <v/>
      </c>
      <c r="W12" s="8" t="n"/>
      <c r="Y12" t="inlineStr">
        <is>
          <t>GL PMC</t>
        </is>
      </c>
    </row>
    <row r="13">
      <c r="A13" t="n">
        <v>116</v>
      </c>
      <c r="B13" t="n">
        <v>84190</v>
      </c>
      <c r="C13" t="inlineStr">
        <is>
          <t>Fitness Equipment</t>
        </is>
      </c>
      <c r="D13" t="inlineStr">
        <is>
          <t>Add equipment</t>
        </is>
      </c>
      <c r="E13" s="5" t="inlineStr">
        <is>
          <t>PMC</t>
        </is>
      </c>
      <c r="F13" t="inlineStr">
        <is>
          <t>Project</t>
        </is>
      </c>
      <c r="G13" s="7" t="n">
        <v>25000</v>
      </c>
      <c r="H13" s="7" t="n">
        <v>0</v>
      </c>
      <c r="I13" s="7">
        <f>G13-H13</f>
        <v/>
      </c>
      <c r="J13" s="8">
        <f>IF(G13=0,0,H13/G13)</f>
        <v/>
      </c>
      <c r="K13" s="7" t="n">
        <v>0</v>
      </c>
      <c r="L13" s="7" t="n">
        <v>0</v>
      </c>
      <c r="M13" s="7" t="n">
        <v>0</v>
      </c>
      <c r="N13" s="7" t="n">
        <v>0</v>
      </c>
      <c r="O13" s="7" t="n">
        <v>0</v>
      </c>
      <c r="P13" s="7" t="n">
        <v>0</v>
      </c>
      <c r="Q13" s="7" t="n">
        <v>0</v>
      </c>
      <c r="R13" s="7" t="n">
        <v>0</v>
      </c>
      <c r="S13" s="7" t="n">
        <v>25000</v>
      </c>
      <c r="T13" s="7">
        <f>H13</f>
        <v/>
      </c>
      <c r="U13" s="7">
        <f>S13-T13</f>
        <v/>
      </c>
      <c r="V13" s="8">
        <f>IF(S13=0,0,T13/S13)</f>
        <v/>
      </c>
      <c r="W13" s="8" t="n"/>
      <c r="Y13" t="inlineStr">
        <is>
          <t>GL PMC</t>
        </is>
      </c>
    </row>
    <row r="14">
      <c r="A14" t="n">
        <v>17</v>
      </c>
      <c r="B14" t="n">
        <v>84204</v>
      </c>
      <c r="C14" t="inlineStr">
        <is>
          <t>Stripe parking areas</t>
        </is>
      </c>
      <c r="D14" t="inlineStr">
        <is>
          <t>Stripe Parking</t>
        </is>
      </c>
      <c r="E14" s="10" t="inlineStr">
        <is>
          <t>GC</t>
        </is>
      </c>
      <c r="F14" t="inlineStr">
        <is>
          <t>Project</t>
        </is>
      </c>
      <c r="G14" s="7" t="n">
        <v>24000</v>
      </c>
      <c r="H14" s="7" t="n">
        <v>24000</v>
      </c>
      <c r="I14" s="7">
        <f>G14-H14</f>
        <v/>
      </c>
      <c r="J14" s="8">
        <f>IF(G14=0,0,H14/G14)</f>
        <v/>
      </c>
      <c r="K14" s="7" t="n">
        <v>0</v>
      </c>
      <c r="L14" s="7" t="n">
        <v>0</v>
      </c>
      <c r="M14" s="7" t="n">
        <v>0</v>
      </c>
      <c r="N14" s="7" t="n">
        <v>0</v>
      </c>
      <c r="O14" s="7" t="n">
        <v>15000</v>
      </c>
      <c r="P14" s="7" t="n">
        <v>0</v>
      </c>
      <c r="Q14" s="7" t="n">
        <v>0</v>
      </c>
      <c r="R14" s="7" t="n">
        <v>0</v>
      </c>
      <c r="S14" s="7" t="n">
        <v>69000</v>
      </c>
      <c r="T14" s="7">
        <f>H14</f>
        <v/>
      </c>
      <c r="U14" s="7">
        <f>S14-T14</f>
        <v/>
      </c>
      <c r="V14" s="8">
        <f>IF(S14=0,0,T14/S14)</f>
        <v/>
      </c>
      <c r="W14" s="8" t="n"/>
      <c r="Y14" t="inlineStr">
        <is>
          <t>GC (pay app)</t>
        </is>
      </c>
    </row>
    <row r="15">
      <c r="A15" t="n">
        <v>20</v>
      </c>
      <c r="B15" t="n">
        <v>83517</v>
      </c>
      <c r="C15" t="inlineStr">
        <is>
          <t>Erosion control / Tree trimming</t>
        </is>
      </c>
      <c r="D15" t="inlineStr">
        <is>
          <t>PNA - Fill eroded areas around buildings;  PCA - 3.2.4- Areas of soil erosion were observed on the northeast corner ad e</t>
        </is>
      </c>
      <c r="E15" s="10" t="inlineStr">
        <is>
          <t>GC</t>
        </is>
      </c>
      <c r="F15" t="inlineStr">
        <is>
          <t>Project</t>
        </is>
      </c>
      <c r="G15" s="7" t="n">
        <v>24000</v>
      </c>
      <c r="H15" s="7" t="n">
        <v>24000</v>
      </c>
      <c r="I15" s="7">
        <f>G15-H15</f>
        <v/>
      </c>
      <c r="J15" s="8">
        <f>IF(G15=0,0,H15/G15)</f>
        <v/>
      </c>
      <c r="K15" s="7" t="n">
        <v>0</v>
      </c>
      <c r="L15" s="7" t="n">
        <v>0</v>
      </c>
      <c r="M15" s="7" t="n">
        <v>0</v>
      </c>
      <c r="N15" s="7" t="n">
        <v>0</v>
      </c>
      <c r="O15" s="7" t="n">
        <v>10000</v>
      </c>
      <c r="P15" s="7" t="n">
        <v>0</v>
      </c>
      <c r="Q15" s="7" t="n">
        <v>0</v>
      </c>
      <c r="R15" s="7" t="n">
        <v>0</v>
      </c>
      <c r="S15" s="7" t="n">
        <v>54000</v>
      </c>
      <c r="T15" s="7">
        <f>H15</f>
        <v/>
      </c>
      <c r="U15" s="7">
        <f>S15-T15</f>
        <v/>
      </c>
      <c r="V15" s="8">
        <f>IF(S15=0,0,T15/S15)</f>
        <v/>
      </c>
      <c r="W15" s="8" t="n"/>
      <c r="Y15" t="inlineStr">
        <is>
          <t>GC (pay app)</t>
        </is>
      </c>
    </row>
    <row r="16">
      <c r="A16" t="n">
        <v>103</v>
      </c>
      <c r="B16" t="n">
        <v>84239</v>
      </c>
      <c r="C16" t="inlineStr">
        <is>
          <t>Fire Stops</t>
        </is>
      </c>
      <c r="D16" t="inlineStr">
        <is>
          <t>LowPro (Pair covers 4 burner range)- For range top microwaves</t>
        </is>
      </c>
      <c r="E16" s="5" t="inlineStr">
        <is>
          <t>PMC</t>
        </is>
      </c>
      <c r="F16" t="inlineStr">
        <is>
          <t>Project</t>
        </is>
      </c>
      <c r="G16" s="7" t="n">
        <v>23375</v>
      </c>
      <c r="H16" s="7" t="n">
        <v>0</v>
      </c>
      <c r="I16" s="7">
        <f>G16-H16</f>
        <v/>
      </c>
      <c r="J16" s="8">
        <f>IF(G16=0,0,H16/G16)</f>
        <v/>
      </c>
      <c r="K16" s="7" t="n">
        <v>0</v>
      </c>
      <c r="L16" s="7" t="n">
        <v>0</v>
      </c>
      <c r="M16" s="7" t="n">
        <v>0</v>
      </c>
      <c r="N16" s="7" t="n">
        <v>0</v>
      </c>
      <c r="O16" s="7" t="n">
        <v>0</v>
      </c>
      <c r="P16" s="7" t="n">
        <v>0</v>
      </c>
      <c r="Q16" s="7" t="n">
        <v>0</v>
      </c>
      <c r="R16" s="7" t="n">
        <v>0</v>
      </c>
      <c r="S16" s="7" t="n">
        <v>23375</v>
      </c>
      <c r="T16" s="7">
        <f>H16</f>
        <v/>
      </c>
      <c r="U16" s="7">
        <f>S16-T16</f>
        <v/>
      </c>
      <c r="V16" s="8">
        <f>IF(S16=0,0,T16/S16)</f>
        <v/>
      </c>
      <c r="W16" s="8" t="n"/>
      <c r="Y16" t="inlineStr">
        <is>
          <t>GL PMC</t>
        </is>
      </c>
    </row>
    <row r="17">
      <c r="A17" t="n">
        <v>16</v>
      </c>
      <c r="B17" t="n">
        <v>84204</v>
      </c>
      <c r="C17" t="inlineStr">
        <is>
          <t>Pavement</t>
        </is>
      </c>
      <c r="D17" t="inlineStr">
        <is>
          <t>PNA - Repair Potholes  PCA 3.2.2 - Linear cracking was observed in the drive aisles and parking spaces at the entrance d</t>
        </is>
      </c>
      <c r="E17" s="10" t="inlineStr">
        <is>
          <t>GC</t>
        </is>
      </c>
      <c r="F17" t="inlineStr">
        <is>
          <t>Project</t>
        </is>
      </c>
      <c r="G17" s="7" t="n">
        <v>20000</v>
      </c>
      <c r="H17" s="7" t="n">
        <v>20000</v>
      </c>
      <c r="I17" s="7">
        <f>G17-H17</f>
        <v/>
      </c>
      <c r="J17" s="8">
        <f>IF(G17=0,0,H17/G17)</f>
        <v/>
      </c>
      <c r="K17" s="7" t="n">
        <v>0</v>
      </c>
      <c r="L17" s="7" t="n">
        <v>0</v>
      </c>
      <c r="M17" s="7" t="n">
        <v>0</v>
      </c>
      <c r="N17" s="7" t="n">
        <v>0</v>
      </c>
      <c r="O17" s="7" t="n">
        <v>10000</v>
      </c>
      <c r="P17" s="7" t="n">
        <v>0</v>
      </c>
      <c r="Q17" s="7" t="n">
        <v>0</v>
      </c>
      <c r="R17" s="7" t="n">
        <v>0</v>
      </c>
      <c r="S17" s="7" t="n">
        <v>50000</v>
      </c>
      <c r="T17" s="7">
        <f>H17</f>
        <v/>
      </c>
      <c r="U17" s="7">
        <f>S17-T17</f>
        <v/>
      </c>
      <c r="V17" s="8">
        <f>IF(S17=0,0,T17/S17)</f>
        <v/>
      </c>
      <c r="W17" s="8" t="n"/>
      <c r="Y17" t="inlineStr">
        <is>
          <t>GC (pay app)</t>
        </is>
      </c>
    </row>
    <row r="18">
      <c r="A18" t="n">
        <v>124</v>
      </c>
      <c r="B18" t="n">
        <v>84280</v>
      </c>
      <c r="C18" t="inlineStr">
        <is>
          <t>Model Unit Update</t>
        </is>
      </c>
      <c r="D18" t="inlineStr">
        <is>
          <t>New furniture in model unit</t>
        </is>
      </c>
      <c r="E18" s="5" t="inlineStr">
        <is>
          <t>PMC</t>
        </is>
      </c>
      <c r="F18" t="inlineStr">
        <is>
          <t>Project</t>
        </is>
      </c>
      <c r="G18" s="7" t="n">
        <v>20000</v>
      </c>
      <c r="H18" s="7" t="n">
        <v>0</v>
      </c>
      <c r="I18" s="7">
        <f>G18-H18</f>
        <v/>
      </c>
      <c r="J18" s="8">
        <f>IF(G18=0,0,H18/G18)</f>
        <v/>
      </c>
      <c r="K18" s="7" t="n">
        <v>0</v>
      </c>
      <c r="L18" s="7" t="n">
        <v>0</v>
      </c>
      <c r="M18" s="7" t="n">
        <v>0</v>
      </c>
      <c r="N18" s="7" t="n">
        <v>0</v>
      </c>
      <c r="O18" s="7" t="n">
        <v>0</v>
      </c>
      <c r="P18" s="7" t="n">
        <v>0</v>
      </c>
      <c r="Q18" s="7" t="n">
        <v>0</v>
      </c>
      <c r="R18" s="7" t="n">
        <v>0</v>
      </c>
      <c r="S18" s="7" t="n">
        <v>20000</v>
      </c>
      <c r="T18" s="7">
        <f>H18</f>
        <v/>
      </c>
      <c r="U18" s="7">
        <f>S18-T18</f>
        <v/>
      </c>
      <c r="V18" s="8">
        <f>IF(S18=0,0,T18/S18)</f>
        <v/>
      </c>
      <c r="W18" s="8" t="n"/>
      <c r="Y18" t="inlineStr">
        <is>
          <t>GL PMC</t>
        </is>
      </c>
    </row>
    <row r="19">
      <c r="A19" t="n">
        <v>146</v>
      </c>
      <c r="B19" t="n">
        <v>84218</v>
      </c>
      <c r="C19" t="inlineStr">
        <is>
          <t>Replace AC condenser</t>
        </is>
      </c>
      <c r="D19" t="inlineStr">
        <is>
          <t>PCA 5.2 -Many of the condensing units were installed in an improper manner. Limited units were observed set on pads that</t>
        </is>
      </c>
      <c r="E19" s="10" t="inlineStr">
        <is>
          <t>GC</t>
        </is>
      </c>
      <c r="F19" t="inlineStr">
        <is>
          <t>Project</t>
        </is>
      </c>
      <c r="G19" s="7" t="n">
        <v>20000</v>
      </c>
      <c r="H19" s="7" t="n">
        <v>20000</v>
      </c>
      <c r="I19" s="7">
        <f>G19-H19</f>
        <v/>
      </c>
      <c r="J19" s="8">
        <f>IF(G19=0,0,H19/G19)</f>
        <v/>
      </c>
      <c r="K19" s="7" t="n">
        <v>0</v>
      </c>
      <c r="L19" s="7" t="n">
        <v>0</v>
      </c>
      <c r="M19" s="7" t="n">
        <v>0</v>
      </c>
      <c r="N19" s="7" t="n">
        <v>0</v>
      </c>
      <c r="O19" s="7" t="n">
        <v>0</v>
      </c>
      <c r="P19" s="7" t="n">
        <v>0</v>
      </c>
      <c r="Q19" s="7" t="n">
        <v>0</v>
      </c>
      <c r="R19" s="7" t="n">
        <v>0</v>
      </c>
      <c r="S19" s="7" t="n">
        <v>20000</v>
      </c>
      <c r="T19" s="7">
        <f>H19</f>
        <v/>
      </c>
      <c r="U19" s="7">
        <f>S19-T19</f>
        <v/>
      </c>
      <c r="V19" s="8">
        <f>IF(S19=0,0,T19/S19)</f>
        <v/>
      </c>
      <c r="W19" s="8" t="n"/>
      <c r="Y19" t="inlineStr">
        <is>
          <t>GC (pay app)</t>
        </is>
      </c>
    </row>
    <row r="20">
      <c r="A20" t="n">
        <v>57</v>
      </c>
      <c r="B20" t="n">
        <v>84433</v>
      </c>
      <c r="C20" t="inlineStr">
        <is>
          <t>Asphalt composite shingle roofing</t>
        </is>
      </c>
      <c r="D20" t="inlineStr">
        <is>
          <t>PNA - Roof tune up</t>
        </is>
      </c>
      <c r="E20" s="10" t="inlineStr">
        <is>
          <t>GC</t>
        </is>
      </c>
      <c r="F20" t="inlineStr">
        <is>
          <t>Project</t>
        </is>
      </c>
      <c r="G20" s="7" t="n">
        <v>18000</v>
      </c>
      <c r="H20" s="7" t="n">
        <v>18000</v>
      </c>
      <c r="I20" s="7">
        <f>G20-H20</f>
        <v/>
      </c>
      <c r="J20" s="8">
        <f>IF(G20=0,0,H20/G20)</f>
        <v/>
      </c>
      <c r="K20" s="7" t="n">
        <v>18000</v>
      </c>
      <c r="L20" s="7" t="n">
        <v>0</v>
      </c>
      <c r="M20" s="7" t="n">
        <v>18000</v>
      </c>
      <c r="N20" s="7" t="n">
        <v>0</v>
      </c>
      <c r="O20" s="7" t="n">
        <v>25000</v>
      </c>
      <c r="P20" s="7" t="n">
        <v>0</v>
      </c>
      <c r="Q20" s="7" t="n">
        <v>25000</v>
      </c>
      <c r="R20" s="7" t="n">
        <v>0</v>
      </c>
      <c r="S20" s="7" t="n">
        <v>229000</v>
      </c>
      <c r="T20" s="7">
        <f>H20</f>
        <v/>
      </c>
      <c r="U20" s="7">
        <f>S20-T20</f>
        <v/>
      </c>
      <c r="V20" s="8">
        <f>IF(S20=0,0,T20/S20)</f>
        <v/>
      </c>
      <c r="W20" s="8" t="n"/>
      <c r="Y20" t="inlineStr">
        <is>
          <t>GC (pay app)</t>
        </is>
      </c>
    </row>
    <row r="21">
      <c r="A21" t="n">
        <v>48</v>
      </c>
      <c r="B21" t="n">
        <v>84121</v>
      </c>
      <c r="C21" t="inlineStr">
        <is>
          <t>Repair patio/balcony railings</t>
        </is>
      </c>
      <c r="D21" t="inlineStr">
        <is>
          <t>PNA - Repair balcony railings</t>
        </is>
      </c>
      <c r="E21" s="10" t="inlineStr">
        <is>
          <t>GC</t>
        </is>
      </c>
      <c r="F21" t="inlineStr">
        <is>
          <t>Project</t>
        </is>
      </c>
      <c r="G21" s="7" t="n">
        <v>18000</v>
      </c>
      <c r="H21" s="7" t="n">
        <v>18000</v>
      </c>
      <c r="I21" s="7">
        <f>G21-H21</f>
        <v/>
      </c>
      <c r="J21" s="8">
        <f>IF(G21=0,0,H21/G21)</f>
        <v/>
      </c>
      <c r="K21" s="7" t="n">
        <v>0</v>
      </c>
      <c r="L21" s="7" t="n">
        <v>0</v>
      </c>
      <c r="M21" s="7" t="n">
        <v>0</v>
      </c>
      <c r="N21" s="7" t="n">
        <v>0</v>
      </c>
      <c r="O21" s="7" t="n">
        <v>0</v>
      </c>
      <c r="P21" s="7" t="n">
        <v>0</v>
      </c>
      <c r="Q21" s="7" t="n">
        <v>0</v>
      </c>
      <c r="R21" s="7" t="n">
        <v>0</v>
      </c>
      <c r="S21" s="7" t="n">
        <v>18000</v>
      </c>
      <c r="T21" s="7">
        <f>H21</f>
        <v/>
      </c>
      <c r="U21" s="7">
        <f>S21-T21</f>
        <v/>
      </c>
      <c r="V21" s="8">
        <f>IF(S21=0,0,T21/S21)</f>
        <v/>
      </c>
      <c r="W21" s="8" t="n"/>
      <c r="Y21" t="inlineStr">
        <is>
          <t>GC (pay app)</t>
        </is>
      </c>
    </row>
    <row r="22">
      <c r="A22" t="n">
        <v>91</v>
      </c>
      <c r="B22" t="n">
        <v>84106</v>
      </c>
      <c r="C22" t="inlineStr">
        <is>
          <t>Drier vents</t>
        </is>
      </c>
      <c r="D22" t="inlineStr">
        <is>
          <t>PNA - Clean drier vents and repair as needed. PCA 5.2 - Some of the dryer vents appeared to be damaged and full of debri</t>
        </is>
      </c>
      <c r="E22" s="10" t="inlineStr">
        <is>
          <t>GC</t>
        </is>
      </c>
      <c r="F22" t="inlineStr">
        <is>
          <t>Project</t>
        </is>
      </c>
      <c r="G22" s="7" t="n">
        <v>16660</v>
      </c>
      <c r="H22" s="7" t="n">
        <v>24500</v>
      </c>
      <c r="I22" s="7">
        <f>G22-H22</f>
        <v/>
      </c>
      <c r="J22" s="8">
        <f>IF(G22=0,0,H22/G22)</f>
        <v/>
      </c>
      <c r="K22" s="7" t="n">
        <v>0</v>
      </c>
      <c r="L22" s="7" t="n">
        <v>0</v>
      </c>
      <c r="M22" s="7" t="n">
        <v>0</v>
      </c>
      <c r="N22" s="7" t="n">
        <v>0</v>
      </c>
      <c r="O22" s="7" t="n">
        <v>0</v>
      </c>
      <c r="P22" s="7" t="n">
        <v>0</v>
      </c>
      <c r="Q22" s="7" t="n">
        <v>0</v>
      </c>
      <c r="R22" s="7" t="n">
        <v>0</v>
      </c>
      <c r="S22" s="7" t="n">
        <v>16660</v>
      </c>
      <c r="T22" s="7">
        <f>H22</f>
        <v/>
      </c>
      <c r="U22" s="7">
        <f>S22-T22</f>
        <v/>
      </c>
      <c r="V22" s="8">
        <f>IF(S22=0,0,T22/S22)</f>
        <v/>
      </c>
      <c r="W22" s="8" t="n"/>
      <c r="Y22" t="inlineStr">
        <is>
          <t>GC (pay app)</t>
        </is>
      </c>
    </row>
    <row r="23">
      <c r="A23" t="n">
        <v>25</v>
      </c>
      <c r="B23" t="n">
        <v>84111</v>
      </c>
      <c r="C23" t="inlineStr">
        <is>
          <t>Dumpster enclosures</t>
        </is>
      </c>
      <c r="D23" t="inlineStr">
        <is>
          <t>PNA - Repair compactor areas</t>
        </is>
      </c>
      <c r="E23" s="10" t="inlineStr">
        <is>
          <t>GC</t>
        </is>
      </c>
      <c r="F23" t="inlineStr">
        <is>
          <t>Project</t>
        </is>
      </c>
      <c r="G23" s="7" t="n">
        <v>16000</v>
      </c>
      <c r="H23" s="7" t="n">
        <v>16000</v>
      </c>
      <c r="I23" s="7">
        <f>G23-H23</f>
        <v/>
      </c>
      <c r="J23" s="8">
        <f>IF(G23=0,0,H23/G23)</f>
        <v/>
      </c>
      <c r="K23" s="7" t="n">
        <v>0</v>
      </c>
      <c r="L23" s="7" t="n">
        <v>0</v>
      </c>
      <c r="M23" s="7" t="n">
        <v>5000</v>
      </c>
      <c r="N23" s="7" t="n">
        <v>0</v>
      </c>
      <c r="O23" s="7" t="n">
        <v>0</v>
      </c>
      <c r="P23" s="7" t="n">
        <v>0</v>
      </c>
      <c r="Q23" s="7" t="n">
        <v>5000</v>
      </c>
      <c r="R23" s="7" t="n">
        <v>0</v>
      </c>
      <c r="S23" s="7" t="n">
        <v>36000</v>
      </c>
      <c r="T23" s="7">
        <f>H23</f>
        <v/>
      </c>
      <c r="U23" s="7">
        <f>S23-T23</f>
        <v/>
      </c>
      <c r="V23" s="8">
        <f>IF(S23=0,0,T23/S23)</f>
        <v/>
      </c>
      <c r="W23" s="8" t="n"/>
      <c r="Y23" t="inlineStr">
        <is>
          <t>GC (pay app)</t>
        </is>
      </c>
    </row>
    <row r="24">
      <c r="A24" t="n">
        <v>118</v>
      </c>
      <c r="B24" t="n">
        <v>84360</v>
      </c>
      <c r="C24" t="inlineStr">
        <is>
          <t>Pool Furniture</t>
        </is>
      </c>
      <c r="D24" t="inlineStr">
        <is>
          <t>New furniture</t>
        </is>
      </c>
      <c r="E24" s="5" t="inlineStr">
        <is>
          <t>PMC</t>
        </is>
      </c>
      <c r="F24" t="inlineStr">
        <is>
          <t>Project</t>
        </is>
      </c>
      <c r="G24" s="7" t="n">
        <v>15000</v>
      </c>
      <c r="H24" s="7" t="n">
        <v>0</v>
      </c>
      <c r="I24" s="7">
        <f>G24-H24</f>
        <v/>
      </c>
      <c r="J24" s="8">
        <f>IF(G24=0,0,H24/G24)</f>
        <v/>
      </c>
      <c r="K24" s="7" t="n">
        <v>0</v>
      </c>
      <c r="L24" s="7" t="n">
        <v>0</v>
      </c>
      <c r="M24" s="7" t="n">
        <v>0</v>
      </c>
      <c r="N24" s="7" t="n">
        <v>0</v>
      </c>
      <c r="O24" s="7" t="n">
        <v>0</v>
      </c>
      <c r="P24" s="7" t="n">
        <v>0</v>
      </c>
      <c r="Q24" s="7" t="n">
        <v>0</v>
      </c>
      <c r="R24" s="7" t="n">
        <v>0</v>
      </c>
      <c r="S24" s="7" t="n">
        <v>30000</v>
      </c>
      <c r="T24" s="7">
        <f>H24</f>
        <v/>
      </c>
      <c r="U24" s="7">
        <f>S24-T24</f>
        <v/>
      </c>
      <c r="V24" s="8">
        <f>IF(S24=0,0,T24/S24)</f>
        <v/>
      </c>
      <c r="W24" s="8" t="n"/>
      <c r="Y24" t="inlineStr">
        <is>
          <t>GL PMC</t>
        </is>
      </c>
    </row>
    <row r="25">
      <c r="A25" t="n">
        <v>123</v>
      </c>
      <c r="B25" t="n">
        <v>84130</v>
      </c>
      <c r="C25" t="inlineStr">
        <is>
          <t>Dog Park</t>
        </is>
      </c>
      <c r="D25" t="inlineStr">
        <is>
          <t>Water/Wash Station with concrete pad ($6k)
Dog turf ($10/sqft)
Shade sail or pergola</t>
        </is>
      </c>
      <c r="E25" s="10" t="inlineStr">
        <is>
          <t>GC</t>
        </is>
      </c>
      <c r="F25" t="inlineStr">
        <is>
          <t>Project</t>
        </is>
      </c>
      <c r="G25" s="7" t="n">
        <v>15000</v>
      </c>
      <c r="H25" s="7" t="n">
        <v>15000</v>
      </c>
      <c r="I25" s="7">
        <f>G25-H25</f>
        <v/>
      </c>
      <c r="J25" s="8">
        <f>IF(G25=0,0,H25/G25)</f>
        <v/>
      </c>
      <c r="K25" s="7" t="n">
        <v>0</v>
      </c>
      <c r="L25" s="7" t="n">
        <v>0</v>
      </c>
      <c r="M25" s="7" t="n">
        <v>0</v>
      </c>
      <c r="N25" s="7" t="n">
        <v>0</v>
      </c>
      <c r="O25" s="7" t="n">
        <v>0</v>
      </c>
      <c r="P25" s="7" t="n">
        <v>0</v>
      </c>
      <c r="Q25" s="7" t="n">
        <v>0</v>
      </c>
      <c r="R25" s="7" t="n">
        <v>0</v>
      </c>
      <c r="S25" s="7" t="n">
        <v>15000</v>
      </c>
      <c r="T25" s="7">
        <f>H25</f>
        <v/>
      </c>
      <c r="U25" s="7">
        <f>S25-T25</f>
        <v/>
      </c>
      <c r="V25" s="8">
        <f>IF(S25=0,0,T25/S25)</f>
        <v/>
      </c>
      <c r="W25" s="8" t="n"/>
      <c r="Y25" t="inlineStr">
        <is>
          <t>GC (pay app)</t>
        </is>
      </c>
    </row>
    <row r="26">
      <c r="A26" t="n">
        <v>19</v>
      </c>
      <c r="B26" t="n">
        <v>84221</v>
      </c>
      <c r="C26" t="inlineStr">
        <is>
          <t>Sidewalks</t>
        </is>
      </c>
      <c r="D26" t="inlineStr">
        <is>
          <t>PNA - remove and replace areas of trip hazards  PCA 3.2.3 - Potential tripping hazards due to heaved concrete sections w</t>
        </is>
      </c>
      <c r="E26" s="10" t="inlineStr">
        <is>
          <t>GC</t>
        </is>
      </c>
      <c r="F26" t="inlineStr">
        <is>
          <t>Project</t>
        </is>
      </c>
      <c r="G26" s="7" t="n">
        <v>14400</v>
      </c>
      <c r="H26" s="7" t="n">
        <v>14400</v>
      </c>
      <c r="I26" s="7">
        <f>G26-H26</f>
        <v/>
      </c>
      <c r="J26" s="8">
        <f>IF(G26=0,0,H26/G26)</f>
        <v/>
      </c>
      <c r="K26" s="7" t="n">
        <v>0</v>
      </c>
      <c r="L26" s="7" t="n">
        <v>0</v>
      </c>
      <c r="M26" s="7" t="n">
        <v>0</v>
      </c>
      <c r="N26" s="7" t="n">
        <v>0</v>
      </c>
      <c r="O26" s="7" t="n">
        <v>0</v>
      </c>
      <c r="P26" s="7" t="n">
        <v>0</v>
      </c>
      <c r="Q26" s="7" t="n">
        <v>0</v>
      </c>
      <c r="R26" s="7" t="n">
        <v>0</v>
      </c>
      <c r="S26" s="7" t="n">
        <v>14400</v>
      </c>
      <c r="T26" s="7">
        <f>H26</f>
        <v/>
      </c>
      <c r="U26" s="7">
        <f>S26-T26</f>
        <v/>
      </c>
      <c r="V26" s="8">
        <f>IF(S26=0,0,T26/S26)</f>
        <v/>
      </c>
      <c r="W26" s="8" t="n"/>
      <c r="Y26" t="inlineStr">
        <is>
          <t>GC (pay app)</t>
        </is>
      </c>
    </row>
    <row r="27">
      <c r="A27" t="n">
        <v>18</v>
      </c>
      <c r="B27" t="n">
        <v>84204</v>
      </c>
      <c r="C27" t="inlineStr">
        <is>
          <t>ADA parking &amp; curb cuts</t>
        </is>
      </c>
      <c r="D27" t="inlineStr">
        <is>
          <t>PNA - Add rail around ADA Ramp to units  PCA - Installation of vertical identification signage at parking space</t>
        </is>
      </c>
      <c r="E27" s="10" t="inlineStr">
        <is>
          <t>GC</t>
        </is>
      </c>
      <c r="F27" t="inlineStr">
        <is>
          <t>Project</t>
        </is>
      </c>
      <c r="G27" s="7" t="n">
        <v>14000</v>
      </c>
      <c r="H27" s="7" t="n">
        <v>14000</v>
      </c>
      <c r="I27" s="7">
        <f>G27-H27</f>
        <v/>
      </c>
      <c r="J27" s="8">
        <f>IF(G27=0,0,H27/G27)</f>
        <v/>
      </c>
      <c r="K27" s="7" t="n">
        <v>0</v>
      </c>
      <c r="L27" s="7" t="n">
        <v>0</v>
      </c>
      <c r="M27" s="7" t="n">
        <v>0</v>
      </c>
      <c r="N27" s="7" t="n">
        <v>0</v>
      </c>
      <c r="O27" s="7" t="n">
        <v>0</v>
      </c>
      <c r="P27" s="7" t="n">
        <v>0</v>
      </c>
      <c r="Q27" s="7" t="n">
        <v>0</v>
      </c>
      <c r="R27" s="7" t="n">
        <v>0</v>
      </c>
      <c r="S27" s="7" t="n">
        <v>14000</v>
      </c>
      <c r="T27" s="7">
        <f>H27</f>
        <v/>
      </c>
      <c r="U27" s="7">
        <f>S27-T27</f>
        <v/>
      </c>
      <c r="V27" s="8">
        <f>IF(S27=0,0,T27/S27)</f>
        <v/>
      </c>
      <c r="W27" s="8" t="n"/>
      <c r="Y27" t="inlineStr">
        <is>
          <t>GC (pay app)</t>
        </is>
      </c>
    </row>
    <row r="28">
      <c r="A28" t="n">
        <v>23</v>
      </c>
      <c r="B28" t="n">
        <v>84361</v>
      </c>
      <c r="C28" t="inlineStr">
        <is>
          <t>Replace swimming pool deck</t>
        </is>
      </c>
      <c r="D28" t="inlineStr">
        <is>
          <t>PNA - Pressure wash  pool decks</t>
        </is>
      </c>
      <c r="E28" s="10" t="inlineStr">
        <is>
          <t>GC</t>
        </is>
      </c>
      <c r="F28" t="inlineStr">
        <is>
          <t>Project</t>
        </is>
      </c>
      <c r="G28" s="7" t="n">
        <v>12000</v>
      </c>
      <c r="H28" s="7" t="n">
        <v>12000</v>
      </c>
      <c r="I28" s="7">
        <f>G28-H28</f>
        <v/>
      </c>
      <c r="J28" s="8">
        <f>IF(G28=0,0,H28/G28)</f>
        <v/>
      </c>
      <c r="K28" s="7" t="n">
        <v>0</v>
      </c>
      <c r="L28" s="7" t="n">
        <v>0</v>
      </c>
      <c r="M28" s="7" t="n">
        <v>0</v>
      </c>
      <c r="N28" s="7" t="n">
        <v>0</v>
      </c>
      <c r="O28" s="7" t="n">
        <v>0</v>
      </c>
      <c r="P28" s="7" t="n">
        <v>0</v>
      </c>
      <c r="Q28" s="7" t="n">
        <v>0</v>
      </c>
      <c r="R28" s="7" t="n">
        <v>0</v>
      </c>
      <c r="S28" s="7" t="n">
        <v>24000</v>
      </c>
      <c r="T28" s="7">
        <f>H28</f>
        <v/>
      </c>
      <c r="U28" s="7">
        <f>S28-T28</f>
        <v/>
      </c>
      <c r="V28" s="8">
        <f>IF(S28=0,0,T28/S28)</f>
        <v/>
      </c>
      <c r="W28" s="8" t="n"/>
      <c r="Y28" t="inlineStr">
        <is>
          <t>GC (pay app)</t>
        </is>
      </c>
    </row>
    <row r="29">
      <c r="A29" t="n">
        <v>46</v>
      </c>
      <c r="B29" t="n">
        <v>84206</v>
      </c>
      <c r="C29" t="inlineStr">
        <is>
          <t>Concrete deck / floor fill</t>
        </is>
      </c>
      <c r="D29" t="inlineStr">
        <is>
          <t>PNA - Grind and seal cracks in light weight concrete landings</t>
        </is>
      </c>
      <c r="E29" s="10" t="inlineStr">
        <is>
          <t>GC</t>
        </is>
      </c>
      <c r="F29" t="inlineStr">
        <is>
          <t>Project</t>
        </is>
      </c>
      <c r="G29" s="7" t="n">
        <v>12000</v>
      </c>
      <c r="H29" s="7" t="n">
        <v>12000</v>
      </c>
      <c r="I29" s="7">
        <f>G29-H29</f>
        <v/>
      </c>
      <c r="J29" s="8">
        <f>IF(G29=0,0,H29/G29)</f>
        <v/>
      </c>
      <c r="K29" s="7" t="n">
        <v>0</v>
      </c>
      <c r="L29" s="7" t="n">
        <v>0</v>
      </c>
      <c r="M29" s="7" t="n">
        <v>0</v>
      </c>
      <c r="N29" s="7" t="n">
        <v>0</v>
      </c>
      <c r="O29" s="7" t="n">
        <v>0</v>
      </c>
      <c r="P29" s="7" t="n">
        <v>0</v>
      </c>
      <c r="Q29" s="7" t="n">
        <v>0</v>
      </c>
      <c r="R29" s="7" t="n">
        <v>0</v>
      </c>
      <c r="S29" s="7" t="n">
        <v>12000</v>
      </c>
      <c r="T29" s="7">
        <f>H29</f>
        <v/>
      </c>
      <c r="U29" s="7">
        <f>S29-T29</f>
        <v/>
      </c>
      <c r="V29" s="8">
        <f>IF(S29=0,0,T29/S29)</f>
        <v/>
      </c>
      <c r="W29" s="8" t="n"/>
      <c r="Y29" t="inlineStr">
        <is>
          <t>GC (pay app)</t>
        </is>
      </c>
    </row>
    <row r="30">
      <c r="A30" t="n">
        <v>134</v>
      </c>
      <c r="B30" t="n">
        <v>84905</v>
      </c>
      <c r="C30" t="inlineStr">
        <is>
          <t>Restoration &amp; Remediation</t>
        </is>
      </c>
      <c r="D30" t="inlineStr">
        <is>
          <t>Water Restoration Equipment- Dehumidifier, 2 blowers, Wet vac
Miscellaneous tools</t>
        </is>
      </c>
      <c r="E30" s="5" t="inlineStr">
        <is>
          <t>PMC</t>
        </is>
      </c>
      <c r="F30" t="inlineStr">
        <is>
          <t>Project</t>
        </is>
      </c>
      <c r="G30" s="7" t="n">
        <v>10000</v>
      </c>
      <c r="H30" s="7" t="n">
        <v>0</v>
      </c>
      <c r="I30" s="7">
        <f>G30-H30</f>
        <v/>
      </c>
      <c r="J30" s="8">
        <f>IF(G30=0,0,H30/G30)</f>
        <v/>
      </c>
      <c r="K30" s="7" t="n">
        <v>0</v>
      </c>
      <c r="L30" s="7" t="n">
        <v>0</v>
      </c>
      <c r="M30" s="7" t="n">
        <v>0</v>
      </c>
      <c r="N30" s="7" t="n">
        <v>0</v>
      </c>
      <c r="O30" s="7" t="n">
        <v>0</v>
      </c>
      <c r="P30" s="7" t="n">
        <v>0</v>
      </c>
      <c r="Q30" s="7" t="n">
        <v>0</v>
      </c>
      <c r="R30" s="7" t="n">
        <v>0</v>
      </c>
      <c r="S30" s="7" t="n">
        <v>10000</v>
      </c>
      <c r="T30" s="7">
        <f>H30</f>
        <v/>
      </c>
      <c r="U30" s="7">
        <f>S30-T30</f>
        <v/>
      </c>
      <c r="V30" s="8">
        <f>IF(S30=0,0,T30/S30)</f>
        <v/>
      </c>
      <c r="W30" s="8" t="n"/>
      <c r="Y30" t="inlineStr">
        <is>
          <t>GL PMC</t>
        </is>
      </c>
    </row>
    <row r="31">
      <c r="A31" t="n">
        <v>135</v>
      </c>
      <c r="B31" t="n">
        <v>83375</v>
      </c>
      <c r="C31" t="inlineStr">
        <is>
          <t>Golf Cart</t>
        </is>
      </c>
      <c r="D31" t="inlineStr">
        <is>
          <t>Budget for maintenance cart. 
Don't have leasing cart, budget for one in case it is needed</t>
        </is>
      </c>
      <c r="E31" s="5" t="inlineStr">
        <is>
          <t>PMC</t>
        </is>
      </c>
      <c r="F31" t="inlineStr">
        <is>
          <t>Project</t>
        </is>
      </c>
      <c r="G31" s="7" t="n">
        <v>10000</v>
      </c>
      <c r="H31" s="7" t="n">
        <v>0</v>
      </c>
      <c r="I31" s="7">
        <f>G31-H31</f>
        <v/>
      </c>
      <c r="J31" s="8">
        <f>IF(G31=0,0,H31/G31)</f>
        <v/>
      </c>
      <c r="K31" s="7" t="n">
        <v>0</v>
      </c>
      <c r="L31" s="7" t="n">
        <v>0</v>
      </c>
      <c r="M31" s="7" t="n">
        <v>0</v>
      </c>
      <c r="N31" s="7" t="n">
        <v>0</v>
      </c>
      <c r="O31" s="7" t="n">
        <v>0</v>
      </c>
      <c r="P31" s="7" t="n">
        <v>0</v>
      </c>
      <c r="Q31" s="7" t="n">
        <v>0</v>
      </c>
      <c r="R31" s="7" t="n">
        <v>0</v>
      </c>
      <c r="S31" s="7" t="n">
        <v>10000</v>
      </c>
      <c r="T31" s="7">
        <f>H31</f>
        <v/>
      </c>
      <c r="U31" s="7">
        <f>S31-T31</f>
        <v/>
      </c>
      <c r="V31" s="8">
        <f>IF(S31=0,0,T31/S31)</f>
        <v/>
      </c>
      <c r="W31" s="8" t="n"/>
      <c r="Y31" t="inlineStr">
        <is>
          <t>GL PMC</t>
        </is>
      </c>
    </row>
    <row r="32">
      <c r="A32" t="n">
        <v>58</v>
      </c>
      <c r="B32" t="n">
        <v>84202</v>
      </c>
      <c r="C32" t="inlineStr">
        <is>
          <t>Gutters &amp; downspouts</t>
        </is>
      </c>
      <c r="D32" t="inlineStr">
        <is>
          <t>PNA - Clean, repitch, and secure gutters</t>
        </is>
      </c>
      <c r="E32" s="10" t="inlineStr">
        <is>
          <t>GC</t>
        </is>
      </c>
      <c r="F32" t="inlineStr">
        <is>
          <t>Project</t>
        </is>
      </c>
      <c r="G32" s="7" t="n">
        <v>9500</v>
      </c>
      <c r="H32" s="7" t="n">
        <v>9500</v>
      </c>
      <c r="I32" s="7">
        <f>G32-H32</f>
        <v/>
      </c>
      <c r="J32" s="8">
        <f>IF(G32=0,0,H32/G32)</f>
        <v/>
      </c>
      <c r="K32" s="7" t="n">
        <v>0</v>
      </c>
      <c r="L32" s="7" t="n">
        <v>0</v>
      </c>
      <c r="M32" s="7" t="n">
        <v>0</v>
      </c>
      <c r="N32" s="7" t="n">
        <v>0</v>
      </c>
      <c r="O32" s="7" t="n">
        <v>5000</v>
      </c>
      <c r="P32" s="7" t="n">
        <v>0</v>
      </c>
      <c r="Q32" s="7" t="n">
        <v>0</v>
      </c>
      <c r="R32" s="7" t="n">
        <v>0</v>
      </c>
      <c r="S32" s="7" t="n">
        <v>24500</v>
      </c>
      <c r="T32" s="7">
        <f>H32</f>
        <v/>
      </c>
      <c r="U32" s="7">
        <f>S32-T32</f>
        <v/>
      </c>
      <c r="V32" s="8">
        <f>IF(S32=0,0,T32/S32)</f>
        <v/>
      </c>
      <c r="W32" s="8" t="n"/>
      <c r="Y32" t="inlineStr">
        <is>
          <t>GC (pay app)</t>
        </is>
      </c>
    </row>
    <row r="33">
      <c r="A33" t="n">
        <v>70</v>
      </c>
      <c r="B33" t="n">
        <v>84105</v>
      </c>
      <c r="C33" t="inlineStr">
        <is>
          <t>Repair / replace wood trim</t>
        </is>
      </c>
      <c r="D33" t="inlineStr">
        <is>
          <t>Replace damaged trim</t>
        </is>
      </c>
      <c r="E33" s="10" t="inlineStr">
        <is>
          <t>GC</t>
        </is>
      </c>
      <c r="F33" t="inlineStr">
        <is>
          <t>Project</t>
        </is>
      </c>
      <c r="G33" s="7" t="n">
        <v>8000</v>
      </c>
      <c r="H33" s="7" t="n">
        <v>8000</v>
      </c>
      <c r="I33" s="7">
        <f>G33-H33</f>
        <v/>
      </c>
      <c r="J33" s="8">
        <f>IF(G33=0,0,H33/G33)</f>
        <v/>
      </c>
      <c r="K33" s="7" t="n">
        <v>0</v>
      </c>
      <c r="L33" s="7" t="n">
        <v>0</v>
      </c>
      <c r="M33" s="7" t="n">
        <v>0</v>
      </c>
      <c r="N33" s="7" t="n">
        <v>0</v>
      </c>
      <c r="O33" s="7" t="n">
        <v>0</v>
      </c>
      <c r="P33" s="7" t="n">
        <v>0</v>
      </c>
      <c r="Q33" s="7" t="n">
        <v>0</v>
      </c>
      <c r="R33" s="7" t="n">
        <v>0</v>
      </c>
      <c r="S33" s="7" t="n">
        <v>16000</v>
      </c>
      <c r="T33" s="7">
        <f>H33</f>
        <v/>
      </c>
      <c r="U33" s="7">
        <f>S33-T33</f>
        <v/>
      </c>
      <c r="V33" s="8">
        <f>IF(S33=0,0,T33/S33)</f>
        <v/>
      </c>
      <c r="W33" s="8" t="n"/>
      <c r="Y33" t="inlineStr">
        <is>
          <t>GC (pay app)</t>
        </is>
      </c>
    </row>
    <row r="34">
      <c r="A34" t="n">
        <v>49</v>
      </c>
      <c r="B34" t="n">
        <v>84102</v>
      </c>
      <c r="C34" t="inlineStr">
        <is>
          <t>Expansion Joints</t>
        </is>
      </c>
      <c r="D34" t="inlineStr">
        <is>
          <t>Building Expansion Joints</t>
        </is>
      </c>
      <c r="E34" s="10" t="inlineStr">
        <is>
          <t>GC</t>
        </is>
      </c>
      <c r="F34" t="inlineStr">
        <is>
          <t>Project</t>
        </is>
      </c>
      <c r="G34" s="7" t="n">
        <v>8000</v>
      </c>
      <c r="H34" s="7" t="n">
        <v>8000</v>
      </c>
      <c r="I34" s="7">
        <f>G34-H34</f>
        <v/>
      </c>
      <c r="J34" s="8">
        <f>IF(G34=0,0,H34/G34)</f>
        <v/>
      </c>
      <c r="K34" s="7" t="n">
        <v>0</v>
      </c>
      <c r="L34" s="7" t="n">
        <v>0</v>
      </c>
      <c r="M34" s="7" t="n">
        <v>0</v>
      </c>
      <c r="N34" s="7" t="n">
        <v>0</v>
      </c>
      <c r="O34" s="7" t="n">
        <v>0</v>
      </c>
      <c r="P34" s="7" t="n">
        <v>0</v>
      </c>
      <c r="Q34" s="7" t="n">
        <v>0</v>
      </c>
      <c r="R34" s="7" t="n">
        <v>0</v>
      </c>
      <c r="S34" s="7" t="n">
        <v>8000</v>
      </c>
      <c r="T34" s="7">
        <f>H34</f>
        <v/>
      </c>
      <c r="U34" s="7">
        <f>S34-T34</f>
        <v/>
      </c>
      <c r="V34" s="8">
        <f>IF(S34=0,0,T34/S34)</f>
        <v/>
      </c>
      <c r="W34" s="8" t="n"/>
      <c r="Y34" t="inlineStr">
        <is>
          <t>GC (pay app)</t>
        </is>
      </c>
    </row>
    <row r="35">
      <c r="A35" t="n">
        <v>112</v>
      </c>
      <c r="B35" t="n">
        <v>84208</v>
      </c>
      <c r="C35" t="inlineStr">
        <is>
          <t>Clubhouse / Office Remodel</t>
        </is>
      </c>
      <c r="D35" t="inlineStr">
        <is>
          <t>No clubhouse, allowance for office</t>
        </is>
      </c>
      <c r="E35" s="5" t="inlineStr">
        <is>
          <t>PMC</t>
        </is>
      </c>
      <c r="F35" t="inlineStr">
        <is>
          <t>Project</t>
        </is>
      </c>
      <c r="G35" s="7" t="n">
        <v>7500</v>
      </c>
      <c r="H35" s="7" t="n">
        <v>3871</v>
      </c>
      <c r="I35" s="7">
        <f>G35-H35</f>
        <v/>
      </c>
      <c r="J35" s="8">
        <f>IF(G35=0,0,H35/G35)</f>
        <v/>
      </c>
      <c r="K35" s="7" t="n">
        <v>0</v>
      </c>
      <c r="L35" s="7" t="n">
        <v>0</v>
      </c>
      <c r="M35" s="7" t="n">
        <v>0</v>
      </c>
      <c r="N35" s="7" t="n">
        <v>0</v>
      </c>
      <c r="O35" s="7" t="n">
        <v>0</v>
      </c>
      <c r="P35" s="7" t="n">
        <v>0</v>
      </c>
      <c r="Q35" s="7" t="n">
        <v>0</v>
      </c>
      <c r="R35" s="7" t="n">
        <v>0</v>
      </c>
      <c r="S35" s="7" t="n">
        <v>7500</v>
      </c>
      <c r="T35" s="7">
        <f>H35</f>
        <v/>
      </c>
      <c r="U35" s="7">
        <f>S35-T35</f>
        <v/>
      </c>
      <c r="V35" s="8">
        <f>IF(S35=0,0,T35/S35)</f>
        <v/>
      </c>
      <c r="W35" s="8" t="n"/>
      <c r="Y35" t="inlineStr">
        <is>
          <t>GL PMC</t>
        </is>
      </c>
    </row>
    <row r="36">
      <c r="A36" t="n">
        <v>22</v>
      </c>
      <c r="B36" t="n">
        <v>84361</v>
      </c>
      <c r="C36" t="inlineStr">
        <is>
          <t>Replace swimming pool coping</t>
        </is>
      </c>
      <c r="D36" t="inlineStr">
        <is>
          <t>PNA - Replace deck-o-seal</t>
        </is>
      </c>
      <c r="E36" s="10" t="inlineStr">
        <is>
          <t>GC</t>
        </is>
      </c>
      <c r="F36" t="inlineStr">
        <is>
          <t>Project</t>
        </is>
      </c>
      <c r="G36" s="7" t="n">
        <v>6500</v>
      </c>
      <c r="H36" s="7" t="n">
        <v>6500</v>
      </c>
      <c r="I36" s="7">
        <f>G36-H36</f>
        <v/>
      </c>
      <c r="J36" s="8">
        <f>IF(G36=0,0,H36/G36)</f>
        <v/>
      </c>
      <c r="K36" s="7" t="n">
        <v>0</v>
      </c>
      <c r="L36" s="7" t="n">
        <v>0</v>
      </c>
      <c r="M36" s="7" t="n">
        <v>0</v>
      </c>
      <c r="N36" s="7" t="n">
        <v>0</v>
      </c>
      <c r="O36" s="7" t="n">
        <v>0</v>
      </c>
      <c r="P36" s="7" t="n">
        <v>0</v>
      </c>
      <c r="Q36" s="7" t="n">
        <v>0</v>
      </c>
      <c r="R36" s="7" t="n">
        <v>0</v>
      </c>
      <c r="S36" s="7" t="n">
        <v>11500</v>
      </c>
      <c r="T36" s="7">
        <f>H36</f>
        <v/>
      </c>
      <c r="U36" s="7">
        <f>S36-T36</f>
        <v/>
      </c>
      <c r="V36" s="8">
        <f>IF(S36=0,0,T36/S36)</f>
        <v/>
      </c>
      <c r="W36" s="8" t="n"/>
      <c r="Y36" t="inlineStr">
        <is>
          <t>GC (pay app)</t>
        </is>
      </c>
    </row>
    <row r="37">
      <c r="A37" t="n">
        <v>24</v>
      </c>
      <c r="B37" t="n">
        <v>84361</v>
      </c>
      <c r="C37" t="inlineStr">
        <is>
          <t>Fences &amp; gates - swimming pool</t>
        </is>
      </c>
      <c r="D37" t="inlineStr">
        <is>
          <t>PNA - Adjust gates and repair gate latches</t>
        </is>
      </c>
      <c r="E37" s="10" t="inlineStr">
        <is>
          <t>GC</t>
        </is>
      </c>
      <c r="F37" t="inlineStr">
        <is>
          <t>Project</t>
        </is>
      </c>
      <c r="G37" s="7" t="n">
        <v>6500</v>
      </c>
      <c r="H37" s="7" t="n">
        <v>6500</v>
      </c>
      <c r="I37" s="7">
        <f>G37-H37</f>
        <v/>
      </c>
      <c r="J37" s="8">
        <f>IF(G37=0,0,H37/G37)</f>
        <v/>
      </c>
      <c r="K37" s="7" t="n">
        <v>0</v>
      </c>
      <c r="L37" s="7" t="n">
        <v>0</v>
      </c>
      <c r="M37" s="7" t="n">
        <v>0</v>
      </c>
      <c r="N37" s="7" t="n">
        <v>0</v>
      </c>
      <c r="O37" s="7" t="n">
        <v>0</v>
      </c>
      <c r="P37" s="7" t="n">
        <v>0</v>
      </c>
      <c r="Q37" s="7" t="n">
        <v>0</v>
      </c>
      <c r="R37" s="7" t="n">
        <v>0</v>
      </c>
      <c r="S37" s="7" t="n">
        <v>6500</v>
      </c>
      <c r="T37" s="7">
        <f>H37</f>
        <v/>
      </c>
      <c r="U37" s="7">
        <f>S37-T37</f>
        <v/>
      </c>
      <c r="V37" s="8">
        <f>IF(S37=0,0,T37/S37)</f>
        <v/>
      </c>
      <c r="W37" s="8" t="n"/>
      <c r="Y37" t="inlineStr">
        <is>
          <t>GC (pay app)</t>
        </is>
      </c>
    </row>
    <row r="38">
      <c r="A38" t="n">
        <v>68</v>
      </c>
      <c r="B38" t="n">
        <v>84120</v>
      </c>
      <c r="C38" t="inlineStr">
        <is>
          <t>Breezeways</t>
        </is>
      </c>
      <c r="D38" t="inlineStr">
        <is>
          <t>Repair soffits</t>
        </is>
      </c>
      <c r="E38" s="10" t="inlineStr">
        <is>
          <t>GC</t>
        </is>
      </c>
      <c r="F38" t="inlineStr">
        <is>
          <t>Project</t>
        </is>
      </c>
      <c r="G38" s="7" t="n">
        <v>6000</v>
      </c>
      <c r="H38" s="7" t="n">
        <v>6000</v>
      </c>
      <c r="I38" s="7">
        <f>G38-H38</f>
        <v/>
      </c>
      <c r="J38" s="8">
        <f>IF(G38=0,0,H38/G38)</f>
        <v/>
      </c>
      <c r="K38" s="7" t="n">
        <v>0</v>
      </c>
      <c r="L38" s="7" t="n">
        <v>0</v>
      </c>
      <c r="M38" s="7" t="n">
        <v>0</v>
      </c>
      <c r="N38" s="7" t="n">
        <v>0</v>
      </c>
      <c r="O38" s="7" t="n">
        <v>0</v>
      </c>
      <c r="P38" s="7" t="n">
        <v>0</v>
      </c>
      <c r="Q38" s="7" t="n">
        <v>0</v>
      </c>
      <c r="R38" s="7" t="n">
        <v>0</v>
      </c>
      <c r="S38" s="7" t="n">
        <v>12000</v>
      </c>
      <c r="T38" s="7">
        <f>H38</f>
        <v/>
      </c>
      <c r="U38" s="7">
        <f>S38-T38</f>
        <v/>
      </c>
      <c r="V38" s="8">
        <f>IF(S38=0,0,T38/S38)</f>
        <v/>
      </c>
      <c r="W38" s="8" t="n"/>
      <c r="Y38" t="inlineStr">
        <is>
          <t>GC (pay app)</t>
        </is>
      </c>
    </row>
    <row r="39">
      <c r="A39" t="n">
        <v>59</v>
      </c>
      <c r="B39" t="n">
        <v>84433</v>
      </c>
      <c r="C39" t="inlineStr">
        <is>
          <t>Flashing</t>
        </is>
      </c>
      <c r="D39" t="inlineStr">
        <is>
          <t>PNA - Repair damaged flashing</t>
        </is>
      </c>
      <c r="E39" s="10" t="inlineStr">
        <is>
          <t>GC</t>
        </is>
      </c>
      <c r="F39" t="inlineStr">
        <is>
          <t>Project</t>
        </is>
      </c>
      <c r="G39" s="7" t="n">
        <v>6000</v>
      </c>
      <c r="H39" s="7" t="n">
        <v>6000</v>
      </c>
      <c r="I39" s="7">
        <f>G39-H39</f>
        <v/>
      </c>
      <c r="J39" s="8">
        <f>IF(G39=0,0,H39/G39)</f>
        <v/>
      </c>
      <c r="K39" s="7" t="n">
        <v>0</v>
      </c>
      <c r="L39" s="7" t="n">
        <v>0</v>
      </c>
      <c r="M39" s="7" t="n">
        <v>0</v>
      </c>
      <c r="N39" s="7" t="n">
        <v>0</v>
      </c>
      <c r="O39" s="7" t="n">
        <v>0</v>
      </c>
      <c r="P39" s="7" t="n">
        <v>0</v>
      </c>
      <c r="Q39" s="7" t="n">
        <v>0</v>
      </c>
      <c r="R39" s="7" t="n">
        <v>0</v>
      </c>
      <c r="S39" s="7" t="n">
        <v>6000</v>
      </c>
      <c r="T39" s="7">
        <f>H39</f>
        <v/>
      </c>
      <c r="U39" s="7">
        <f>S39-T39</f>
        <v/>
      </c>
      <c r="V39" s="8">
        <f>IF(S39=0,0,T39/S39)</f>
        <v/>
      </c>
      <c r="W39" s="8" t="n"/>
      <c r="Y39" t="inlineStr">
        <is>
          <t>GC (pay app)</t>
        </is>
      </c>
    </row>
    <row r="40">
      <c r="A40" t="n">
        <v>60</v>
      </c>
      <c r="B40" t="n">
        <v>84433</v>
      </c>
      <c r="C40" t="inlineStr">
        <is>
          <t>Sealants &amp; caulking</t>
        </is>
      </c>
      <c r="D40" t="inlineStr">
        <is>
          <t>Roof Sealants</t>
        </is>
      </c>
      <c r="E40" s="10" t="inlineStr">
        <is>
          <t>GC</t>
        </is>
      </c>
      <c r="F40" t="inlineStr">
        <is>
          <t>Project</t>
        </is>
      </c>
      <c r="G40" s="7" t="n">
        <v>6000</v>
      </c>
      <c r="H40" s="7" t="n">
        <v>6000</v>
      </c>
      <c r="I40" s="7">
        <f>G40-H40</f>
        <v/>
      </c>
      <c r="J40" s="8">
        <f>IF(G40=0,0,H40/G40)</f>
        <v/>
      </c>
      <c r="K40" s="7" t="n">
        <v>0</v>
      </c>
      <c r="L40" s="7" t="n">
        <v>0</v>
      </c>
      <c r="M40" s="7" t="n">
        <v>0</v>
      </c>
      <c r="N40" s="7" t="n">
        <v>0</v>
      </c>
      <c r="O40" s="7" t="n">
        <v>0</v>
      </c>
      <c r="P40" s="7" t="n">
        <v>0</v>
      </c>
      <c r="Q40" s="7" t="n">
        <v>0</v>
      </c>
      <c r="R40" s="7" t="n">
        <v>0</v>
      </c>
      <c r="S40" s="7" t="n">
        <v>6000</v>
      </c>
      <c r="T40" s="7">
        <f>H40</f>
        <v/>
      </c>
      <c r="U40" s="7">
        <f>S40-T40</f>
        <v/>
      </c>
      <c r="V40" s="8">
        <f>IF(S40=0,0,T40/S40)</f>
        <v/>
      </c>
      <c r="W40" s="8" t="n"/>
      <c r="Y40" t="inlineStr">
        <is>
          <t>GC (pay app)</t>
        </is>
      </c>
    </row>
    <row r="41">
      <c r="A41" t="n">
        <v>114</v>
      </c>
      <c r="B41" t="n">
        <v>83265</v>
      </c>
      <c r="C41" t="inlineStr">
        <is>
          <t>Computers</t>
        </is>
      </c>
      <c r="D41" t="inlineStr">
        <is>
          <t>Budget for 3 replacement</t>
        </is>
      </c>
      <c r="E41" s="5" t="inlineStr">
        <is>
          <t>PMC</t>
        </is>
      </c>
      <c r="F41" t="inlineStr">
        <is>
          <t>Project</t>
        </is>
      </c>
      <c r="G41" s="7" t="n">
        <v>6000</v>
      </c>
      <c r="H41" s="7" t="n">
        <v>75832</v>
      </c>
      <c r="I41" s="7">
        <f>G41-H41</f>
        <v/>
      </c>
      <c r="J41" s="8">
        <f>IF(G41=0,0,H41/G41)</f>
        <v/>
      </c>
      <c r="K41" s="7" t="n">
        <v>0</v>
      </c>
      <c r="L41" s="7" t="n">
        <v>0</v>
      </c>
      <c r="M41" s="7" t="n">
        <v>0</v>
      </c>
      <c r="N41" s="7" t="n">
        <v>0</v>
      </c>
      <c r="O41" s="7" t="n">
        <v>0</v>
      </c>
      <c r="P41" s="7" t="n">
        <v>0</v>
      </c>
      <c r="Q41" s="7" t="n">
        <v>0</v>
      </c>
      <c r="R41" s="7" t="n">
        <v>0</v>
      </c>
      <c r="S41" s="7" t="n">
        <v>6000</v>
      </c>
      <c r="T41" s="7">
        <f>H41</f>
        <v/>
      </c>
      <c r="U41" s="7">
        <f>S41-T41</f>
        <v/>
      </c>
      <c r="V41" s="8">
        <f>IF(S41=0,0,T41/S41)</f>
        <v/>
      </c>
      <c r="W41" s="8" t="n"/>
      <c r="Y41" t="inlineStr">
        <is>
          <t>GL PMC</t>
        </is>
      </c>
    </row>
    <row r="42">
      <c r="A42" t="n">
        <v>26</v>
      </c>
      <c r="B42" t="n">
        <v>84205</v>
      </c>
      <c r="C42" t="inlineStr">
        <is>
          <t>Fences &amp; gates - site perimeter</t>
        </is>
      </c>
      <c r="D42" t="inlineStr">
        <is>
          <t xml:space="preserve">PCA 3.2.7 - Isolated areas of damaged fencing was observed north adjacent to Building 12, south adjacent to Building 4, </t>
        </is>
      </c>
      <c r="E42" s="10" t="inlineStr">
        <is>
          <t>GC</t>
        </is>
      </c>
      <c r="F42" t="inlineStr">
        <is>
          <t>Project</t>
        </is>
      </c>
      <c r="G42" s="7" t="n">
        <v>980</v>
      </c>
      <c r="H42" s="7" t="n">
        <v>980</v>
      </c>
      <c r="I42" s="7">
        <f>G42-H42</f>
        <v/>
      </c>
      <c r="J42" s="8">
        <f>IF(G42=0,0,H42/G42)</f>
        <v/>
      </c>
      <c r="K42" s="7" t="n">
        <v>0</v>
      </c>
      <c r="L42" s="7" t="n">
        <v>0</v>
      </c>
      <c r="M42" s="7" t="n">
        <v>0</v>
      </c>
      <c r="N42" s="7" t="n">
        <v>0</v>
      </c>
      <c r="O42" s="7" t="n">
        <v>0</v>
      </c>
      <c r="P42" s="7" t="n">
        <v>0</v>
      </c>
      <c r="Q42" s="7" t="n">
        <v>1000</v>
      </c>
      <c r="R42" s="7" t="n">
        <v>0</v>
      </c>
      <c r="S42" s="7" t="n">
        <v>2980</v>
      </c>
      <c r="T42" s="7">
        <f>H42</f>
        <v/>
      </c>
      <c r="U42" s="7">
        <f>S42-T42</f>
        <v/>
      </c>
      <c r="V42" s="8">
        <f>IF(S42=0,0,T42/S42)</f>
        <v/>
      </c>
      <c r="W42" s="8" t="n"/>
      <c r="Y42" t="inlineStr">
        <is>
          <t>GC (pay app)</t>
        </is>
      </c>
    </row>
    <row r="43">
      <c r="A43" t="n">
        <v>28</v>
      </c>
      <c r="B43" t="n">
        <v>84095</v>
      </c>
      <c r="C43" t="inlineStr">
        <is>
          <t>Repair / replace swimming pool pumps</t>
        </is>
      </c>
      <c r="D43" t="inlineStr"/>
      <c r="E43" s="5" t="inlineStr">
        <is>
          <t>DFM</t>
        </is>
      </c>
      <c r="F43" t="inlineStr"/>
      <c r="G43" s="7" t="n">
        <v>0</v>
      </c>
      <c r="H43" s="7" t="n">
        <v>0</v>
      </c>
      <c r="I43" s="7">
        <f>G43-H43</f>
        <v/>
      </c>
      <c r="J43" s="8">
        <f>IF(G43=0,0,H43/G43)</f>
        <v/>
      </c>
      <c r="K43" s="7" t="n">
        <v>5000</v>
      </c>
      <c r="L43" s="7" t="n">
        <v>0</v>
      </c>
      <c r="M43" s="7" t="n">
        <v>0</v>
      </c>
      <c r="N43" s="7" t="n">
        <v>0</v>
      </c>
      <c r="O43" s="7" t="n">
        <v>0</v>
      </c>
      <c r="P43" s="7" t="n">
        <v>0</v>
      </c>
      <c r="Q43" s="7" t="n">
        <v>0</v>
      </c>
      <c r="R43" s="7" t="n">
        <v>0</v>
      </c>
      <c r="S43" s="7" t="n">
        <v>10000</v>
      </c>
      <c r="T43" s="7">
        <f>H43</f>
        <v/>
      </c>
      <c r="U43" s="7">
        <f>S43-T43</f>
        <v/>
      </c>
      <c r="V43" s="8">
        <f>IF(S43=0,0,T43/S43)</f>
        <v/>
      </c>
      <c r="W43" s="8" t="n"/>
      <c r="Y43" t="inlineStr"/>
    </row>
    <row r="45">
      <c r="D45" s="19" t="inlineStr">
        <is>
          <t>Projects Subtotal (excl. Contingency &amp; CM Fee)</t>
        </is>
      </c>
      <c r="G45" s="22" t="n">
        <v>932415</v>
      </c>
      <c r="S45" s="22" t="n">
        <v>2283415</v>
      </c>
    </row>
    <row r="46">
      <c r="D46" s="5" t="inlineStr">
        <is>
          <t>CM Fee</t>
        </is>
      </c>
      <c r="G46" s="7" t="n">
        <v>52133</v>
      </c>
      <c r="S46" s="7" t="n">
        <v>159171</v>
      </c>
    </row>
    <row r="47">
      <c r="D47" s="5" t="inlineStr">
        <is>
          <t>Contingency</t>
        </is>
      </c>
      <c r="G47" s="7" t="n">
        <v>103516</v>
      </c>
      <c r="S47" s="7" t="n">
        <v>103516</v>
      </c>
    </row>
    <row r="48">
      <c r="D48" s="19" t="inlineStr">
        <is>
          <t>Capital Plan Total (ex-BTL)</t>
        </is>
      </c>
      <c r="G48" s="22" t="n">
        <v>1088065</v>
      </c>
      <c r="S48" s="22" t="n">
        <v>2546102</v>
      </c>
    </row>
    <row r="49">
      <c r="D49" s="2" t="inlineStr">
        <is>
          <t>Unplanned CapEx Yr 1 (out-of-plan)</t>
        </is>
      </c>
      <c r="H49" s="7" t="n">
        <v>0</v>
      </c>
    </row>
    <row r="50">
      <c r="D50" s="26" t="inlineStr">
        <is>
          <t>BTL (dropped per Adam): $900,000</t>
        </is>
      </c>
    </row>
  </sheetData>
  <autoFilter ref="A4:Y43"/>
  <hyperlinks>
    <hyperlink xmlns:r="http://schemas.openxmlformats.org/officeDocument/2006/relationships" ref="B3" r:id="rId1"/>
  </hyperlinks>
  <pageMargins left="0.75" right="0.75" top="1" bottom="1" header="0.5" footer="0.5"/>
</worksheet>
</file>

<file path=xl/worksheets/sheet38.xml><?xml version="1.0" encoding="utf-8"?>
<worksheet xmlns="http://schemas.openxmlformats.org/spreadsheetml/2006/main">
  <sheetPr>
    <outlinePr summaryBelow="1" summaryRight="1"/>
    <pageSetUpPr/>
  </sheetPr>
  <dimension ref="A1:Y65"/>
  <sheetViews>
    <sheetView workbookViewId="0">
      <pane xSplit="6" ySplit="4" topLeftCell="G5" activePane="bottomRight" state="frozen"/>
      <selection pane="topRight"/>
      <selection pane="bottomLeft"/>
      <selection pane="bottomRight" activeCell="A1" sqref="A1"/>
    </sheetView>
  </sheetViews>
  <sheetFormatPr baseColWidth="8" defaultRowHeight="15"/>
  <cols>
    <col hidden="1" width="5" customWidth="1" min="1" max="1"/>
    <col width="9" customWidth="1" min="2" max="2"/>
    <col hidden="1" outlineLevel="1" width="26" customWidth="1" min="3" max="3"/>
    <col hidden="1" outlineLevel="1" width="40" customWidth="1" min="4" max="4"/>
    <col width="8" customWidth="1" min="5" max="5"/>
    <col width="10" customWidth="1" min="6" max="6"/>
    <col width="12" customWidth="1" min="7" max="7"/>
    <col width="11" customWidth="1" min="8" max="8"/>
    <col width="11" customWidth="1" min="9" max="9"/>
    <col width="8" customWidth="1" min="10" max="10"/>
    <col hidden="1" outlineLevel="1" width="11" customWidth="1" min="11" max="11"/>
    <col hidden="1" outlineLevel="1" width="11" customWidth="1" min="12" max="12"/>
    <col hidden="1" outlineLevel="1" width="11" customWidth="1" min="13" max="13"/>
    <col hidden="1" outlineLevel="1" width="11" customWidth="1" min="14" max="14"/>
    <col hidden="1" outlineLevel="1" width="11" customWidth="1" min="15" max="15"/>
    <col hidden="1" outlineLevel="1" width="11" customWidth="1" min="16" max="16"/>
    <col hidden="1" outlineLevel="1" width="11" customWidth="1" min="17" max="17"/>
    <col hidden="1" outlineLevel="1" width="11" customWidth="1" min="18" max="18"/>
    <col width="13" customWidth="1" min="19" max="19"/>
    <col width="12" customWidth="1" min="20" max="20"/>
    <col width="13" customWidth="1" min="21" max="21"/>
    <col width="9" customWidth="1" min="22" max="22"/>
    <col width="14" customWidth="1" min="23" max="23"/>
    <col width="2" customWidth="1" min="24" max="24"/>
    <col hidden="1" width="22" customWidth="1" min="25" max="25"/>
  </cols>
  <sheetData>
    <row r="1">
      <c r="A1" s="23" t="inlineStr">
        <is>
          <t>David Ave — 10-Year Capital Plan</t>
        </is>
      </c>
    </row>
    <row r="2">
      <c r="A2" s="2" t="inlineStr">
        <is>
          <t>Acquired 2025. 10-year budget = capital plan excluding BTL. Year budgets from the plan's Expense-Yr columns; spend is current-year actual.</t>
        </is>
      </c>
    </row>
    <row r="3">
      <c r="B3" s="24" t="inlineStr">
        <is>
          <t>← Back</t>
        </is>
      </c>
    </row>
    <row r="4">
      <c r="A4" s="25" t="inlineStr">
        <is>
          <t>Row</t>
        </is>
      </c>
      <c r="B4" s="25" t="inlineStr">
        <is>
          <t>GL</t>
        </is>
      </c>
      <c r="C4" s="25" t="inlineStr">
        <is>
          <t>GL Name</t>
        </is>
      </c>
      <c r="D4" s="25" t="inlineStr">
        <is>
          <t>Scope of Work</t>
        </is>
      </c>
      <c r="E4" s="25" t="inlineStr">
        <is>
          <t>Owner</t>
        </is>
      </c>
      <c r="F4" s="25" t="inlineStr">
        <is>
          <t>Type</t>
        </is>
      </c>
      <c r="G4" s="25" t="inlineStr">
        <is>
          <t>Yr 1 Budget</t>
        </is>
      </c>
      <c r="H4" s="25" t="inlineStr">
        <is>
          <t>Spend</t>
        </is>
      </c>
      <c r="I4" s="25" t="inlineStr">
        <is>
          <t>Remaining</t>
        </is>
      </c>
      <c r="J4" s="25" t="inlineStr">
        <is>
          <t>% Spent</t>
        </is>
      </c>
      <c r="K4" s="25" t="inlineStr">
        <is>
          <t>Yr 2 Budget</t>
        </is>
      </c>
      <c r="L4" s="25" t="inlineStr">
        <is>
          <t>Yr 2 Spend</t>
        </is>
      </c>
      <c r="M4" s="25" t="inlineStr">
        <is>
          <t>Yr 3 Budget</t>
        </is>
      </c>
      <c r="N4" s="25" t="inlineStr">
        <is>
          <t>Yr 3 Spend</t>
        </is>
      </c>
      <c r="O4" s="25" t="inlineStr">
        <is>
          <t>Yr 4 Budget</t>
        </is>
      </c>
      <c r="P4" s="25" t="inlineStr">
        <is>
          <t>Yr 4 Spend</t>
        </is>
      </c>
      <c r="Q4" s="25" t="inlineStr">
        <is>
          <t>Yr 5 Budget</t>
        </is>
      </c>
      <c r="R4" s="25" t="inlineStr">
        <is>
          <t>Yr 5 Spend</t>
        </is>
      </c>
      <c r="S4" s="25" t="inlineStr">
        <is>
          <t>10 yr Budget</t>
        </is>
      </c>
      <c r="T4" s="25" t="inlineStr">
        <is>
          <t>10 yr Spend</t>
        </is>
      </c>
      <c r="U4" s="25" t="inlineStr">
        <is>
          <t>10 yr Remaining</t>
        </is>
      </c>
      <c r="V4" s="25" t="inlineStr">
        <is>
          <t>10 yr % Spent</t>
        </is>
      </c>
      <c r="W4" s="25" t="inlineStr">
        <is>
          <t>Actual Project % Complete</t>
        </is>
      </c>
      <c r="X4" s="25" t="inlineStr"/>
      <c r="Y4" s="25" t="inlineStr">
        <is>
          <t>Basis</t>
        </is>
      </c>
    </row>
    <row r="5">
      <c r="A5" t="n">
        <v>172</v>
      </c>
      <c r="B5" t="inlineStr">
        <is>
          <t>51140-00</t>
        </is>
      </c>
      <c r="C5" t="inlineStr">
        <is>
          <t>Electrical Panel Disconnects &amp; Meter Ban</t>
        </is>
      </c>
      <c r="D5" t="inlineStr">
        <is>
          <t>Phased replacement of 2 main meter banks
Equity PCA Item- 5.3- The main disconnects and meter banks were manufactured by</t>
        </is>
      </c>
      <c r="E5" s="10" t="inlineStr">
        <is>
          <t>GC</t>
        </is>
      </c>
      <c r="F5" t="inlineStr">
        <is>
          <t>Project</t>
        </is>
      </c>
      <c r="G5" s="7" t="n">
        <v>120000</v>
      </c>
      <c r="H5" s="7" t="n">
        <v>36000</v>
      </c>
      <c r="I5" s="7">
        <f>G5-H5</f>
        <v/>
      </c>
      <c r="J5" s="8">
        <f>IF(G5=0,0,H5/G5)</f>
        <v/>
      </c>
      <c r="K5" s="7" t="n">
        <v>0</v>
      </c>
      <c r="L5" s="7" t="n">
        <v>0</v>
      </c>
      <c r="M5" s="7" t="n">
        <v>0</v>
      </c>
      <c r="N5" s="7" t="n">
        <v>0</v>
      </c>
      <c r="O5" s="7" t="n">
        <v>0</v>
      </c>
      <c r="P5" s="7" t="n">
        <v>0</v>
      </c>
      <c r="Q5" s="7" t="n">
        <v>0</v>
      </c>
      <c r="R5" s="7" t="n">
        <v>0</v>
      </c>
      <c r="S5" s="7" t="n">
        <v>120000</v>
      </c>
      <c r="T5" s="7">
        <f>H5</f>
        <v/>
      </c>
      <c r="U5" s="7">
        <f>S5-T5</f>
        <v/>
      </c>
      <c r="V5" s="8">
        <f>IF(S5=0,0,T5/S5)</f>
        <v/>
      </c>
      <c r="W5" s="8" t="n"/>
      <c r="Y5" t="inlineStr">
        <is>
          <t>GC (pay app)</t>
        </is>
      </c>
    </row>
    <row r="6">
      <c r="A6" t="n">
        <v>70</v>
      </c>
      <c r="B6" t="inlineStr">
        <is>
          <t>51077-00</t>
        </is>
      </c>
      <c r="C6" t="inlineStr">
        <is>
          <t>Increase rail height</t>
        </is>
      </c>
      <c r="D6" t="inlineStr">
        <is>
          <t>Raise catwalk rail height to 42" per SB 721 report</t>
        </is>
      </c>
      <c r="E6" s="10" t="inlineStr">
        <is>
          <t>GC</t>
        </is>
      </c>
      <c r="F6" t="inlineStr">
        <is>
          <t>Project</t>
        </is>
      </c>
      <c r="G6" s="7" t="n">
        <v>100000</v>
      </c>
      <c r="H6" s="7" t="n">
        <v>30000</v>
      </c>
      <c r="I6" s="7">
        <f>G6-H6</f>
        <v/>
      </c>
      <c r="J6" s="8">
        <f>IF(G6=0,0,H6/G6)</f>
        <v/>
      </c>
      <c r="K6" s="7" t="n">
        <v>0</v>
      </c>
      <c r="L6" s="7" t="n">
        <v>0</v>
      </c>
      <c r="M6" s="7" t="n">
        <v>0</v>
      </c>
      <c r="N6" s="7" t="n">
        <v>0</v>
      </c>
      <c r="O6" s="7" t="n">
        <v>0</v>
      </c>
      <c r="P6" s="7" t="n">
        <v>0</v>
      </c>
      <c r="Q6" s="7" t="n">
        <v>0</v>
      </c>
      <c r="R6" s="7" t="n">
        <v>0</v>
      </c>
      <c r="S6" s="7" t="n">
        <v>100000</v>
      </c>
      <c r="T6" s="7">
        <f>H6</f>
        <v/>
      </c>
      <c r="U6" s="7">
        <f>S6-T6</f>
        <v/>
      </c>
      <c r="V6" s="8">
        <f>IF(S6=0,0,T6/S6)</f>
        <v/>
      </c>
      <c r="W6" s="8" t="n"/>
      <c r="Y6" t="inlineStr">
        <is>
          <t>GC (pay app)</t>
        </is>
      </c>
    </row>
    <row r="7">
      <c r="A7" t="n">
        <v>101</v>
      </c>
      <c r="B7" t="inlineStr">
        <is>
          <t>51080-00</t>
        </is>
      </c>
      <c r="C7" t="inlineStr">
        <is>
          <t>Exterior building Paint</t>
        </is>
      </c>
      <c r="D7" t="inlineStr">
        <is>
          <t>Paint community</t>
        </is>
      </c>
      <c r="E7" s="10" t="inlineStr">
        <is>
          <t>GC</t>
        </is>
      </c>
      <c r="F7" t="inlineStr">
        <is>
          <t>Project</t>
        </is>
      </c>
      <c r="G7" s="7" t="n">
        <v>98000</v>
      </c>
      <c r="H7" s="7" t="n">
        <v>98000</v>
      </c>
      <c r="I7" s="7">
        <f>G7-H7</f>
        <v/>
      </c>
      <c r="J7" s="8">
        <f>IF(G7=0,0,H7/G7)</f>
        <v/>
      </c>
      <c r="K7" s="7" t="n">
        <v>0</v>
      </c>
      <c r="L7" s="7" t="n">
        <v>0</v>
      </c>
      <c r="M7" s="7" t="n">
        <v>0</v>
      </c>
      <c r="N7" s="7" t="n">
        <v>0</v>
      </c>
      <c r="O7" s="7" t="n">
        <v>0</v>
      </c>
      <c r="P7" s="7" t="n">
        <v>0</v>
      </c>
      <c r="Q7" s="7" t="n">
        <v>0</v>
      </c>
      <c r="R7" s="7" t="n">
        <v>0</v>
      </c>
      <c r="S7" s="7" t="n">
        <v>198980</v>
      </c>
      <c r="T7" s="7">
        <f>H7</f>
        <v/>
      </c>
      <c r="U7" s="7">
        <f>S7-T7</f>
        <v/>
      </c>
      <c r="V7" s="8">
        <f>IF(S7=0,0,T7/S7)</f>
        <v/>
      </c>
      <c r="W7" s="8" t="n"/>
      <c r="Y7" t="inlineStr">
        <is>
          <t>GC (pay app)</t>
        </is>
      </c>
    </row>
    <row r="8">
      <c r="A8" t="n">
        <v>18</v>
      </c>
      <c r="B8" t="inlineStr">
        <is>
          <t>51023-00</t>
        </is>
      </c>
      <c r="C8" t="inlineStr">
        <is>
          <t>Resurface swimming pool</t>
        </is>
      </c>
      <c r="D8" t="inlineStr">
        <is>
          <t>Resurface two pools</t>
        </is>
      </c>
      <c r="E8" s="10" t="inlineStr">
        <is>
          <t>GC</t>
        </is>
      </c>
      <c r="F8" t="inlineStr">
        <is>
          <t>Project</t>
        </is>
      </c>
      <c r="G8" s="7" t="n">
        <v>92000</v>
      </c>
      <c r="H8" s="7" t="n">
        <v>27600</v>
      </c>
      <c r="I8" s="7">
        <f>G8-H8</f>
        <v/>
      </c>
      <c r="J8" s="8">
        <f>IF(G8=0,0,H8/G8)</f>
        <v/>
      </c>
      <c r="K8" s="7" t="n">
        <v>0</v>
      </c>
      <c r="L8" s="7" t="n">
        <v>0</v>
      </c>
      <c r="M8" s="7" t="n">
        <v>0</v>
      </c>
      <c r="N8" s="7" t="n">
        <v>0</v>
      </c>
      <c r="O8" s="7" t="n">
        <v>0</v>
      </c>
      <c r="P8" s="7" t="n">
        <v>0</v>
      </c>
      <c r="Q8" s="7" t="n">
        <v>0</v>
      </c>
      <c r="R8" s="7" t="n">
        <v>0</v>
      </c>
      <c r="S8" s="7" t="n">
        <v>122000</v>
      </c>
      <c r="T8" s="7">
        <f>H8</f>
        <v/>
      </c>
      <c r="U8" s="7">
        <f>S8-T8</f>
        <v/>
      </c>
      <c r="V8" s="8">
        <f>IF(S8=0,0,T8/S8)</f>
        <v/>
      </c>
      <c r="W8" s="8" t="n"/>
      <c r="Y8" t="inlineStr">
        <is>
          <t>GC (pay app)</t>
        </is>
      </c>
    </row>
    <row r="9">
      <c r="A9" t="n">
        <v>17</v>
      </c>
      <c r="B9" t="inlineStr">
        <is>
          <t>51053-00</t>
        </is>
      </c>
      <c r="C9" t="inlineStr">
        <is>
          <t>Asphalt Coating</t>
        </is>
      </c>
      <c r="D9" t="inlineStr">
        <is>
          <t>Seal asphalt 
Includes Equity PCA Item- 3.2.2- Asphalt seal coat and pavement markings/striping appear to be in fair con</t>
        </is>
      </c>
      <c r="E9" s="10" t="inlineStr">
        <is>
          <t>GC</t>
        </is>
      </c>
      <c r="F9" t="inlineStr">
        <is>
          <t>Project</t>
        </is>
      </c>
      <c r="G9" s="7" t="n">
        <v>61000</v>
      </c>
      <c r="H9" s="7" t="n">
        <v>61000</v>
      </c>
      <c r="I9" s="7">
        <f>G9-H9</f>
        <v/>
      </c>
      <c r="J9" s="8">
        <f>IF(G9=0,0,H9/G9)</f>
        <v/>
      </c>
      <c r="K9" s="7" t="n">
        <v>0</v>
      </c>
      <c r="L9" s="7" t="n">
        <v>0</v>
      </c>
      <c r="M9" s="7" t="n">
        <v>0</v>
      </c>
      <c r="N9" s="7" t="n">
        <v>0</v>
      </c>
      <c r="O9" s="7" t="n">
        <v>0</v>
      </c>
      <c r="P9" s="7" t="n">
        <v>0</v>
      </c>
      <c r="Q9" s="7" t="n">
        <v>0</v>
      </c>
      <c r="R9" s="7" t="n">
        <v>0</v>
      </c>
      <c r="S9" s="7" t="n">
        <v>64840</v>
      </c>
      <c r="T9" s="7">
        <f>H9</f>
        <v/>
      </c>
      <c r="U9" s="7">
        <f>S9-T9</f>
        <v/>
      </c>
      <c r="V9" s="8">
        <f>IF(S9=0,0,T9/S9)</f>
        <v/>
      </c>
      <c r="W9" s="8" t="n"/>
      <c r="Y9" t="inlineStr">
        <is>
          <t>GC (pay app)</t>
        </is>
      </c>
    </row>
    <row r="10">
      <c r="A10" t="n">
        <v>69</v>
      </c>
      <c r="B10" t="inlineStr">
        <is>
          <t>51072-00</t>
        </is>
      </c>
      <c r="C10" t="inlineStr">
        <is>
          <t>Repair balcony framing &amp; decking</t>
        </is>
      </c>
      <c r="D10" t="inlineStr">
        <is>
          <t>Repairs for 2 walkways and stairwells per SB721 report from Medro, contingency for additional repairs
PCA 4.5- As no doc</t>
        </is>
      </c>
      <c r="E10" s="10" t="inlineStr">
        <is>
          <t>GC</t>
        </is>
      </c>
      <c r="F10" t="inlineStr">
        <is>
          <t>Project</t>
        </is>
      </c>
      <c r="G10" s="7" t="n">
        <v>55000</v>
      </c>
      <c r="H10" s="7" t="n">
        <v>49862</v>
      </c>
      <c r="I10" s="7">
        <f>G10-H10</f>
        <v/>
      </c>
      <c r="J10" s="8">
        <f>IF(G10=0,0,H10/G10)</f>
        <v/>
      </c>
      <c r="K10" s="7" t="n">
        <v>0</v>
      </c>
      <c r="L10" s="7" t="n">
        <v>0</v>
      </c>
      <c r="M10" s="7" t="n">
        <v>0</v>
      </c>
      <c r="N10" s="7" t="n">
        <v>0</v>
      </c>
      <c r="O10" s="7" t="n">
        <v>0</v>
      </c>
      <c r="P10" s="7" t="n">
        <v>0</v>
      </c>
      <c r="Q10" s="7" t="n">
        <v>0</v>
      </c>
      <c r="R10" s="7" t="n">
        <v>0</v>
      </c>
      <c r="S10" s="7" t="n">
        <v>55000</v>
      </c>
      <c r="T10" s="7">
        <f>H10</f>
        <v/>
      </c>
      <c r="U10" s="7">
        <f>S10-T10</f>
        <v/>
      </c>
      <c r="V10" s="8">
        <f>IF(S10=0,0,T10/S10)</f>
        <v/>
      </c>
      <c r="W10" s="8" t="n"/>
      <c r="Y10" t="inlineStr">
        <is>
          <t>GC (pay app)</t>
        </is>
      </c>
    </row>
    <row r="11">
      <c r="A11" t="n">
        <v>102</v>
      </c>
      <c r="B11" t="inlineStr">
        <is>
          <t>51082-00</t>
        </is>
      </c>
      <c r="C11" t="inlineStr">
        <is>
          <t>Repair / replace wood trim
Repair or rep</t>
        </is>
      </c>
      <c r="D11" t="inlineStr">
        <is>
          <t>Replace rotted fascia and trim 
PCA 4.2. - Repair or replace damaged wood trim and stucco at elevated walkways and soffi</t>
        </is>
      </c>
      <c r="E11" s="10" t="inlineStr">
        <is>
          <t>GC</t>
        </is>
      </c>
      <c r="F11" t="inlineStr">
        <is>
          <t>Project</t>
        </is>
      </c>
      <c r="G11" s="7" t="n">
        <v>36000</v>
      </c>
      <c r="H11" s="7" t="n">
        <v>36000</v>
      </c>
      <c r="I11" s="7">
        <f>G11-H11</f>
        <v/>
      </c>
      <c r="J11" s="8">
        <f>IF(G11=0,0,H11/G11)</f>
        <v/>
      </c>
      <c r="K11" s="7" t="n">
        <v>0</v>
      </c>
      <c r="L11" s="7" t="n">
        <v>0</v>
      </c>
      <c r="M11" s="7" t="n">
        <v>0</v>
      </c>
      <c r="N11" s="7" t="n">
        <v>0</v>
      </c>
      <c r="O11" s="7" t="n">
        <v>0</v>
      </c>
      <c r="P11" s="7" t="n">
        <v>0</v>
      </c>
      <c r="Q11" s="7" t="n">
        <v>0</v>
      </c>
      <c r="R11" s="7" t="n">
        <v>0</v>
      </c>
      <c r="S11" s="7" t="n">
        <v>36000</v>
      </c>
      <c r="T11" s="7">
        <f>H11</f>
        <v/>
      </c>
      <c r="U11" s="7">
        <f>S11-T11</f>
        <v/>
      </c>
      <c r="V11" s="8">
        <f>IF(S11=0,0,T11/S11)</f>
        <v/>
      </c>
      <c r="W11" s="8" t="n"/>
      <c r="Y11" t="inlineStr">
        <is>
          <t>GC (pay app)</t>
        </is>
      </c>
    </row>
    <row r="12">
      <c r="A12" t="n">
        <v>164</v>
      </c>
      <c r="B12" t="inlineStr">
        <is>
          <t>51990-00</t>
        </is>
      </c>
      <c r="C12" t="inlineStr">
        <is>
          <t>Green Program - Energy Retrofit</t>
        </is>
      </c>
      <c r="D12" t="inlineStr">
        <is>
          <t>Echelon upfront costs</t>
        </is>
      </c>
      <c r="E12" s="5" t="inlineStr">
        <is>
          <t>PMC</t>
        </is>
      </c>
      <c r="F12" t="inlineStr">
        <is>
          <t>Project</t>
        </is>
      </c>
      <c r="G12" s="7" t="n">
        <v>35760</v>
      </c>
      <c r="H12" s="7" t="n">
        <v>2436</v>
      </c>
      <c r="I12" s="7">
        <f>G12-H12</f>
        <v/>
      </c>
      <c r="J12" s="8">
        <f>IF(G12=0,0,H12/G12)</f>
        <v/>
      </c>
      <c r="K12" s="7" t="n">
        <v>0</v>
      </c>
      <c r="L12" s="7" t="n">
        <v>0</v>
      </c>
      <c r="M12" s="7" t="n">
        <v>0</v>
      </c>
      <c r="N12" s="7" t="n">
        <v>0</v>
      </c>
      <c r="O12" s="7" t="n">
        <v>0</v>
      </c>
      <c r="P12" s="7" t="n">
        <v>0</v>
      </c>
      <c r="Q12" s="7" t="n">
        <v>0</v>
      </c>
      <c r="R12" s="7" t="n">
        <v>0</v>
      </c>
      <c r="S12" s="7" t="n">
        <v>35760</v>
      </c>
      <c r="T12" s="7">
        <f>H12</f>
        <v/>
      </c>
      <c r="U12" s="7">
        <f>S12-T12</f>
        <v/>
      </c>
      <c r="V12" s="8">
        <f>IF(S12=0,0,T12/S12)</f>
        <v/>
      </c>
      <c r="W12" s="8" t="n"/>
      <c r="Y12" t="inlineStr">
        <is>
          <t>GL PMC</t>
        </is>
      </c>
    </row>
    <row r="13">
      <c r="A13" t="n">
        <v>159</v>
      </c>
      <c r="B13" t="inlineStr">
        <is>
          <t>51130-00</t>
        </is>
      </c>
      <c r="C13" t="inlineStr">
        <is>
          <t>Galvanized Pipe Replacement</t>
        </is>
      </c>
      <c r="D13" t="inlineStr">
        <is>
          <t>Equity PCA Item- 5.1- Galvanized steel pipe was observed at the buildings. Galvanized pipe is prone to developing pinhol</t>
        </is>
      </c>
      <c r="E13" s="10" t="inlineStr">
        <is>
          <t>GC</t>
        </is>
      </c>
      <c r="F13" t="inlineStr">
        <is>
          <t>Project</t>
        </is>
      </c>
      <c r="G13" s="7" t="n">
        <v>30000</v>
      </c>
      <c r="H13" s="7" t="n">
        <v>0</v>
      </c>
      <c r="I13" s="7">
        <f>G13-H13</f>
        <v/>
      </c>
      <c r="J13" s="8">
        <f>IF(G13=0,0,H13/G13)</f>
        <v/>
      </c>
      <c r="K13" s="7" t="n">
        <v>0</v>
      </c>
      <c r="L13" s="7" t="n">
        <v>0</v>
      </c>
      <c r="M13" s="7" t="n">
        <v>30000</v>
      </c>
      <c r="N13" s="7" t="n">
        <v>0</v>
      </c>
      <c r="O13" s="7" t="n">
        <v>0</v>
      </c>
      <c r="P13" s="7" t="n">
        <v>0</v>
      </c>
      <c r="Q13" s="7" t="n">
        <v>30000</v>
      </c>
      <c r="R13" s="7" t="n">
        <v>0</v>
      </c>
      <c r="S13" s="7" t="n">
        <v>90000</v>
      </c>
      <c r="T13" s="7">
        <f>H13</f>
        <v/>
      </c>
      <c r="U13" s="7">
        <f>S13-T13</f>
        <v/>
      </c>
      <c r="V13" s="8">
        <f>IF(S13=0,0,T13/S13)</f>
        <v/>
      </c>
      <c r="W13" s="8" t="n"/>
      <c r="Y13" t="inlineStr">
        <is>
          <t>GC tagged, not on pay app</t>
        </is>
      </c>
    </row>
    <row r="14">
      <c r="A14" t="n">
        <v>94</v>
      </c>
      <c r="B14" t="inlineStr">
        <is>
          <t>51075-00</t>
        </is>
      </c>
      <c r="C14" t="inlineStr">
        <is>
          <t>Repair / replace wood shingles</t>
        </is>
      </c>
      <c r="D14" t="inlineStr">
        <is>
          <t>Replace window walls with Hardie Horizontal</t>
        </is>
      </c>
      <c r="E14" s="10" t="inlineStr">
        <is>
          <t>GC</t>
        </is>
      </c>
      <c r="F14" t="inlineStr">
        <is>
          <t>Project</t>
        </is>
      </c>
      <c r="G14" s="7" t="n">
        <v>30000</v>
      </c>
      <c r="H14" s="7" t="n">
        <v>30000</v>
      </c>
      <c r="I14" s="7">
        <f>G14-H14</f>
        <v/>
      </c>
      <c r="J14" s="8">
        <f>IF(G14=0,0,H14/G14)</f>
        <v/>
      </c>
      <c r="K14" s="7" t="n">
        <v>0</v>
      </c>
      <c r="L14" s="7" t="n">
        <v>0</v>
      </c>
      <c r="M14" s="7" t="n">
        <v>0</v>
      </c>
      <c r="N14" s="7" t="n">
        <v>0</v>
      </c>
      <c r="O14" s="7" t="n">
        <v>0</v>
      </c>
      <c r="P14" s="7" t="n">
        <v>0</v>
      </c>
      <c r="Q14" s="7" t="n">
        <v>0</v>
      </c>
      <c r="R14" s="7" t="n">
        <v>0</v>
      </c>
      <c r="S14" s="7" t="n">
        <v>30000</v>
      </c>
      <c r="T14" s="7">
        <f>H14</f>
        <v/>
      </c>
      <c r="U14" s="7">
        <f>S14-T14</f>
        <v/>
      </c>
      <c r="V14" s="8">
        <f>IF(S14=0,0,T14/S14)</f>
        <v/>
      </c>
      <c r="W14" s="8" t="n"/>
      <c r="Y14" t="inlineStr">
        <is>
          <t>GC (pay app)</t>
        </is>
      </c>
    </row>
    <row r="15">
      <c r="A15" t="n">
        <v>56</v>
      </c>
      <c r="B15" t="inlineStr">
        <is>
          <t>51092-00</t>
        </is>
      </c>
      <c r="C15" t="inlineStr">
        <is>
          <t>Install metal hardware connections at po</t>
        </is>
      </c>
      <c r="D15" t="inlineStr">
        <is>
          <t>PCA 4.1 - Install metal hardware connections at post-to-beam and post-to-foundation locations in crawlspaces.</t>
        </is>
      </c>
      <c r="E15" s="10" t="inlineStr">
        <is>
          <t>GC</t>
        </is>
      </c>
      <c r="F15" t="inlineStr">
        <is>
          <t>Project</t>
        </is>
      </c>
      <c r="G15" s="7" t="n">
        <v>22500</v>
      </c>
      <c r="H15" s="7" t="n">
        <v>22500</v>
      </c>
      <c r="I15" s="7">
        <f>G15-H15</f>
        <v/>
      </c>
      <c r="J15" s="8">
        <f>IF(G15=0,0,H15/G15)</f>
        <v/>
      </c>
      <c r="K15" s="7" t="n">
        <v>0</v>
      </c>
      <c r="L15" s="7" t="n">
        <v>0</v>
      </c>
      <c r="M15" s="7" t="n">
        <v>0</v>
      </c>
      <c r="N15" s="7" t="n">
        <v>0</v>
      </c>
      <c r="O15" s="7" t="n">
        <v>0</v>
      </c>
      <c r="P15" s="7" t="n">
        <v>0</v>
      </c>
      <c r="Q15" s="7" t="n">
        <v>0</v>
      </c>
      <c r="R15" s="7" t="n">
        <v>0</v>
      </c>
      <c r="S15" s="7" t="n">
        <v>22500</v>
      </c>
      <c r="T15" s="7">
        <f>H15</f>
        <v/>
      </c>
      <c r="U15" s="7">
        <f>S15-T15</f>
        <v/>
      </c>
      <c r="V15" s="8">
        <f>IF(S15=0,0,T15/S15)</f>
        <v/>
      </c>
      <c r="W15" s="8" t="n"/>
      <c r="Y15" t="inlineStr">
        <is>
          <t>GC (pay app)</t>
        </is>
      </c>
    </row>
    <row r="16">
      <c r="A16" t="n">
        <v>58</v>
      </c>
      <c r="B16" t="inlineStr">
        <is>
          <t>51070-00</t>
        </is>
      </c>
      <c r="C16" t="inlineStr">
        <is>
          <t>3040 David – Engineered repair design to</t>
        </is>
      </c>
      <c r="D16" t="inlineStr">
        <is>
          <t>PCA 4.2. -3040 David – Engineered repair design to remediate damaged beam at TUP.</t>
        </is>
      </c>
      <c r="E16" s="10" t="inlineStr">
        <is>
          <t>GC</t>
        </is>
      </c>
      <c r="F16" t="inlineStr">
        <is>
          <t>Project</t>
        </is>
      </c>
      <c r="G16" s="7" t="n">
        <v>15000</v>
      </c>
      <c r="H16" s="7" t="n">
        <v>15000</v>
      </c>
      <c r="I16" s="7">
        <f>G16-H16</f>
        <v/>
      </c>
      <c r="J16" s="8">
        <f>IF(G16=0,0,H16/G16)</f>
        <v/>
      </c>
      <c r="K16" s="7" t="n">
        <v>0</v>
      </c>
      <c r="L16" s="7" t="n">
        <v>0</v>
      </c>
      <c r="M16" s="7" t="n">
        <v>0</v>
      </c>
      <c r="N16" s="7" t="n">
        <v>0</v>
      </c>
      <c r="O16" s="7" t="n">
        <v>0</v>
      </c>
      <c r="P16" s="7" t="n">
        <v>0</v>
      </c>
      <c r="Q16" s="7" t="n">
        <v>0</v>
      </c>
      <c r="R16" s="7" t="n">
        <v>0</v>
      </c>
      <c r="S16" s="7" t="n">
        <v>15000</v>
      </c>
      <c r="T16" s="7">
        <f>H16</f>
        <v/>
      </c>
      <c r="U16" s="7">
        <f>S16-T16</f>
        <v/>
      </c>
      <c r="V16" s="8">
        <f>IF(S16=0,0,T16/S16)</f>
        <v/>
      </c>
      <c r="W16" s="8" t="n"/>
      <c r="Y16" t="inlineStr">
        <is>
          <t>GC (pay app)</t>
        </is>
      </c>
    </row>
    <row r="17">
      <c r="A17" t="n">
        <v>68</v>
      </c>
      <c r="B17" t="inlineStr">
        <is>
          <t>51077-00</t>
        </is>
      </c>
      <c r="C17" t="inlineStr">
        <is>
          <t>Repair exterior stair railings</t>
        </is>
      </c>
      <c r="D17" t="inlineStr">
        <is>
          <t>Secure railings on all catwalks</t>
        </is>
      </c>
      <c r="E17" s="10" t="inlineStr">
        <is>
          <t>GC</t>
        </is>
      </c>
      <c r="F17" t="inlineStr">
        <is>
          <t>Project</t>
        </is>
      </c>
      <c r="G17" s="7" t="n">
        <v>15000</v>
      </c>
      <c r="H17" s="7" t="n">
        <v>15000</v>
      </c>
      <c r="I17" s="7">
        <f>G17-H17</f>
        <v/>
      </c>
      <c r="J17" s="8">
        <f>IF(G17=0,0,H17/G17)</f>
        <v/>
      </c>
      <c r="K17" s="7" t="n">
        <v>0</v>
      </c>
      <c r="L17" s="7" t="n">
        <v>0</v>
      </c>
      <c r="M17" s="7" t="n">
        <v>0</v>
      </c>
      <c r="N17" s="7" t="n">
        <v>0</v>
      </c>
      <c r="O17" s="7" t="n">
        <v>0</v>
      </c>
      <c r="P17" s="7" t="n">
        <v>0</v>
      </c>
      <c r="Q17" s="7" t="n">
        <v>0</v>
      </c>
      <c r="R17" s="7" t="n">
        <v>0</v>
      </c>
      <c r="S17" s="7" t="n">
        <v>15000</v>
      </c>
      <c r="T17" s="7">
        <f>H17</f>
        <v/>
      </c>
      <c r="U17" s="7">
        <f>S17-T17</f>
        <v/>
      </c>
      <c r="V17" s="8">
        <f>IF(S17=0,0,T17/S17)</f>
        <v/>
      </c>
      <c r="W17" s="8" t="n"/>
      <c r="Y17" t="inlineStr">
        <is>
          <t>GC (pay app)</t>
        </is>
      </c>
    </row>
    <row r="18">
      <c r="A18" t="n">
        <v>82</v>
      </c>
      <c r="B18" t="inlineStr">
        <is>
          <t>51062-00</t>
        </is>
      </c>
      <c r="C18" t="inlineStr">
        <is>
          <t>Sealants &amp; caulking</t>
        </is>
      </c>
      <c r="D18" t="inlineStr">
        <is>
          <t>Prep and seal exterior</t>
        </is>
      </c>
      <c r="E18" s="10" t="inlineStr">
        <is>
          <t>GC</t>
        </is>
      </c>
      <c r="F18" t="inlineStr">
        <is>
          <t>Project</t>
        </is>
      </c>
      <c r="G18" s="7" t="n">
        <v>15000</v>
      </c>
      <c r="H18" s="7" t="n">
        <v>15000</v>
      </c>
      <c r="I18" s="7">
        <f>G18-H18</f>
        <v/>
      </c>
      <c r="J18" s="8">
        <f>IF(G18=0,0,H18/G18)</f>
        <v/>
      </c>
      <c r="K18" s="7" t="n">
        <v>0</v>
      </c>
      <c r="L18" s="7" t="n">
        <v>0</v>
      </c>
      <c r="M18" s="7" t="n">
        <v>0</v>
      </c>
      <c r="N18" s="7" t="n">
        <v>0</v>
      </c>
      <c r="O18" s="7" t="n">
        <v>0</v>
      </c>
      <c r="P18" s="7" t="n">
        <v>0</v>
      </c>
      <c r="Q18" s="7" t="n">
        <v>0</v>
      </c>
      <c r="R18" s="7" t="n">
        <v>0</v>
      </c>
      <c r="S18" s="7" t="n">
        <v>15000</v>
      </c>
      <c r="T18" s="7">
        <f>H18</f>
        <v/>
      </c>
      <c r="U18" s="7">
        <f>S18-T18</f>
        <v/>
      </c>
      <c r="V18" s="8">
        <f>IF(S18=0,0,T18/S18)</f>
        <v/>
      </c>
      <c r="W18" s="8" t="n"/>
      <c r="Y18" t="inlineStr">
        <is>
          <t>GC (pay app)</t>
        </is>
      </c>
    </row>
    <row r="19">
      <c r="A19" t="n">
        <v>140</v>
      </c>
      <c r="B19" t="inlineStr">
        <is>
          <t>51011-00</t>
        </is>
      </c>
      <c r="C19" t="inlineStr">
        <is>
          <t>Pool Furniture</t>
        </is>
      </c>
      <c r="D19" t="inlineStr">
        <is>
          <t>No furniture, need to add for 2 pools</t>
        </is>
      </c>
      <c r="E19" s="5" t="inlineStr">
        <is>
          <t>PMC</t>
        </is>
      </c>
      <c r="F19" t="inlineStr">
        <is>
          <t>Project</t>
        </is>
      </c>
      <c r="G19" s="7" t="n">
        <v>15000</v>
      </c>
      <c r="H19" s="7" t="n">
        <v>0</v>
      </c>
      <c r="I19" s="7">
        <f>G19-H19</f>
        <v/>
      </c>
      <c r="J19" s="8">
        <f>IF(G19=0,0,H19/G19)</f>
        <v/>
      </c>
      <c r="K19" s="7" t="n">
        <v>0</v>
      </c>
      <c r="L19" s="7" t="n">
        <v>0</v>
      </c>
      <c r="M19" s="7" t="n">
        <v>0</v>
      </c>
      <c r="N19" s="7" t="n">
        <v>0</v>
      </c>
      <c r="O19" s="7" t="n">
        <v>0</v>
      </c>
      <c r="P19" s="7" t="n">
        <v>0</v>
      </c>
      <c r="Q19" s="7" t="n">
        <v>0</v>
      </c>
      <c r="R19" s="7" t="n">
        <v>0</v>
      </c>
      <c r="S19" s="7" t="n">
        <v>15000</v>
      </c>
      <c r="T19" s="7">
        <f>H19</f>
        <v/>
      </c>
      <c r="U19" s="7">
        <f>S19-T19</f>
        <v/>
      </c>
      <c r="V19" s="8">
        <f>IF(S19=0,0,T19/S19)</f>
        <v/>
      </c>
      <c r="W19" s="8" t="n"/>
      <c r="Y19" t="inlineStr">
        <is>
          <t>GL PMC</t>
        </is>
      </c>
    </row>
    <row r="20">
      <c r="A20" t="n">
        <v>20</v>
      </c>
      <c r="B20" t="inlineStr">
        <is>
          <t>51076-00</t>
        </is>
      </c>
      <c r="C20" t="inlineStr">
        <is>
          <t>Fences &amp; gates - swimming pool</t>
        </is>
      </c>
      <c r="D20" t="inlineStr">
        <is>
          <t>Adjust closers on pool gates</t>
        </is>
      </c>
      <c r="E20" s="10" t="inlineStr">
        <is>
          <t>GC</t>
        </is>
      </c>
      <c r="F20" t="inlineStr">
        <is>
          <t>Project</t>
        </is>
      </c>
      <c r="G20" s="7" t="n">
        <v>12800</v>
      </c>
      <c r="H20" s="7" t="n">
        <v>12800</v>
      </c>
      <c r="I20" s="7">
        <f>G20-H20</f>
        <v/>
      </c>
      <c r="J20" s="8">
        <f>IF(G20=0,0,H20/G20)</f>
        <v/>
      </c>
      <c r="K20" s="7" t="n">
        <v>0</v>
      </c>
      <c r="L20" s="7" t="n">
        <v>0</v>
      </c>
      <c r="M20" s="7" t="n">
        <v>0</v>
      </c>
      <c r="N20" s="7" t="n">
        <v>0</v>
      </c>
      <c r="O20" s="7" t="n">
        <v>0</v>
      </c>
      <c r="P20" s="7" t="n">
        <v>0</v>
      </c>
      <c r="Q20" s="7" t="n">
        <v>0</v>
      </c>
      <c r="R20" s="7" t="n">
        <v>0</v>
      </c>
      <c r="S20" s="7" t="n">
        <v>12800</v>
      </c>
      <c r="T20" s="7">
        <f>H20</f>
        <v/>
      </c>
      <c r="U20" s="7">
        <f>S20-T20</f>
        <v/>
      </c>
      <c r="V20" s="8">
        <f>IF(S20=0,0,T20/S20)</f>
        <v/>
      </c>
      <c r="W20" s="8" t="n"/>
      <c r="Y20" t="inlineStr">
        <is>
          <t>GC (pay app)</t>
        </is>
      </c>
    </row>
    <row r="21">
      <c r="A21" t="n">
        <v>19</v>
      </c>
      <c r="B21" t="inlineStr">
        <is>
          <t>51026-00</t>
        </is>
      </c>
      <c r="C21" t="inlineStr">
        <is>
          <t>Repair / replace swimming pool pumps</t>
        </is>
      </c>
      <c r="D21" t="inlineStr">
        <is>
          <t>Anti entrapment devices</t>
        </is>
      </c>
      <c r="E21" s="10" t="inlineStr">
        <is>
          <t>GC</t>
        </is>
      </c>
      <c r="F21" t="inlineStr">
        <is>
          <t>Project</t>
        </is>
      </c>
      <c r="G21" s="7" t="n">
        <v>12600</v>
      </c>
      <c r="H21" s="7" t="n">
        <v>3780</v>
      </c>
      <c r="I21" s="7">
        <f>G21-H21</f>
        <v/>
      </c>
      <c r="J21" s="8">
        <f>IF(G21=0,0,H21/G21)</f>
        <v/>
      </c>
      <c r="K21" s="7" t="n">
        <v>0</v>
      </c>
      <c r="L21" s="7" t="n">
        <v>0</v>
      </c>
      <c r="M21" s="7" t="n">
        <v>0</v>
      </c>
      <c r="N21" s="7" t="n">
        <v>0</v>
      </c>
      <c r="O21" s="7" t="n">
        <v>0</v>
      </c>
      <c r="P21" s="7" t="n">
        <v>0</v>
      </c>
      <c r="Q21" s="7" t="n">
        <v>0</v>
      </c>
      <c r="R21" s="7" t="n">
        <v>0</v>
      </c>
      <c r="S21" s="7" t="n">
        <v>12600</v>
      </c>
      <c r="T21" s="7">
        <f>H21</f>
        <v/>
      </c>
      <c r="U21" s="7">
        <f>S21-T21</f>
        <v/>
      </c>
      <c r="V21" s="8">
        <f>IF(S21=0,0,T21/S21)</f>
        <v/>
      </c>
      <c r="W21" s="8" t="n"/>
      <c r="Y21" t="inlineStr">
        <is>
          <t>GC (pay app)</t>
        </is>
      </c>
    </row>
    <row r="22">
      <c r="A22" t="n">
        <v>21</v>
      </c>
      <c r="B22" t="inlineStr">
        <is>
          <t>51172-00</t>
        </is>
      </c>
      <c r="C22" t="inlineStr">
        <is>
          <t>Carports / Garages</t>
        </is>
      </c>
      <c r="D22" t="inlineStr">
        <is>
          <t>Repair and paint carport supports</t>
        </is>
      </c>
      <c r="E22" s="10" t="inlineStr">
        <is>
          <t>GC</t>
        </is>
      </c>
      <c r="F22" t="inlineStr">
        <is>
          <t>Project</t>
        </is>
      </c>
      <c r="G22" s="7" t="n">
        <v>12000</v>
      </c>
      <c r="H22" s="7" t="n">
        <v>12000</v>
      </c>
      <c r="I22" s="7">
        <f>G22-H22</f>
        <v/>
      </c>
      <c r="J22" s="8">
        <f>IF(G22=0,0,H22/G22)</f>
        <v/>
      </c>
      <c r="K22" s="7" t="n">
        <v>0</v>
      </c>
      <c r="L22" s="7" t="n">
        <v>0</v>
      </c>
      <c r="M22" s="7" t="n">
        <v>0</v>
      </c>
      <c r="N22" s="7" t="n">
        <v>0</v>
      </c>
      <c r="O22" s="7" t="n">
        <v>0</v>
      </c>
      <c r="P22" s="7" t="n">
        <v>0</v>
      </c>
      <c r="Q22" s="7" t="n">
        <v>0</v>
      </c>
      <c r="R22" s="7" t="n">
        <v>0</v>
      </c>
      <c r="S22" s="7" t="n">
        <v>12000</v>
      </c>
      <c r="T22" s="7">
        <f>H22</f>
        <v/>
      </c>
      <c r="U22" s="7">
        <f>S22-T22</f>
        <v/>
      </c>
      <c r="V22" s="8">
        <f>IF(S22=0,0,T22/S22)</f>
        <v/>
      </c>
      <c r="W22" s="8" t="n"/>
      <c r="Y22" t="inlineStr">
        <is>
          <t>GC (pay app)</t>
        </is>
      </c>
    </row>
    <row r="23">
      <c r="A23" t="n">
        <v>183</v>
      </c>
      <c r="C23" t="inlineStr">
        <is>
          <t>Carpet Replacement</t>
        </is>
      </c>
      <c r="D23" t="inlineStr"/>
      <c r="E23" s="5" t="inlineStr">
        <is>
          <t>DFM</t>
        </is>
      </c>
      <c r="F23" t="inlineStr"/>
      <c r="G23" s="7" t="n">
        <v>11000</v>
      </c>
      <c r="H23" s="7" t="n">
        <v>0</v>
      </c>
      <c r="I23" s="7">
        <f>G23-H23</f>
        <v/>
      </c>
      <c r="J23" s="8">
        <f>IF(G23=0,0,H23/G23)</f>
        <v/>
      </c>
      <c r="K23" s="7" t="n">
        <v>11000</v>
      </c>
      <c r="L23" s="7" t="n">
        <v>0</v>
      </c>
      <c r="M23" s="7" t="n">
        <v>11000</v>
      </c>
      <c r="N23" s="7" t="n">
        <v>0</v>
      </c>
      <c r="O23" s="7" t="n">
        <v>11000</v>
      </c>
      <c r="P23" s="7" t="n">
        <v>0</v>
      </c>
      <c r="Q23" s="7" t="n">
        <v>11000</v>
      </c>
      <c r="R23" s="7" t="n">
        <v>0</v>
      </c>
      <c r="S23" s="7" t="n">
        <v>110000</v>
      </c>
      <c r="T23" s="7">
        <f>H23</f>
        <v/>
      </c>
      <c r="U23" s="7">
        <f>S23-T23</f>
        <v/>
      </c>
      <c r="V23" s="8">
        <f>IF(S23=0,0,T23/S23)</f>
        <v/>
      </c>
      <c r="W23" s="8" t="n"/>
      <c r="Y23" t="inlineStr"/>
    </row>
    <row r="24">
      <c r="A24" t="n">
        <v>188</v>
      </c>
      <c r="C24" t="inlineStr">
        <is>
          <t>Appliance Replacement</t>
        </is>
      </c>
      <c r="D24" t="inlineStr"/>
      <c r="E24" s="5" t="inlineStr">
        <is>
          <t>DFM</t>
        </is>
      </c>
      <c r="F24" t="inlineStr"/>
      <c r="G24" s="7" t="n">
        <v>10208</v>
      </c>
      <c r="H24" s="7" t="n">
        <v>0</v>
      </c>
      <c r="I24" s="7">
        <f>G24-H24</f>
        <v/>
      </c>
      <c r="J24" s="8">
        <f>IF(G24=0,0,H24/G24)</f>
        <v/>
      </c>
      <c r="K24" s="7" t="n">
        <v>10208</v>
      </c>
      <c r="L24" s="7" t="n">
        <v>0</v>
      </c>
      <c r="M24" s="7" t="n">
        <v>10208</v>
      </c>
      <c r="N24" s="7" t="n">
        <v>0</v>
      </c>
      <c r="O24" s="7" t="n">
        <v>10208</v>
      </c>
      <c r="P24" s="7" t="n">
        <v>0</v>
      </c>
      <c r="Q24" s="7" t="n">
        <v>10208</v>
      </c>
      <c r="R24" s="7" t="n">
        <v>0</v>
      </c>
      <c r="S24" s="7" t="n">
        <v>102080</v>
      </c>
      <c r="T24" s="7">
        <f>H24</f>
        <v/>
      </c>
      <c r="U24" s="7">
        <f>S24-T24</f>
        <v/>
      </c>
      <c r="V24" s="8">
        <f>IF(S24=0,0,T24/S24)</f>
        <v/>
      </c>
      <c r="W24" s="8" t="n"/>
      <c r="Y24" t="inlineStr"/>
    </row>
    <row r="25">
      <c r="A25" t="n">
        <v>59</v>
      </c>
      <c r="B25" t="inlineStr">
        <is>
          <t>51070-00</t>
        </is>
      </c>
      <c r="C25" t="inlineStr">
        <is>
          <t>Remediation of exposed wood beams exhibi</t>
        </is>
      </c>
      <c r="D25" t="inlineStr">
        <is>
          <t>PCA 4.2 - Remediation of exposed wood beams exhibiting deterioration at TUP regions.</t>
        </is>
      </c>
      <c r="E25" s="10" t="inlineStr">
        <is>
          <t>GC</t>
        </is>
      </c>
      <c r="F25" t="inlineStr">
        <is>
          <t>Project</t>
        </is>
      </c>
      <c r="G25" s="7" t="n">
        <v>10000</v>
      </c>
      <c r="H25" s="7" t="n">
        <v>10000</v>
      </c>
      <c r="I25" s="7">
        <f>G25-H25</f>
        <v/>
      </c>
      <c r="J25" s="8">
        <f>IF(G25=0,0,H25/G25)</f>
        <v/>
      </c>
      <c r="K25" s="7" t="n">
        <v>0</v>
      </c>
      <c r="L25" s="7" t="n">
        <v>0</v>
      </c>
      <c r="M25" s="7" t="n">
        <v>0</v>
      </c>
      <c r="N25" s="7" t="n">
        <v>0</v>
      </c>
      <c r="O25" s="7" t="n">
        <v>0</v>
      </c>
      <c r="P25" s="7" t="n">
        <v>0</v>
      </c>
      <c r="Q25" s="7" t="n">
        <v>0</v>
      </c>
      <c r="R25" s="7" t="n">
        <v>0</v>
      </c>
      <c r="S25" s="7" t="n">
        <v>10000</v>
      </c>
      <c r="T25" s="7">
        <f>H25</f>
        <v/>
      </c>
      <c r="U25" s="7">
        <f>S25-T25</f>
        <v/>
      </c>
      <c r="V25" s="8">
        <f>IF(S25=0,0,T25/S25)</f>
        <v/>
      </c>
      <c r="W25" s="8" t="n"/>
      <c r="Y25" t="inlineStr">
        <is>
          <t>GC (pay app)</t>
        </is>
      </c>
    </row>
    <row r="26">
      <c r="A26" t="n">
        <v>184</v>
      </c>
      <c r="C26" t="inlineStr">
        <is>
          <t>Vinyl Replacement</t>
        </is>
      </c>
      <c r="D26" t="inlineStr"/>
      <c r="E26" s="5" t="inlineStr">
        <is>
          <t>DFM</t>
        </is>
      </c>
      <c r="F26" t="inlineStr"/>
      <c r="G26" s="7" t="n">
        <v>8250</v>
      </c>
      <c r="H26" s="7" t="n">
        <v>0</v>
      </c>
      <c r="I26" s="7">
        <f>G26-H26</f>
        <v/>
      </c>
      <c r="J26" s="8">
        <f>IF(G26=0,0,H26/G26)</f>
        <v/>
      </c>
      <c r="K26" s="7" t="n">
        <v>8250</v>
      </c>
      <c r="L26" s="7" t="n">
        <v>0</v>
      </c>
      <c r="M26" s="7" t="n">
        <v>8250</v>
      </c>
      <c r="N26" s="7" t="n">
        <v>0</v>
      </c>
      <c r="O26" s="7" t="n">
        <v>8250</v>
      </c>
      <c r="P26" s="7" t="n">
        <v>0</v>
      </c>
      <c r="Q26" s="7" t="n">
        <v>8250</v>
      </c>
      <c r="R26" s="7" t="n">
        <v>0</v>
      </c>
      <c r="S26" s="7" t="n">
        <v>82500</v>
      </c>
      <c r="T26" s="7">
        <f>H26</f>
        <v/>
      </c>
      <c r="U26" s="7">
        <f>S26-T26</f>
        <v/>
      </c>
      <c r="V26" s="8">
        <f>IF(S26=0,0,T26/S26)</f>
        <v/>
      </c>
      <c r="W26" s="8" t="n"/>
      <c r="Y26" t="inlineStr"/>
    </row>
    <row r="27">
      <c r="A27" t="n">
        <v>60</v>
      </c>
      <c r="B27" t="inlineStr">
        <is>
          <t>51070-00</t>
        </is>
      </c>
      <c r="C27" t="inlineStr">
        <is>
          <t>Replace edge beams in-kind at TUP areas,</t>
        </is>
      </c>
      <c r="D27" t="inlineStr">
        <is>
          <t>PCA 4.2.  Replace edge beams in-kind at TUP areas, where needed.</t>
        </is>
      </c>
      <c r="E27" s="10" t="inlineStr">
        <is>
          <t>GC</t>
        </is>
      </c>
      <c r="F27" t="inlineStr">
        <is>
          <t>Project</t>
        </is>
      </c>
      <c r="G27" s="7" t="n">
        <v>8000</v>
      </c>
      <c r="H27" s="7" t="n">
        <v>8000</v>
      </c>
      <c r="I27" s="7">
        <f>G27-H27</f>
        <v/>
      </c>
      <c r="J27" s="8">
        <f>IF(G27=0,0,H27/G27)</f>
        <v/>
      </c>
      <c r="K27" s="7" t="n">
        <v>0</v>
      </c>
      <c r="L27" s="7" t="n">
        <v>0</v>
      </c>
      <c r="M27" s="7" t="n">
        <v>0</v>
      </c>
      <c r="N27" s="7" t="n">
        <v>0</v>
      </c>
      <c r="O27" s="7" t="n">
        <v>0</v>
      </c>
      <c r="P27" s="7" t="n">
        <v>0</v>
      </c>
      <c r="Q27" s="7" t="n">
        <v>0</v>
      </c>
      <c r="R27" s="7" t="n">
        <v>0</v>
      </c>
      <c r="S27" s="7" t="n">
        <v>8000</v>
      </c>
      <c r="T27" s="7">
        <f>H27</f>
        <v/>
      </c>
      <c r="U27" s="7">
        <f>S27-T27</f>
        <v/>
      </c>
      <c r="V27" s="8">
        <f>IF(S27=0,0,T27/S27)</f>
        <v/>
      </c>
      <c r="W27" s="8" t="n"/>
      <c r="Y27" t="inlineStr">
        <is>
          <t>GC (pay app)</t>
        </is>
      </c>
    </row>
    <row r="28">
      <c r="A28" t="n">
        <v>81</v>
      </c>
      <c r="B28" t="inlineStr">
        <is>
          <t>51071-00</t>
        </is>
      </c>
      <c r="C28" t="inlineStr">
        <is>
          <t xml:space="preserve">Gutters &amp; downspouts
Replace missing or </t>
        </is>
      </c>
      <c r="D28" t="inlineStr">
        <is>
          <t>Secure and clean gutters
PCA 4.4.1. -Replace missing or crushed downspouts.</t>
        </is>
      </c>
      <c r="E28" s="10" t="inlineStr">
        <is>
          <t>GC</t>
        </is>
      </c>
      <c r="F28" t="inlineStr">
        <is>
          <t>Project</t>
        </is>
      </c>
      <c r="G28" s="7" t="n">
        <v>8000</v>
      </c>
      <c r="H28" s="7" t="n">
        <v>8000</v>
      </c>
      <c r="I28" s="7">
        <f>G28-H28</f>
        <v/>
      </c>
      <c r="J28" s="8">
        <f>IF(G28=0,0,H28/G28)</f>
        <v/>
      </c>
      <c r="K28" s="7" t="n">
        <v>0</v>
      </c>
      <c r="L28" s="7" t="n">
        <v>0</v>
      </c>
      <c r="M28" s="7" t="n">
        <v>0</v>
      </c>
      <c r="N28" s="7" t="n">
        <v>0</v>
      </c>
      <c r="O28" s="7" t="n">
        <v>0</v>
      </c>
      <c r="P28" s="7" t="n">
        <v>0</v>
      </c>
      <c r="Q28" s="7" t="n">
        <v>0</v>
      </c>
      <c r="R28" s="7" t="n">
        <v>0</v>
      </c>
      <c r="S28" s="7" t="n">
        <v>8000</v>
      </c>
      <c r="T28" s="7">
        <f>H28</f>
        <v/>
      </c>
      <c r="U28" s="7">
        <f>S28-T28</f>
        <v/>
      </c>
      <c r="V28" s="8">
        <f>IF(S28=0,0,T28/S28)</f>
        <v/>
      </c>
      <c r="W28" s="8" t="n"/>
      <c r="Y28" t="inlineStr">
        <is>
          <t>GC (pay app)</t>
        </is>
      </c>
    </row>
    <row r="29">
      <c r="A29" t="n">
        <v>160</v>
      </c>
      <c r="B29" t="inlineStr">
        <is>
          <t>51130-00</t>
        </is>
      </c>
      <c r="C29" t="inlineStr">
        <is>
          <t>Stormwater Pipe Repair</t>
        </is>
      </c>
      <c r="D29" t="inlineStr">
        <is>
          <t>Number based on actual bid; $285 per cleanout, est. 10 cleanouts. $402 per storm drain, 4 cleanouts. $129 per flow test,</t>
        </is>
      </c>
      <c r="E29" s="10" t="inlineStr">
        <is>
          <t>GC</t>
        </is>
      </c>
      <c r="F29" t="inlineStr">
        <is>
          <t>Project</t>
        </is>
      </c>
      <c r="G29" s="7" t="n">
        <v>6746</v>
      </c>
      <c r="H29" s="7" t="n">
        <v>0</v>
      </c>
      <c r="I29" s="7">
        <f>G29-H29</f>
        <v/>
      </c>
      <c r="J29" s="8">
        <f>IF(G29=0,0,H29/G29)</f>
        <v/>
      </c>
      <c r="K29" s="7" t="n">
        <v>0</v>
      </c>
      <c r="L29" s="7" t="n">
        <v>0</v>
      </c>
      <c r="M29" s="7" t="n">
        <v>0</v>
      </c>
      <c r="N29" s="7" t="n">
        <v>0</v>
      </c>
      <c r="O29" s="7" t="n">
        <v>0</v>
      </c>
      <c r="P29" s="7" t="n">
        <v>0</v>
      </c>
      <c r="Q29" s="7" t="n">
        <v>0</v>
      </c>
      <c r="R29" s="7" t="n">
        <v>0</v>
      </c>
      <c r="S29" s="7" t="n">
        <v>6746</v>
      </c>
      <c r="T29" s="7">
        <f>H29</f>
        <v/>
      </c>
      <c r="U29" s="7">
        <f>S29-T29</f>
        <v/>
      </c>
      <c r="V29" s="8">
        <f>IF(S29=0,0,T29/S29)</f>
        <v/>
      </c>
      <c r="W29" s="8" t="n"/>
      <c r="Y29" t="inlineStr">
        <is>
          <t>GC tagged, not on pay app</t>
        </is>
      </c>
    </row>
    <row r="30">
      <c r="A30" t="n">
        <v>47</v>
      </c>
      <c r="B30" t="inlineStr">
        <is>
          <t>51992-00</t>
        </is>
      </c>
      <c r="C30" t="inlineStr">
        <is>
          <t>Termite Remediation</t>
        </is>
      </c>
      <c r="D30" t="inlineStr">
        <is>
          <t>Drywood termites treatment</t>
        </is>
      </c>
      <c r="E30" s="5" t="inlineStr">
        <is>
          <t>PMC</t>
        </is>
      </c>
      <c r="F30" t="inlineStr">
        <is>
          <t>Project</t>
        </is>
      </c>
      <c r="G30" s="7" t="n">
        <v>6000</v>
      </c>
      <c r="H30" s="7" t="n">
        <v>6000</v>
      </c>
      <c r="I30" s="7">
        <f>G30-H30</f>
        <v/>
      </c>
      <c r="J30" s="8">
        <f>IF(G30=0,0,H30/G30)</f>
        <v/>
      </c>
      <c r="K30" s="7" t="n">
        <v>0</v>
      </c>
      <c r="L30" s="7" t="n">
        <v>0</v>
      </c>
      <c r="M30" s="7" t="n">
        <v>0</v>
      </c>
      <c r="N30" s="7" t="n">
        <v>0</v>
      </c>
      <c r="O30" s="7" t="n">
        <v>0</v>
      </c>
      <c r="P30" s="7" t="n">
        <v>0</v>
      </c>
      <c r="Q30" s="7" t="n">
        <v>0</v>
      </c>
      <c r="R30" s="7" t="n">
        <v>0</v>
      </c>
      <c r="S30" s="7" t="n">
        <v>6000</v>
      </c>
      <c r="T30" s="7">
        <f>H30</f>
        <v/>
      </c>
      <c r="U30" s="7">
        <f>S30-T30</f>
        <v/>
      </c>
      <c r="V30" s="8">
        <f>IF(S30=0,0,T30/S30)</f>
        <v/>
      </c>
      <c r="W30" s="8" t="n"/>
      <c r="Y30" t="inlineStr">
        <is>
          <t>GL PMC</t>
        </is>
      </c>
    </row>
    <row r="31">
      <c r="A31" t="n">
        <v>141</v>
      </c>
      <c r="B31" t="inlineStr">
        <is>
          <t>51160-04</t>
        </is>
      </c>
      <c r="C31" t="inlineStr">
        <is>
          <t>Picnic/Grill Area Remodel</t>
        </is>
      </c>
      <c r="D31" t="inlineStr">
        <is>
          <t>Allowance for grill/outdoor kitchen upgrades</t>
        </is>
      </c>
      <c r="E31" s="5" t="inlineStr">
        <is>
          <t>PMC</t>
        </is>
      </c>
      <c r="F31" t="inlineStr">
        <is>
          <t>Project</t>
        </is>
      </c>
      <c r="G31" s="7" t="n">
        <v>6000</v>
      </c>
      <c r="H31" s="7" t="n">
        <v>0</v>
      </c>
      <c r="I31" s="7">
        <f>G31-H31</f>
        <v/>
      </c>
      <c r="J31" s="8">
        <f>IF(G31=0,0,H31/G31)</f>
        <v/>
      </c>
      <c r="K31" s="7" t="n">
        <v>0</v>
      </c>
      <c r="L31" s="7" t="n">
        <v>0</v>
      </c>
      <c r="M31" s="7" t="n">
        <v>0</v>
      </c>
      <c r="N31" s="7" t="n">
        <v>0</v>
      </c>
      <c r="O31" s="7" t="n">
        <v>0</v>
      </c>
      <c r="P31" s="7" t="n">
        <v>0</v>
      </c>
      <c r="Q31" s="7" t="n">
        <v>0</v>
      </c>
      <c r="R31" s="7" t="n">
        <v>0</v>
      </c>
      <c r="S31" s="7" t="n">
        <v>6000</v>
      </c>
      <c r="T31" s="7">
        <f>H31</f>
        <v/>
      </c>
      <c r="U31" s="7">
        <f>S31-T31</f>
        <v/>
      </c>
      <c r="V31" s="8">
        <f>IF(S31=0,0,T31/S31)</f>
        <v/>
      </c>
      <c r="W31" s="8" t="n"/>
      <c r="Y31" t="inlineStr">
        <is>
          <t>GL PMC</t>
        </is>
      </c>
    </row>
    <row r="32">
      <c r="A32" t="n">
        <v>162</v>
      </c>
      <c r="B32" t="inlineStr">
        <is>
          <t>51130-00</t>
        </is>
      </c>
      <c r="C32" t="inlineStr">
        <is>
          <t>Natural Gas Seismic Shutoff</t>
        </is>
      </c>
      <c r="D32" t="inlineStr">
        <is>
          <t>Will confirm with Gas utility company if needed
Equity PCA Item- 5.1- The natural gas services were not equipped with au</t>
        </is>
      </c>
      <c r="E32" s="10" t="inlineStr">
        <is>
          <t>GC</t>
        </is>
      </c>
      <c r="F32" t="inlineStr">
        <is>
          <t>Project</t>
        </is>
      </c>
      <c r="G32" s="7" t="n">
        <v>6000</v>
      </c>
      <c r="H32" s="7" t="n">
        <v>6000</v>
      </c>
      <c r="I32" s="7">
        <f>G32-H32</f>
        <v/>
      </c>
      <c r="J32" s="8">
        <f>IF(G32=0,0,H32/G32)</f>
        <v/>
      </c>
      <c r="K32" s="7" t="n">
        <v>0</v>
      </c>
      <c r="L32" s="7" t="n">
        <v>0</v>
      </c>
      <c r="M32" s="7" t="n">
        <v>0</v>
      </c>
      <c r="N32" s="7" t="n">
        <v>0</v>
      </c>
      <c r="O32" s="7" t="n">
        <v>0</v>
      </c>
      <c r="P32" s="7" t="n">
        <v>0</v>
      </c>
      <c r="Q32" s="7" t="n">
        <v>0</v>
      </c>
      <c r="R32" s="7" t="n">
        <v>0</v>
      </c>
      <c r="S32" s="7" t="n">
        <v>6000</v>
      </c>
      <c r="T32" s="7">
        <f>H32</f>
        <v/>
      </c>
      <c r="U32" s="7">
        <f>S32-T32</f>
        <v/>
      </c>
      <c r="V32" s="8">
        <f>IF(S32=0,0,T32/S32)</f>
        <v/>
      </c>
      <c r="W32" s="8" t="n"/>
      <c r="Y32" t="inlineStr">
        <is>
          <t>GC (pay app)</t>
        </is>
      </c>
    </row>
    <row r="33">
      <c r="A33" t="n">
        <v>191</v>
      </c>
      <c r="C33" t="inlineStr">
        <is>
          <t>Wall-mounted unit heaters, Ongoing Repla</t>
        </is>
      </c>
      <c r="D33" t="inlineStr"/>
      <c r="E33" s="5" t="inlineStr">
        <is>
          <t>DFM</t>
        </is>
      </c>
      <c r="F33" t="inlineStr"/>
      <c r="G33" s="7" t="n">
        <v>5000</v>
      </c>
      <c r="H33" s="7" t="n">
        <v>0</v>
      </c>
      <c r="I33" s="7">
        <f>G33-H33</f>
        <v/>
      </c>
      <c r="J33" s="8">
        <f>IF(G33=0,0,H33/G33)</f>
        <v/>
      </c>
      <c r="K33" s="7" t="n">
        <v>5000</v>
      </c>
      <c r="L33" s="7" t="n">
        <v>0</v>
      </c>
      <c r="M33" s="7" t="n">
        <v>5000</v>
      </c>
      <c r="N33" s="7" t="n">
        <v>0</v>
      </c>
      <c r="O33" s="7" t="n">
        <v>5000</v>
      </c>
      <c r="P33" s="7" t="n">
        <v>0</v>
      </c>
      <c r="Q33" s="7" t="n">
        <v>5000</v>
      </c>
      <c r="R33" s="7" t="n">
        <v>0</v>
      </c>
      <c r="S33" s="7" t="n">
        <v>50000</v>
      </c>
      <c r="T33" s="7">
        <f>H33</f>
        <v/>
      </c>
      <c r="U33" s="7">
        <f>S33-T33</f>
        <v/>
      </c>
      <c r="V33" s="8">
        <f>IF(S33=0,0,T33/S33)</f>
        <v/>
      </c>
      <c r="W33" s="8" t="n"/>
      <c r="Y33" t="inlineStr"/>
    </row>
    <row r="34">
      <c r="A34" t="n">
        <v>174</v>
      </c>
      <c r="B34" t="inlineStr">
        <is>
          <t>51140-00</t>
        </is>
      </c>
      <c r="C34" t="inlineStr">
        <is>
          <t>Electrical service and distribution, Ong</t>
        </is>
      </c>
      <c r="D34" t="inlineStr">
        <is>
          <t>Equity PCA Item- 5.3- The site contact reported no recent Infrared (IR) scans of electrical equipment. NFPA 70B (Recomme</t>
        </is>
      </c>
      <c r="E34" s="10" t="inlineStr">
        <is>
          <t>GC</t>
        </is>
      </c>
      <c r="F34" t="inlineStr">
        <is>
          <t>Project</t>
        </is>
      </c>
      <c r="G34" s="7" t="n">
        <v>5000</v>
      </c>
      <c r="H34" s="7" t="n">
        <v>1500</v>
      </c>
      <c r="I34" s="7">
        <f>G34-H34</f>
        <v/>
      </c>
      <c r="J34" s="8">
        <f>IF(G34=0,0,H34/G34)</f>
        <v/>
      </c>
      <c r="K34" s="7" t="n">
        <v>4000</v>
      </c>
      <c r="L34" s="7" t="n">
        <v>0</v>
      </c>
      <c r="M34" s="7" t="n">
        <v>4000</v>
      </c>
      <c r="N34" s="7" t="n">
        <v>0</v>
      </c>
      <c r="O34" s="7" t="n">
        <v>4000</v>
      </c>
      <c r="P34" s="7" t="n">
        <v>0</v>
      </c>
      <c r="Q34" s="7" t="n">
        <v>4000</v>
      </c>
      <c r="R34" s="7" t="n">
        <v>0</v>
      </c>
      <c r="S34" s="7" t="n">
        <v>41000</v>
      </c>
      <c r="T34" s="7">
        <f>H34</f>
        <v/>
      </c>
      <c r="U34" s="7">
        <f>S34-T34</f>
        <v/>
      </c>
      <c r="V34" s="8">
        <f>IF(S34=0,0,T34/S34)</f>
        <v/>
      </c>
      <c r="W34" s="8" t="n"/>
      <c r="Y34" t="inlineStr">
        <is>
          <t>GC (pay app)</t>
        </is>
      </c>
    </row>
    <row r="35">
      <c r="A35" t="n">
        <v>61</v>
      </c>
      <c r="B35" t="inlineStr">
        <is>
          <t>51090-00</t>
        </is>
      </c>
      <c r="C35" t="inlineStr">
        <is>
          <t>Repair or replace damaged concrete tread</t>
        </is>
      </c>
      <c r="D35" t="inlineStr">
        <is>
          <t>PCA 4.2.- Repair or replace damaged concrete treads at stairs.</t>
        </is>
      </c>
      <c r="E35" s="10" t="inlineStr">
        <is>
          <t>GC</t>
        </is>
      </c>
      <c r="F35" t="inlineStr">
        <is>
          <t>Project</t>
        </is>
      </c>
      <c r="G35" s="7" t="n">
        <v>5000</v>
      </c>
      <c r="H35" s="7" t="n">
        <v>5000</v>
      </c>
      <c r="I35" s="7">
        <f>G35-H35</f>
        <v/>
      </c>
      <c r="J35" s="8">
        <f>IF(G35=0,0,H35/G35)</f>
        <v/>
      </c>
      <c r="K35" s="7" t="n">
        <v>0</v>
      </c>
      <c r="L35" s="7" t="n">
        <v>0</v>
      </c>
      <c r="M35" s="7" t="n">
        <v>0</v>
      </c>
      <c r="N35" s="7" t="n">
        <v>0</v>
      </c>
      <c r="O35" s="7" t="n">
        <v>0</v>
      </c>
      <c r="P35" s="7" t="n">
        <v>0</v>
      </c>
      <c r="Q35" s="7" t="n">
        <v>0</v>
      </c>
      <c r="R35" s="7" t="n">
        <v>0</v>
      </c>
      <c r="S35" s="7" t="n">
        <v>5000</v>
      </c>
      <c r="T35" s="7">
        <f>H35</f>
        <v/>
      </c>
      <c r="U35" s="7">
        <f>S35-T35</f>
        <v/>
      </c>
      <c r="V35" s="8">
        <f>IF(S35=0,0,T35/S35)</f>
        <v/>
      </c>
      <c r="W35" s="8" t="n"/>
      <c r="Y35" t="inlineStr">
        <is>
          <t>GC (pay app)</t>
        </is>
      </c>
    </row>
    <row r="36">
      <c r="A36" t="n">
        <v>139</v>
      </c>
      <c r="B36" t="inlineStr">
        <is>
          <t>51160-00</t>
        </is>
      </c>
      <c r="C36" t="inlineStr">
        <is>
          <t>Pool Area Remodel</t>
        </is>
      </c>
      <c r="D36" t="inlineStr">
        <is>
          <t>Allowance</t>
        </is>
      </c>
      <c r="E36" s="5" t="inlineStr">
        <is>
          <t>PMC</t>
        </is>
      </c>
      <c r="F36" t="inlineStr">
        <is>
          <t>Project</t>
        </is>
      </c>
      <c r="G36" s="7" t="n">
        <v>5000</v>
      </c>
      <c r="H36" s="7" t="n">
        <v>2400</v>
      </c>
      <c r="I36" s="7">
        <f>G36-H36</f>
        <v/>
      </c>
      <c r="J36" s="8">
        <f>IF(G36=0,0,H36/G36)</f>
        <v/>
      </c>
      <c r="K36" s="7" t="n">
        <v>0</v>
      </c>
      <c r="L36" s="7" t="n">
        <v>0</v>
      </c>
      <c r="M36" s="7" t="n">
        <v>0</v>
      </c>
      <c r="N36" s="7" t="n">
        <v>0</v>
      </c>
      <c r="O36" s="7" t="n">
        <v>0</v>
      </c>
      <c r="P36" s="7" t="n">
        <v>0</v>
      </c>
      <c r="Q36" s="7" t="n">
        <v>0</v>
      </c>
      <c r="R36" s="7" t="n">
        <v>0</v>
      </c>
      <c r="S36" s="7" t="n">
        <v>5000</v>
      </c>
      <c r="T36" s="7">
        <f>H36</f>
        <v/>
      </c>
      <c r="U36" s="7">
        <f>S36-T36</f>
        <v/>
      </c>
      <c r="V36" s="8">
        <f>IF(S36=0,0,T36/S36)</f>
        <v/>
      </c>
      <c r="W36" s="8" t="n"/>
      <c r="Y36" t="inlineStr">
        <is>
          <t>GL PMC</t>
        </is>
      </c>
    </row>
    <row r="37">
      <c r="A37" t="n">
        <v>161</v>
      </c>
      <c r="B37" t="inlineStr">
        <is>
          <t>51134-00</t>
        </is>
      </c>
      <c r="C37" t="inlineStr">
        <is>
          <t>Sanitary Sewer Piping</t>
        </is>
      </c>
      <c r="D37" t="inlineStr">
        <is>
          <t>Equity PCA Item- 5.1- The sanitary waste system was original to construction. Typically, sections were replaced as neede</t>
        </is>
      </c>
      <c r="E37" s="5" t="inlineStr">
        <is>
          <t>PMC</t>
        </is>
      </c>
      <c r="F37" t="inlineStr">
        <is>
          <t>Project</t>
        </is>
      </c>
      <c r="G37" s="7" t="n">
        <v>4000</v>
      </c>
      <c r="H37" s="7" t="n">
        <v>7211</v>
      </c>
      <c r="I37" s="7">
        <f>G37-H37</f>
        <v/>
      </c>
      <c r="J37" s="8">
        <f>IF(G37=0,0,H37/G37)</f>
        <v/>
      </c>
      <c r="K37" s="7" t="n">
        <v>0</v>
      </c>
      <c r="L37" s="7" t="n">
        <v>0</v>
      </c>
      <c r="M37" s="7" t="n">
        <v>0</v>
      </c>
      <c r="N37" s="7" t="n">
        <v>0</v>
      </c>
      <c r="O37" s="7" t="n">
        <v>0</v>
      </c>
      <c r="P37" s="7" t="n">
        <v>0</v>
      </c>
      <c r="Q37" s="7" t="n">
        <v>0</v>
      </c>
      <c r="R37" s="7" t="n">
        <v>0</v>
      </c>
      <c r="S37" s="7" t="n">
        <v>4000</v>
      </c>
      <c r="T37" s="7">
        <f>H37</f>
        <v/>
      </c>
      <c r="U37" s="7">
        <f>S37-T37</f>
        <v/>
      </c>
      <c r="V37" s="8">
        <f>IF(S37=0,0,T37/S37)</f>
        <v/>
      </c>
      <c r="W37" s="8" t="n"/>
      <c r="Y37" t="inlineStr">
        <is>
          <t>GL PMC</t>
        </is>
      </c>
    </row>
    <row r="38">
      <c r="A38" t="n">
        <v>57</v>
      </c>
      <c r="B38" t="inlineStr">
        <is>
          <t>51090-00</t>
        </is>
      </c>
      <c r="C38" t="inlineStr">
        <is>
          <t>Rout and seal cracks in concrete slab-on</t>
        </is>
      </c>
      <c r="D38" t="inlineStr">
        <is>
          <t>PCA 4.1 Rout and seal cracks in concrete slab-on-grade.</t>
        </is>
      </c>
      <c r="E38" s="10" t="inlineStr">
        <is>
          <t>GC</t>
        </is>
      </c>
      <c r="F38" t="inlineStr">
        <is>
          <t>Project</t>
        </is>
      </c>
      <c r="G38" s="7" t="n">
        <v>3000</v>
      </c>
      <c r="H38" s="7" t="n">
        <v>3000</v>
      </c>
      <c r="I38" s="7">
        <f>G38-H38</f>
        <v/>
      </c>
      <c r="J38" s="8">
        <f>IF(G38=0,0,H38/G38)</f>
        <v/>
      </c>
      <c r="K38" s="7" t="n">
        <v>0</v>
      </c>
      <c r="L38" s="7" t="n">
        <v>0</v>
      </c>
      <c r="M38" s="7" t="n">
        <v>0</v>
      </c>
      <c r="N38" s="7" t="n">
        <v>0</v>
      </c>
      <c r="O38" s="7" t="n">
        <v>0</v>
      </c>
      <c r="P38" s="7" t="n">
        <v>0</v>
      </c>
      <c r="Q38" s="7" t="n">
        <v>0</v>
      </c>
      <c r="R38" s="7" t="n">
        <v>0</v>
      </c>
      <c r="S38" s="7" t="n">
        <v>3000</v>
      </c>
      <c r="T38" s="7">
        <f>H38</f>
        <v/>
      </c>
      <c r="U38" s="7">
        <f>S38-T38</f>
        <v/>
      </c>
      <c r="V38" s="8">
        <f>IF(S38=0,0,T38/S38)</f>
        <v/>
      </c>
      <c r="W38" s="8" t="n"/>
      <c r="Y38" t="inlineStr">
        <is>
          <t>GC (pay app)</t>
        </is>
      </c>
    </row>
    <row r="39">
      <c r="A39" t="n">
        <v>62</v>
      </c>
      <c r="B39" t="inlineStr">
        <is>
          <t>51077-00</t>
        </is>
      </c>
      <c r="C39" t="inlineStr">
        <is>
          <t>Clean and repaint steel stair frame with</t>
        </is>
      </c>
      <c r="D39" t="inlineStr">
        <is>
          <t>PCA 4.2. -Clean and repaint steel stair frame with surface corrosion.</t>
        </is>
      </c>
      <c r="E39" s="10" t="inlineStr">
        <is>
          <t>GC</t>
        </is>
      </c>
      <c r="F39" t="inlineStr">
        <is>
          <t>Project</t>
        </is>
      </c>
      <c r="G39" s="7" t="n">
        <v>3000</v>
      </c>
      <c r="H39" s="7" t="n">
        <v>3000</v>
      </c>
      <c r="I39" s="7">
        <f>G39-H39</f>
        <v/>
      </c>
      <c r="J39" s="8">
        <f>IF(G39=0,0,H39/G39)</f>
        <v/>
      </c>
      <c r="K39" s="7" t="n">
        <v>0</v>
      </c>
      <c r="L39" s="7" t="n">
        <v>0</v>
      </c>
      <c r="M39" s="7" t="n">
        <v>0</v>
      </c>
      <c r="N39" s="7" t="n">
        <v>0</v>
      </c>
      <c r="O39" s="7" t="n">
        <v>0</v>
      </c>
      <c r="P39" s="7" t="n">
        <v>0</v>
      </c>
      <c r="Q39" s="7" t="n">
        <v>0</v>
      </c>
      <c r="R39" s="7" t="n">
        <v>0</v>
      </c>
      <c r="S39" s="7" t="n">
        <v>3000</v>
      </c>
      <c r="T39" s="7">
        <f>H39</f>
        <v/>
      </c>
      <c r="U39" s="7">
        <f>S39-T39</f>
        <v/>
      </c>
      <c r="V39" s="8">
        <f>IF(S39=0,0,T39/S39)</f>
        <v/>
      </c>
      <c r="W39" s="8" t="n"/>
      <c r="Y39" t="inlineStr">
        <is>
          <t>GC (pay app)</t>
        </is>
      </c>
    </row>
    <row r="40">
      <c r="A40" t="n">
        <v>158</v>
      </c>
      <c r="B40" t="inlineStr">
        <is>
          <t>51130-00</t>
        </is>
      </c>
      <c r="C40" t="inlineStr">
        <is>
          <t>Back-flow preventer</t>
        </is>
      </c>
      <c r="D40" t="inlineStr">
        <is>
          <t>Equity PCA Item- 5.1- The backflow preventers did not have current inspection tags displayed. Municipalities typically r</t>
        </is>
      </c>
      <c r="E40" s="5" t="inlineStr">
        <is>
          <t>PMC</t>
        </is>
      </c>
      <c r="F40" t="inlineStr">
        <is>
          <t>Project</t>
        </is>
      </c>
      <c r="G40" s="7" t="n">
        <v>3000</v>
      </c>
      <c r="H40" s="7" t="n">
        <v>2184</v>
      </c>
      <c r="I40" s="7">
        <f>G40-H40</f>
        <v/>
      </c>
      <c r="J40" s="8">
        <f>IF(G40=0,0,H40/G40)</f>
        <v/>
      </c>
      <c r="K40" s="7" t="n">
        <v>0</v>
      </c>
      <c r="L40" s="7" t="n">
        <v>0</v>
      </c>
      <c r="M40" s="7" t="n">
        <v>0</v>
      </c>
      <c r="N40" s="7" t="n">
        <v>0</v>
      </c>
      <c r="O40" s="7" t="n">
        <v>0</v>
      </c>
      <c r="P40" s="7" t="n">
        <v>0</v>
      </c>
      <c r="Q40" s="7" t="n">
        <v>0</v>
      </c>
      <c r="R40" s="7" t="n">
        <v>0</v>
      </c>
      <c r="S40" s="7" t="n">
        <v>3000</v>
      </c>
      <c r="T40" s="7">
        <f>H40</f>
        <v/>
      </c>
      <c r="U40" s="7">
        <f>S40-T40</f>
        <v/>
      </c>
      <c r="V40" s="8">
        <f>IF(S40=0,0,T40/S40)</f>
        <v/>
      </c>
      <c r="W40" s="8" t="n"/>
      <c r="Y40" t="inlineStr">
        <is>
          <t>GL PMC</t>
        </is>
      </c>
    </row>
    <row r="41">
      <c r="A41" t="n">
        <v>190</v>
      </c>
      <c r="C41" t="inlineStr">
        <is>
          <t>Through-wall AC Units, Ongoing Replaceme</t>
        </is>
      </c>
      <c r="D41" t="inlineStr"/>
      <c r="E41" s="5" t="inlineStr">
        <is>
          <t>DFM</t>
        </is>
      </c>
      <c r="F41" t="inlineStr"/>
      <c r="G41" s="7" t="n">
        <v>2500</v>
      </c>
      <c r="H41" s="7" t="n">
        <v>0</v>
      </c>
      <c r="I41" s="7">
        <f>G41-H41</f>
        <v/>
      </c>
      <c r="J41" s="8">
        <f>IF(G41=0,0,H41/G41)</f>
        <v/>
      </c>
      <c r="K41" s="7" t="n">
        <v>2500</v>
      </c>
      <c r="L41" s="7" t="n">
        <v>0</v>
      </c>
      <c r="M41" s="7" t="n">
        <v>2500</v>
      </c>
      <c r="N41" s="7" t="n">
        <v>0</v>
      </c>
      <c r="O41" s="7" t="n">
        <v>2500</v>
      </c>
      <c r="P41" s="7" t="n">
        <v>0</v>
      </c>
      <c r="Q41" s="7" t="n">
        <v>2500</v>
      </c>
      <c r="R41" s="7" t="n">
        <v>0</v>
      </c>
      <c r="S41" s="7" t="n">
        <v>25000</v>
      </c>
      <c r="T41" s="7">
        <f>H41</f>
        <v/>
      </c>
      <c r="U41" s="7">
        <f>S41-T41</f>
        <v/>
      </c>
      <c r="V41" s="8">
        <f>IF(S41=0,0,T41/S41)</f>
        <v/>
      </c>
      <c r="W41" s="8" t="n"/>
      <c r="Y41" t="inlineStr"/>
    </row>
    <row r="42">
      <c r="A42" t="n">
        <v>136</v>
      </c>
      <c r="B42" t="inlineStr">
        <is>
          <t>51160-06</t>
        </is>
      </c>
      <c r="C42" t="inlineStr">
        <is>
          <t>Common area FF&amp;E, Replace</t>
        </is>
      </c>
      <c r="D42" t="inlineStr">
        <is>
          <t>FF&amp; E - Common Areas</t>
        </is>
      </c>
      <c r="E42" s="10" t="inlineStr">
        <is>
          <t>GC</t>
        </is>
      </c>
      <c r="F42" t="inlineStr">
        <is>
          <t>Project</t>
        </is>
      </c>
      <c r="G42" s="7" t="n">
        <v>2000</v>
      </c>
      <c r="H42" s="7" t="n">
        <v>0</v>
      </c>
      <c r="I42" s="7">
        <f>G42-H42</f>
        <v/>
      </c>
      <c r="J42" s="8">
        <f>IF(G42=0,0,H42/G42)</f>
        <v/>
      </c>
      <c r="K42" s="7" t="n">
        <v>0</v>
      </c>
      <c r="L42" s="7" t="n">
        <v>0</v>
      </c>
      <c r="M42" s="7" t="n">
        <v>0</v>
      </c>
      <c r="N42" s="7" t="n">
        <v>0</v>
      </c>
      <c r="O42" s="7" t="n">
        <v>0</v>
      </c>
      <c r="P42" s="7" t="n">
        <v>0</v>
      </c>
      <c r="Q42" s="7" t="n">
        <v>8000</v>
      </c>
      <c r="R42" s="7" t="n">
        <v>0</v>
      </c>
      <c r="S42" s="7" t="n">
        <v>10000</v>
      </c>
      <c r="T42" s="7">
        <f>H42</f>
        <v/>
      </c>
      <c r="U42" s="7">
        <f>S42-T42</f>
        <v/>
      </c>
      <c r="V42" s="8">
        <f>IF(S42=0,0,T42/S42)</f>
        <v/>
      </c>
      <c r="W42" s="8" t="n"/>
      <c r="Y42" t="inlineStr">
        <is>
          <t>GC tagged, not on pay app</t>
        </is>
      </c>
    </row>
    <row r="43">
      <c r="A43" t="n">
        <v>142</v>
      </c>
      <c r="B43" t="inlineStr">
        <is>
          <t>51160-04</t>
        </is>
      </c>
      <c r="C43" t="inlineStr">
        <is>
          <t>Picnic/Grill Furniture</t>
        </is>
      </c>
      <c r="D43" t="inlineStr">
        <is>
          <t>Allowance for furniture</t>
        </is>
      </c>
      <c r="E43" s="5" t="inlineStr">
        <is>
          <t>PMC</t>
        </is>
      </c>
      <c r="F43" t="inlineStr">
        <is>
          <t>Project</t>
        </is>
      </c>
      <c r="G43" s="7" t="n">
        <v>2000</v>
      </c>
      <c r="H43" s="7" t="n">
        <v>0</v>
      </c>
      <c r="I43" s="7">
        <f>G43-H43</f>
        <v/>
      </c>
      <c r="J43" s="8">
        <f>IF(G43=0,0,H43/G43)</f>
        <v/>
      </c>
      <c r="K43" s="7" t="n">
        <v>0</v>
      </c>
      <c r="L43" s="7" t="n">
        <v>0</v>
      </c>
      <c r="M43" s="7" t="n">
        <v>0</v>
      </c>
      <c r="N43" s="7" t="n">
        <v>0</v>
      </c>
      <c r="O43" s="7" t="n">
        <v>0</v>
      </c>
      <c r="P43" s="7" t="n">
        <v>0</v>
      </c>
      <c r="Q43" s="7" t="n">
        <v>0</v>
      </c>
      <c r="R43" s="7" t="n">
        <v>0</v>
      </c>
      <c r="S43" s="7" t="n">
        <v>2000</v>
      </c>
      <c r="T43" s="7">
        <f>H43</f>
        <v/>
      </c>
      <c r="U43" s="7">
        <f>S43-T43</f>
        <v/>
      </c>
      <c r="V43" s="8">
        <f>IF(S43=0,0,T43/S43)</f>
        <v/>
      </c>
      <c r="W43" s="8" t="n"/>
      <c r="Y43" t="inlineStr">
        <is>
          <t>GL PMC</t>
        </is>
      </c>
    </row>
    <row r="44">
      <c r="A44" t="n">
        <v>138</v>
      </c>
      <c r="B44" t="inlineStr">
        <is>
          <t>51169-00</t>
        </is>
      </c>
      <c r="C44" t="inlineStr">
        <is>
          <t>Leasing Office Restroom Accessibility</t>
        </is>
      </c>
      <c r="D44" t="inlineStr">
        <is>
          <t>Equity PCA Item- 7.1- 
The leasing office restroom is provided with a full vanity at the lavatory. Replacement of the va</t>
        </is>
      </c>
      <c r="E44" s="10" t="inlineStr">
        <is>
          <t>GC</t>
        </is>
      </c>
      <c r="F44" t="inlineStr">
        <is>
          <t>Project</t>
        </is>
      </c>
      <c r="G44" s="7" t="n">
        <v>1550</v>
      </c>
      <c r="H44" s="7" t="n">
        <v>0</v>
      </c>
      <c r="I44" s="7">
        <f>G44-H44</f>
        <v/>
      </c>
      <c r="J44" s="8">
        <f>IF(G44=0,0,H44/G44)</f>
        <v/>
      </c>
      <c r="K44" s="7" t="n">
        <v>0</v>
      </c>
      <c r="L44" s="7" t="n">
        <v>0</v>
      </c>
      <c r="M44" s="7" t="n">
        <v>0</v>
      </c>
      <c r="N44" s="7" t="n">
        <v>0</v>
      </c>
      <c r="O44" s="7" t="n">
        <v>0</v>
      </c>
      <c r="P44" s="7" t="n">
        <v>0</v>
      </c>
      <c r="Q44" s="7" t="n">
        <v>0</v>
      </c>
      <c r="R44" s="7" t="n">
        <v>0</v>
      </c>
      <c r="S44" s="7" t="n">
        <v>1550</v>
      </c>
      <c r="T44" s="7">
        <f>H44</f>
        <v/>
      </c>
      <c r="U44" s="7">
        <f>S44-T44</f>
        <v/>
      </c>
      <c r="V44" s="8">
        <f>IF(S44=0,0,T44/S44)</f>
        <v/>
      </c>
      <c r="W44" s="8" t="n"/>
      <c r="Y44" t="inlineStr">
        <is>
          <t>GC tagged, not on pay app</t>
        </is>
      </c>
    </row>
    <row r="45">
      <c r="A45" t="n">
        <v>171</v>
      </c>
      <c r="B45" t="inlineStr">
        <is>
          <t>51993-01</t>
        </is>
      </c>
      <c r="C45" t="inlineStr">
        <is>
          <t>Fire Department Violations - Engage expe</t>
        </is>
      </c>
      <c r="D45" t="inlineStr">
        <is>
          <t>Lender PCA Item- There are outstanding fire department violations. CBRE recommends engaging an expeditor to clear all ou</t>
        </is>
      </c>
      <c r="E45" s="5" t="inlineStr">
        <is>
          <t>PMC</t>
        </is>
      </c>
      <c r="F45" t="inlineStr">
        <is>
          <t>Project</t>
        </is>
      </c>
      <c r="G45" s="7" t="n">
        <v>1500</v>
      </c>
      <c r="H45" s="7" t="n">
        <v>0</v>
      </c>
      <c r="I45" s="7">
        <f>G45-H45</f>
        <v/>
      </c>
      <c r="J45" s="8">
        <f>IF(G45=0,0,H45/G45)</f>
        <v/>
      </c>
      <c r="K45" s="7" t="n">
        <v>0</v>
      </c>
      <c r="L45" s="7" t="n">
        <v>0</v>
      </c>
      <c r="M45" s="7" t="n">
        <v>0</v>
      </c>
      <c r="N45" s="7" t="n">
        <v>0</v>
      </c>
      <c r="O45" s="7" t="n">
        <v>0</v>
      </c>
      <c r="P45" s="7" t="n">
        <v>0</v>
      </c>
      <c r="Q45" s="7" t="n">
        <v>0</v>
      </c>
      <c r="R45" s="7" t="n">
        <v>0</v>
      </c>
      <c r="S45" s="7" t="n">
        <v>1500</v>
      </c>
      <c r="T45" s="7">
        <f>H45</f>
        <v/>
      </c>
      <c r="U45" s="7">
        <f>S45-T45</f>
        <v/>
      </c>
      <c r="V45" s="8">
        <f>IF(S45=0,0,T45/S45)</f>
        <v/>
      </c>
      <c r="W45" s="8" t="n"/>
      <c r="Y45" t="inlineStr">
        <is>
          <t>GL PMC</t>
        </is>
      </c>
    </row>
    <row r="46">
      <c r="A46" t="n">
        <v>63</v>
      </c>
      <c r="B46" t="inlineStr">
        <is>
          <t>51062-00</t>
        </is>
      </c>
      <c r="C46" t="inlineStr">
        <is>
          <t>Replace missing vent tops.</t>
        </is>
      </c>
      <c r="D46" t="inlineStr">
        <is>
          <t>PCA4.4.1 - Replace missing vent tops.</t>
        </is>
      </c>
      <c r="E46" s="10" t="inlineStr">
        <is>
          <t>GC</t>
        </is>
      </c>
      <c r="F46" t="inlineStr">
        <is>
          <t>Project</t>
        </is>
      </c>
      <c r="G46" s="7" t="n">
        <v>1000</v>
      </c>
      <c r="H46" s="7" t="n">
        <v>1000</v>
      </c>
      <c r="I46" s="7">
        <f>G46-H46</f>
        <v/>
      </c>
      <c r="J46" s="8">
        <f>IF(G46=0,0,H46/G46)</f>
        <v/>
      </c>
      <c r="K46" s="7" t="n">
        <v>0</v>
      </c>
      <c r="L46" s="7" t="n">
        <v>0</v>
      </c>
      <c r="M46" s="7" t="n">
        <v>0</v>
      </c>
      <c r="N46" s="7" t="n">
        <v>0</v>
      </c>
      <c r="O46" s="7" t="n">
        <v>0</v>
      </c>
      <c r="P46" s="7" t="n">
        <v>0</v>
      </c>
      <c r="Q46" s="7" t="n">
        <v>0</v>
      </c>
      <c r="R46" s="7" t="n">
        <v>0</v>
      </c>
      <c r="S46" s="7" t="n">
        <v>1000</v>
      </c>
      <c r="T46" s="7">
        <f>H46</f>
        <v/>
      </c>
      <c r="U46" s="7">
        <f>S46-T46</f>
        <v/>
      </c>
      <c r="V46" s="8">
        <f>IF(S46=0,0,T46/S46)</f>
        <v/>
      </c>
      <c r="W46" s="8" t="n"/>
      <c r="Y46" t="inlineStr">
        <is>
          <t>GC (pay app)</t>
        </is>
      </c>
    </row>
    <row r="47">
      <c r="A47" t="n">
        <v>173</v>
      </c>
      <c r="B47" t="inlineStr">
        <is>
          <t>51140-00</t>
        </is>
      </c>
      <c r="C47" t="inlineStr">
        <is>
          <t>Replace Electrical Meter Panel at Buildi</t>
        </is>
      </c>
      <c r="D47" t="inlineStr">
        <is>
          <t>Equity PCA Item- 5.3- A metal panel was missing on the wiring trough at the meter enclosure at Building 3. The missing p</t>
        </is>
      </c>
      <c r="E47" s="5" t="inlineStr">
        <is>
          <t>PMC</t>
        </is>
      </c>
      <c r="F47" t="inlineStr">
        <is>
          <t>Project</t>
        </is>
      </c>
      <c r="G47" s="7" t="n">
        <v>500</v>
      </c>
      <c r="H47" s="7" t="n">
        <v>156</v>
      </c>
      <c r="I47" s="7">
        <f>G47-H47</f>
        <v/>
      </c>
      <c r="J47" s="8">
        <f>IF(G47=0,0,H47/G47)</f>
        <v/>
      </c>
      <c r="K47" s="7" t="n">
        <v>0</v>
      </c>
      <c r="L47" s="7" t="n">
        <v>0</v>
      </c>
      <c r="M47" s="7" t="n">
        <v>0</v>
      </c>
      <c r="N47" s="7" t="n">
        <v>0</v>
      </c>
      <c r="O47" s="7" t="n">
        <v>0</v>
      </c>
      <c r="P47" s="7" t="n">
        <v>0</v>
      </c>
      <c r="Q47" s="7" t="n">
        <v>0</v>
      </c>
      <c r="R47" s="7" t="n">
        <v>0</v>
      </c>
      <c r="S47" s="7" t="n">
        <v>500</v>
      </c>
      <c r="T47" s="7">
        <f>H47</f>
        <v/>
      </c>
      <c r="U47" s="7">
        <f>S47-T47</f>
        <v/>
      </c>
      <c r="V47" s="8">
        <f>IF(S47=0,0,T47/S47)</f>
        <v/>
      </c>
      <c r="W47" s="8" t="n"/>
      <c r="Y47" t="inlineStr">
        <is>
          <t>GL PMC</t>
        </is>
      </c>
    </row>
    <row r="48">
      <c r="A48" t="n">
        <v>86</v>
      </c>
      <c r="B48" t="inlineStr">
        <is>
          <t>51061-00</t>
        </is>
      </c>
      <c r="C48" t="inlineStr">
        <is>
          <t>Roof replacement - Roof B &amp; C</t>
        </is>
      </c>
      <c r="D48" t="inlineStr"/>
      <c r="E48" s="5" t="inlineStr">
        <is>
          <t>DFM</t>
        </is>
      </c>
      <c r="F48" t="inlineStr"/>
      <c r="G48" s="7" t="n">
        <v>0</v>
      </c>
      <c r="H48" s="7" t="n">
        <v>0</v>
      </c>
      <c r="I48" s="7">
        <f>G48-H48</f>
        <v/>
      </c>
      <c r="J48" s="8">
        <f>IF(G48=0,0,H48/G48)</f>
        <v/>
      </c>
      <c r="K48" s="7" t="n">
        <v>0</v>
      </c>
      <c r="L48" s="7" t="n">
        <v>0</v>
      </c>
      <c r="M48" s="7" t="n">
        <v>0</v>
      </c>
      <c r="N48" s="7" t="n">
        <v>0</v>
      </c>
      <c r="O48" s="7" t="n">
        <v>30432</v>
      </c>
      <c r="P48" s="7" t="n">
        <v>0</v>
      </c>
      <c r="Q48" s="7" t="n">
        <v>30432</v>
      </c>
      <c r="R48" s="7" t="n">
        <v>0</v>
      </c>
      <c r="S48" s="7" t="n">
        <v>91296</v>
      </c>
      <c r="T48" s="7">
        <f>H48</f>
        <v/>
      </c>
      <c r="U48" s="7">
        <f>S48-T48</f>
        <v/>
      </c>
      <c r="V48" s="8">
        <f>IF(S48=0,0,T48/S48)</f>
        <v/>
      </c>
      <c r="W48" s="8" t="n"/>
      <c r="Y48" t="inlineStr"/>
    </row>
    <row r="49">
      <c r="A49" t="n">
        <v>90</v>
      </c>
      <c r="B49" t="inlineStr">
        <is>
          <t>51062-00</t>
        </is>
      </c>
      <c r="C49" t="inlineStr">
        <is>
          <t>Annual roof maintenance</t>
        </is>
      </c>
      <c r="D49" t="inlineStr"/>
      <c r="E49" s="5" t="inlineStr">
        <is>
          <t>DFM</t>
        </is>
      </c>
      <c r="F49" t="inlineStr"/>
      <c r="G49" s="7" t="n">
        <v>0</v>
      </c>
      <c r="H49" s="7" t="n">
        <v>0</v>
      </c>
      <c r="I49" s="7">
        <f>G49-H49</f>
        <v/>
      </c>
      <c r="J49" s="8">
        <f>IF(G49=0,0,H49/G49)</f>
        <v/>
      </c>
      <c r="K49" s="7" t="n">
        <v>5270</v>
      </c>
      <c r="L49" s="7" t="n">
        <v>0</v>
      </c>
      <c r="M49" s="7" t="n">
        <v>5270</v>
      </c>
      <c r="N49" s="7" t="n">
        <v>0</v>
      </c>
      <c r="O49" s="7" t="n">
        <v>5270</v>
      </c>
      <c r="P49" s="7" t="n">
        <v>0</v>
      </c>
      <c r="Q49" s="7" t="n">
        <v>5270</v>
      </c>
      <c r="R49" s="7" t="n">
        <v>0</v>
      </c>
      <c r="S49" s="7" t="n">
        <v>47430</v>
      </c>
      <c r="T49" s="7">
        <f>H49</f>
        <v/>
      </c>
      <c r="U49" s="7">
        <f>S49-T49</f>
        <v/>
      </c>
      <c r="V49" s="8">
        <f>IF(S49=0,0,T49/S49)</f>
        <v/>
      </c>
      <c r="W49" s="8" t="n"/>
      <c r="Y49" t="inlineStr"/>
    </row>
    <row r="50">
      <c r="A50" t="n">
        <v>80</v>
      </c>
      <c r="B50" t="inlineStr">
        <is>
          <t>51062-00</t>
        </is>
      </c>
      <c r="C50" t="inlineStr">
        <is>
          <t>Roof- Asphalt Shingles</t>
        </is>
      </c>
      <c r="D50" t="inlineStr"/>
      <c r="E50" s="5" t="inlineStr">
        <is>
          <t>DFM</t>
        </is>
      </c>
      <c r="F50" t="inlineStr"/>
      <c r="G50" s="7" t="n">
        <v>0</v>
      </c>
      <c r="H50" s="7" t="n">
        <v>0</v>
      </c>
      <c r="I50" s="7">
        <f>G50-H50</f>
        <v/>
      </c>
      <c r="J50" s="8">
        <f>IF(G50=0,0,H50/G50)</f>
        <v/>
      </c>
      <c r="K50" s="7" t="n">
        <v>5000</v>
      </c>
      <c r="L50" s="7" t="n">
        <v>0</v>
      </c>
      <c r="M50" s="7" t="n">
        <v>5000</v>
      </c>
      <c r="N50" s="7" t="n">
        <v>0</v>
      </c>
      <c r="O50" s="7" t="n">
        <v>5000</v>
      </c>
      <c r="P50" s="7" t="n">
        <v>0</v>
      </c>
      <c r="Q50" s="7" t="n">
        <v>5000</v>
      </c>
      <c r="R50" s="7" t="n">
        <v>0</v>
      </c>
      <c r="S50" s="7" t="n">
        <v>45000</v>
      </c>
      <c r="T50" s="7">
        <f>H50</f>
        <v/>
      </c>
      <c r="U50" s="7">
        <f>S50-T50</f>
        <v/>
      </c>
      <c r="V50" s="8">
        <f>IF(S50=0,0,T50/S50)</f>
        <v/>
      </c>
      <c r="W50" s="8" t="n"/>
      <c r="Y50" t="inlineStr"/>
    </row>
    <row r="51">
      <c r="A51" t="n">
        <v>89</v>
      </c>
      <c r="B51" t="inlineStr">
        <is>
          <t>51061-00</t>
        </is>
      </c>
      <c r="C51" t="inlineStr">
        <is>
          <t>Roof replacement - Roof F</t>
        </is>
      </c>
      <c r="D51" t="inlineStr"/>
      <c r="E51" s="5" t="inlineStr">
        <is>
          <t>DFM</t>
        </is>
      </c>
      <c r="F51" t="inlineStr"/>
      <c r="G51" s="7" t="n">
        <v>0</v>
      </c>
      <c r="H51" s="7" t="n">
        <v>0</v>
      </c>
      <c r="I51" s="7">
        <f>G51-H51</f>
        <v/>
      </c>
      <c r="J51" s="8">
        <f>IF(G51=0,0,H51/G51)</f>
        <v/>
      </c>
      <c r="K51" s="7" t="n">
        <v>0</v>
      </c>
      <c r="L51" s="7" t="n">
        <v>0</v>
      </c>
      <c r="M51" s="7" t="n">
        <v>0</v>
      </c>
      <c r="N51" s="7" t="n">
        <v>0</v>
      </c>
      <c r="O51" s="7" t="n">
        <v>14700</v>
      </c>
      <c r="P51" s="7" t="n">
        <v>0</v>
      </c>
      <c r="Q51" s="7" t="n">
        <v>14700</v>
      </c>
      <c r="R51" s="7" t="n">
        <v>0</v>
      </c>
      <c r="S51" s="7" t="n">
        <v>44100</v>
      </c>
      <c r="T51" s="7">
        <f>H51</f>
        <v/>
      </c>
      <c r="U51" s="7">
        <f>S51-T51</f>
        <v/>
      </c>
      <c r="V51" s="8">
        <f>IF(S51=0,0,T51/S51)</f>
        <v/>
      </c>
      <c r="W51" s="8" t="n"/>
      <c r="Y51" t="inlineStr"/>
    </row>
    <row r="52">
      <c r="A52" t="n">
        <v>85</v>
      </c>
      <c r="B52" t="inlineStr">
        <is>
          <t>51061-00</t>
        </is>
      </c>
      <c r="C52" t="inlineStr">
        <is>
          <t>Roof replacement - Roof A</t>
        </is>
      </c>
      <c r="D52" t="inlineStr"/>
      <c r="E52" s="5" t="inlineStr">
        <is>
          <t>DFM</t>
        </is>
      </c>
      <c r="F52" t="inlineStr"/>
      <c r="G52" s="7" t="n">
        <v>0</v>
      </c>
      <c r="H52" s="7" t="n">
        <v>0</v>
      </c>
      <c r="I52" s="7">
        <f>G52-H52</f>
        <v/>
      </c>
      <c r="J52" s="8">
        <f>IF(G52=0,0,H52/G52)</f>
        <v/>
      </c>
      <c r="K52" s="7" t="n">
        <v>15216</v>
      </c>
      <c r="L52" s="7" t="n">
        <v>0</v>
      </c>
      <c r="M52" s="7" t="n">
        <v>15216</v>
      </c>
      <c r="N52" s="7" t="n">
        <v>0</v>
      </c>
      <c r="O52" s="7" t="n">
        <v>0</v>
      </c>
      <c r="P52" s="7" t="n">
        <v>0</v>
      </c>
      <c r="Q52" s="7" t="n">
        <v>0</v>
      </c>
      <c r="R52" s="7" t="n">
        <v>0</v>
      </c>
      <c r="S52" s="7" t="n">
        <v>30432</v>
      </c>
      <c r="T52" s="7">
        <f>H52</f>
        <v/>
      </c>
      <c r="U52" s="7">
        <f>S52-T52</f>
        <v/>
      </c>
      <c r="V52" s="8">
        <f>IF(S52=0,0,T52/S52)</f>
        <v/>
      </c>
      <c r="W52" s="8" t="n"/>
      <c r="Y52" t="inlineStr"/>
    </row>
    <row r="53">
      <c r="A53" t="n">
        <v>88</v>
      </c>
      <c r="B53" t="inlineStr">
        <is>
          <t>51061-00</t>
        </is>
      </c>
      <c r="C53" t="inlineStr">
        <is>
          <t>Roof replacement - Roof E</t>
        </is>
      </c>
      <c r="D53" t="inlineStr"/>
      <c r="E53" s="5" t="inlineStr">
        <is>
          <t>DFM</t>
        </is>
      </c>
      <c r="F53" t="inlineStr"/>
      <c r="G53" s="7" t="n">
        <v>0</v>
      </c>
      <c r="H53" s="7" t="n">
        <v>0</v>
      </c>
      <c r="I53" s="7">
        <f>G53-H53</f>
        <v/>
      </c>
      <c r="J53" s="8">
        <f>IF(G53=0,0,H53/G53)</f>
        <v/>
      </c>
      <c r="K53" s="7" t="n">
        <v>7350</v>
      </c>
      <c r="L53" s="7" t="n">
        <v>0</v>
      </c>
      <c r="M53" s="7" t="n">
        <v>7350</v>
      </c>
      <c r="N53" s="7" t="n">
        <v>0</v>
      </c>
      <c r="O53" s="7" t="n">
        <v>7350</v>
      </c>
      <c r="P53" s="7" t="n">
        <v>0</v>
      </c>
      <c r="Q53" s="7" t="n">
        <v>0</v>
      </c>
      <c r="R53" s="7" t="n">
        <v>0</v>
      </c>
      <c r="S53" s="7" t="n">
        <v>22050</v>
      </c>
      <c r="T53" s="7">
        <f>H53</f>
        <v/>
      </c>
      <c r="U53" s="7">
        <f>S53-T53</f>
        <v/>
      </c>
      <c r="V53" s="8">
        <f>IF(S53=0,0,T53/S53)</f>
        <v/>
      </c>
      <c r="W53" s="8" t="n"/>
      <c r="Y53" t="inlineStr"/>
    </row>
    <row r="54">
      <c r="A54" t="n">
        <v>79</v>
      </c>
      <c r="B54" t="inlineStr">
        <is>
          <t>51062-00</t>
        </is>
      </c>
      <c r="C54" t="inlineStr">
        <is>
          <t>Roof- Built Up Roof</t>
        </is>
      </c>
      <c r="D54" t="inlineStr"/>
      <c r="E54" s="5" t="inlineStr">
        <is>
          <t>DFM</t>
        </is>
      </c>
      <c r="F54" t="inlineStr"/>
      <c r="G54" s="7" t="n">
        <v>0</v>
      </c>
      <c r="H54" s="7" t="n">
        <v>0</v>
      </c>
      <c r="I54" s="7">
        <f>G54-H54</f>
        <v/>
      </c>
      <c r="J54" s="8">
        <f>IF(G54=0,0,H54/G54)</f>
        <v/>
      </c>
      <c r="K54" s="7" t="n">
        <v>2000</v>
      </c>
      <c r="L54" s="7" t="n">
        <v>0</v>
      </c>
      <c r="M54" s="7" t="n">
        <v>2000</v>
      </c>
      <c r="N54" s="7" t="n">
        <v>0</v>
      </c>
      <c r="O54" s="7" t="n">
        <v>2000</v>
      </c>
      <c r="P54" s="7" t="n">
        <v>0</v>
      </c>
      <c r="Q54" s="7" t="n">
        <v>2000</v>
      </c>
      <c r="R54" s="7" t="n">
        <v>0</v>
      </c>
      <c r="S54" s="7" t="n">
        <v>18000</v>
      </c>
      <c r="T54" s="7">
        <f>H54</f>
        <v/>
      </c>
      <c r="U54" s="7">
        <f>S54-T54</f>
        <v/>
      </c>
      <c r="V54" s="8">
        <f>IF(S54=0,0,T54/S54)</f>
        <v/>
      </c>
      <c r="W54" s="8" t="n"/>
      <c r="Y54" t="inlineStr"/>
    </row>
    <row r="55">
      <c r="A55" t="n">
        <v>163</v>
      </c>
      <c r="B55" t="inlineStr">
        <is>
          <t>51130-00</t>
        </is>
      </c>
      <c r="C55" t="inlineStr">
        <is>
          <t>Domestic Hot Water Heater, Replace</t>
        </is>
      </c>
      <c r="D55" t="inlineStr"/>
      <c r="E55" s="5" t="inlineStr">
        <is>
          <t>DFM</t>
        </is>
      </c>
      <c r="F55" t="inlineStr"/>
      <c r="G55" s="7" t="n">
        <v>0</v>
      </c>
      <c r="H55" s="7" t="n">
        <v>0</v>
      </c>
      <c r="I55" s="7">
        <f>G55-H55</f>
        <v/>
      </c>
      <c r="J55" s="8">
        <f>IF(G55=0,0,H55/G55)</f>
        <v/>
      </c>
      <c r="K55" s="7" t="n">
        <v>0</v>
      </c>
      <c r="L55" s="7" t="n">
        <v>0</v>
      </c>
      <c r="M55" s="7" t="n">
        <v>0</v>
      </c>
      <c r="N55" s="7" t="n">
        <v>0</v>
      </c>
      <c r="O55" s="7" t="n">
        <v>0</v>
      </c>
      <c r="P55" s="7" t="n">
        <v>0</v>
      </c>
      <c r="Q55" s="7" t="n">
        <v>0</v>
      </c>
      <c r="R55" s="7" t="n">
        <v>0</v>
      </c>
      <c r="S55" s="7" t="n">
        <v>18000</v>
      </c>
      <c r="T55" s="7">
        <f>H55</f>
        <v/>
      </c>
      <c r="U55" s="7">
        <f>S55-T55</f>
        <v/>
      </c>
      <c r="V55" s="8">
        <f>IF(S55=0,0,T55/S55)</f>
        <v/>
      </c>
      <c r="W55" s="8" t="n"/>
      <c r="Y55" t="inlineStr"/>
    </row>
    <row r="56">
      <c r="A56" t="n">
        <v>34</v>
      </c>
      <c r="B56" t="inlineStr">
        <is>
          <t>51026-00</t>
        </is>
      </c>
      <c r="C56" t="inlineStr">
        <is>
          <t>Pool Filtration/Circulation Equipment</t>
        </is>
      </c>
      <c r="D56" t="inlineStr"/>
      <c r="E56" s="5" t="inlineStr">
        <is>
          <t>DFM</t>
        </is>
      </c>
      <c r="F56" t="inlineStr"/>
      <c r="G56" s="7" t="n">
        <v>0</v>
      </c>
      <c r="H56" s="7" t="n">
        <v>0</v>
      </c>
      <c r="I56" s="7">
        <f>G56-H56</f>
        <v/>
      </c>
      <c r="J56" s="8">
        <f>IF(G56=0,0,H56/G56)</f>
        <v/>
      </c>
      <c r="K56" s="7" t="n">
        <v>0</v>
      </c>
      <c r="L56" s="7" t="n">
        <v>0</v>
      </c>
      <c r="M56" s="7" t="n">
        <v>0</v>
      </c>
      <c r="N56" s="7" t="n">
        <v>0</v>
      </c>
      <c r="O56" s="7" t="n">
        <v>0</v>
      </c>
      <c r="P56" s="7" t="n">
        <v>0</v>
      </c>
      <c r="Q56" s="7" t="n">
        <v>0</v>
      </c>
      <c r="R56" s="7" t="n">
        <v>0</v>
      </c>
      <c r="S56" s="7" t="n">
        <v>8000</v>
      </c>
      <c r="T56" s="7">
        <f>H56</f>
        <v/>
      </c>
      <c r="U56" s="7">
        <f>S56-T56</f>
        <v/>
      </c>
      <c r="V56" s="8">
        <f>IF(S56=0,0,T56/S56)</f>
        <v/>
      </c>
      <c r="W56" s="8" t="n"/>
      <c r="Y56" t="inlineStr"/>
    </row>
    <row r="57">
      <c r="A57" t="n">
        <v>135</v>
      </c>
      <c r="B57" t="inlineStr">
        <is>
          <t>51169-00</t>
        </is>
      </c>
      <c r="C57" t="inlineStr">
        <is>
          <t>Leasing office floor/wall finishes, Repl</t>
        </is>
      </c>
      <c r="D57" t="inlineStr"/>
      <c r="E57" s="5" t="inlineStr">
        <is>
          <t>DFM</t>
        </is>
      </c>
      <c r="F57" t="inlineStr"/>
      <c r="G57" s="7" t="n">
        <v>0</v>
      </c>
      <c r="H57" s="7" t="n">
        <v>0</v>
      </c>
      <c r="I57" s="7">
        <f>G57-H57</f>
        <v/>
      </c>
      <c r="J57" s="8">
        <f>IF(G57=0,0,H57/G57)</f>
        <v/>
      </c>
      <c r="K57" s="7" t="n">
        <v>0</v>
      </c>
      <c r="L57" s="7" t="n">
        <v>0</v>
      </c>
      <c r="M57" s="7" t="n">
        <v>0</v>
      </c>
      <c r="N57" s="7" t="n">
        <v>0</v>
      </c>
      <c r="O57" s="7" t="n">
        <v>3500</v>
      </c>
      <c r="P57" s="7" t="n">
        <v>0</v>
      </c>
      <c r="Q57" s="7" t="n">
        <v>0</v>
      </c>
      <c r="R57" s="7" t="n">
        <v>0</v>
      </c>
      <c r="S57" s="7" t="n">
        <v>3500</v>
      </c>
      <c r="T57" s="7">
        <f>H57</f>
        <v/>
      </c>
      <c r="U57" s="7">
        <f>S57-T57</f>
        <v/>
      </c>
      <c r="V57" s="8">
        <f>IF(S57=0,0,T57/S57)</f>
        <v/>
      </c>
      <c r="W57" s="8" t="n"/>
      <c r="Y57" t="inlineStr"/>
    </row>
    <row r="58">
      <c r="A58" t="n">
        <v>71</v>
      </c>
      <c r="B58" t="inlineStr">
        <is>
          <t>51993-01</t>
        </is>
      </c>
      <c r="C58" t="inlineStr">
        <is>
          <t>CA SB721 Re-inspection</t>
        </is>
      </c>
      <c r="D58" t="inlineStr"/>
      <c r="E58" s="5" t="inlineStr">
        <is>
          <t>DFM</t>
        </is>
      </c>
      <c r="F58" t="inlineStr"/>
      <c r="G58" s="7" t="n">
        <v>0</v>
      </c>
      <c r="H58" s="7" t="n">
        <v>0</v>
      </c>
      <c r="I58" s="7">
        <f>G58-H58</f>
        <v/>
      </c>
      <c r="J58" s="8">
        <f>IF(G58=0,0,H58/G58)</f>
        <v/>
      </c>
      <c r="K58" s="7" t="n">
        <v>0</v>
      </c>
      <c r="L58" s="7" t="n">
        <v>0</v>
      </c>
      <c r="M58" s="7" t="n">
        <v>0</v>
      </c>
      <c r="N58" s="7" t="n">
        <v>0</v>
      </c>
      <c r="O58" s="7" t="n">
        <v>0</v>
      </c>
      <c r="P58" s="7" t="n">
        <v>0</v>
      </c>
      <c r="Q58" s="7" t="n">
        <v>0</v>
      </c>
      <c r="R58" s="7" t="n">
        <v>0</v>
      </c>
      <c r="S58" s="7" t="n">
        <v>3000</v>
      </c>
      <c r="T58" s="7">
        <f>H58</f>
        <v/>
      </c>
      <c r="U58" s="7">
        <f>S58-T58</f>
        <v/>
      </c>
      <c r="V58" s="8">
        <f>IF(S58=0,0,T58/S58)</f>
        <v/>
      </c>
      <c r="W58" s="8" t="n"/>
      <c r="Y58" t="inlineStr"/>
    </row>
    <row r="60">
      <c r="D60" s="19" t="inlineStr">
        <is>
          <t>Projects Subtotal (excl. Contingency &amp; CM Fee)</t>
        </is>
      </c>
      <c r="G60" s="22" t="n">
        <v>901914</v>
      </c>
      <c r="S60" s="22" t="n">
        <v>1804164</v>
      </c>
    </row>
    <row r="61">
      <c r="D61" s="5" t="inlineStr">
        <is>
          <t>CM Fee</t>
        </is>
      </c>
      <c r="G61" s="7" t="n">
        <v>47350</v>
      </c>
      <c r="S61" s="7" t="n">
        <v>94719</v>
      </c>
    </row>
    <row r="62">
      <c r="D62" s="5" t="inlineStr">
        <is>
          <t>Contingency</t>
        </is>
      </c>
      <c r="G62" s="7" t="n">
        <v>45096</v>
      </c>
      <c r="S62" s="7" t="n">
        <v>90208</v>
      </c>
    </row>
    <row r="63">
      <c r="D63" s="19" t="inlineStr">
        <is>
          <t>Capital Plan Total (ex-BTL)</t>
        </is>
      </c>
      <c r="G63" s="22" t="n">
        <v>994360</v>
      </c>
      <c r="S63" s="22" t="n">
        <v>1989091</v>
      </c>
    </row>
    <row r="64">
      <c r="D64" s="2" t="inlineStr">
        <is>
          <t>Unplanned CapEx Yr 1 (out-of-plan)</t>
        </is>
      </c>
      <c r="H64" s="7" t="n">
        <v>218059</v>
      </c>
    </row>
    <row r="65">
      <c r="D65" s="26" t="inlineStr">
        <is>
          <t>BTL (dropped per Adam): $0</t>
        </is>
      </c>
    </row>
  </sheetData>
  <autoFilter ref="A4:Y58"/>
  <hyperlinks>
    <hyperlink xmlns:r="http://schemas.openxmlformats.org/officeDocument/2006/relationships" ref="B3" r:id="rId1"/>
  </hyperlinks>
  <pageMargins left="0.75" right="0.75" top="1" bottom="1" header="0.5" footer="0.5"/>
</worksheet>
</file>

<file path=xl/worksheets/sheet39.xml><?xml version="1.0" encoding="utf-8"?>
<worksheet xmlns="http://schemas.openxmlformats.org/spreadsheetml/2006/main">
  <sheetPr>
    <outlinePr summaryBelow="1" summaryRight="1"/>
    <pageSetUpPr/>
  </sheetPr>
  <dimension ref="A1:Y57"/>
  <sheetViews>
    <sheetView workbookViewId="0">
      <pane xSplit="6" ySplit="4" topLeftCell="G5" activePane="bottomRight" state="frozen"/>
      <selection pane="topRight"/>
      <selection pane="bottomLeft"/>
      <selection pane="bottomRight" activeCell="A1" sqref="A1"/>
    </sheetView>
  </sheetViews>
  <sheetFormatPr baseColWidth="8" defaultRowHeight="15"/>
  <cols>
    <col hidden="1" width="5" customWidth="1" min="1" max="1"/>
    <col width="9" customWidth="1" min="2" max="2"/>
    <col hidden="1" outlineLevel="1" width="26" customWidth="1" min="3" max="3"/>
    <col hidden="1" outlineLevel="1" width="40" customWidth="1" min="4" max="4"/>
    <col width="8" customWidth="1" min="5" max="5"/>
    <col width="10" customWidth="1" min="6" max="6"/>
    <col width="12" customWidth="1" min="7" max="7"/>
    <col width="11" customWidth="1" min="8" max="8"/>
    <col width="11" customWidth="1" min="9" max="9"/>
    <col width="8" customWidth="1" min="10" max="10"/>
    <col hidden="1" outlineLevel="1" width="11" customWidth="1" min="11" max="11"/>
    <col hidden="1" outlineLevel="1" width="11" customWidth="1" min="12" max="12"/>
    <col hidden="1" outlineLevel="1" width="11" customWidth="1" min="13" max="13"/>
    <col hidden="1" outlineLevel="1" width="11" customWidth="1" min="14" max="14"/>
    <col hidden="1" outlineLevel="1" width="11" customWidth="1" min="15" max="15"/>
    <col hidden="1" outlineLevel="1" width="11" customWidth="1" min="16" max="16"/>
    <col hidden="1" outlineLevel="1" width="11" customWidth="1" min="17" max="17"/>
    <col hidden="1" outlineLevel="1" width="11" customWidth="1" min="18" max="18"/>
    <col width="13" customWidth="1" min="19" max="19"/>
    <col width="12" customWidth="1" min="20" max="20"/>
    <col width="13" customWidth="1" min="21" max="21"/>
    <col width="9" customWidth="1" min="22" max="22"/>
    <col width="14" customWidth="1" min="23" max="23"/>
    <col width="2" customWidth="1" min="24" max="24"/>
    <col hidden="1" width="22" customWidth="1" min="25" max="25"/>
  </cols>
  <sheetData>
    <row r="1">
      <c r="A1" s="23" t="inlineStr">
        <is>
          <t>Elliot Baymeadows — 10-Year Capital Plan</t>
        </is>
      </c>
    </row>
    <row r="2">
      <c r="A2" s="2" t="inlineStr">
        <is>
          <t>Acquired 2025. 10-year budget = capital plan excluding BTL. Year budgets from the plan's Expense-Yr columns; spend is current-year actual.</t>
        </is>
      </c>
    </row>
    <row r="3">
      <c r="B3" s="24" t="inlineStr">
        <is>
          <t>← Back</t>
        </is>
      </c>
    </row>
    <row r="4">
      <c r="A4" s="25" t="inlineStr">
        <is>
          <t>Row</t>
        </is>
      </c>
      <c r="B4" s="25" t="inlineStr">
        <is>
          <t>GL</t>
        </is>
      </c>
      <c r="C4" s="25" t="inlineStr">
        <is>
          <t>GL Name</t>
        </is>
      </c>
      <c r="D4" s="25" t="inlineStr">
        <is>
          <t>Scope of Work</t>
        </is>
      </c>
      <c r="E4" s="25" t="inlineStr">
        <is>
          <t>Owner</t>
        </is>
      </c>
      <c r="F4" s="25" t="inlineStr">
        <is>
          <t>Type</t>
        </is>
      </c>
      <c r="G4" s="25" t="inlineStr">
        <is>
          <t>Yr 1 Budget</t>
        </is>
      </c>
      <c r="H4" s="25" t="inlineStr">
        <is>
          <t>Spend</t>
        </is>
      </c>
      <c r="I4" s="25" t="inlineStr">
        <is>
          <t>Remaining</t>
        </is>
      </c>
      <c r="J4" s="25" t="inlineStr">
        <is>
          <t>% Spent</t>
        </is>
      </c>
      <c r="K4" s="25" t="inlineStr">
        <is>
          <t>Yr 2 Budget</t>
        </is>
      </c>
      <c r="L4" s="25" t="inlineStr">
        <is>
          <t>Yr 2 Spend</t>
        </is>
      </c>
      <c r="M4" s="25" t="inlineStr">
        <is>
          <t>Yr 3 Budget</t>
        </is>
      </c>
      <c r="N4" s="25" t="inlineStr">
        <is>
          <t>Yr 3 Spend</t>
        </is>
      </c>
      <c r="O4" s="25" t="inlineStr">
        <is>
          <t>Yr 4 Budget</t>
        </is>
      </c>
      <c r="P4" s="25" t="inlineStr">
        <is>
          <t>Yr 4 Spend</t>
        </is>
      </c>
      <c r="Q4" s="25" t="inlineStr">
        <is>
          <t>Yr 5 Budget</t>
        </is>
      </c>
      <c r="R4" s="25" t="inlineStr">
        <is>
          <t>Yr 5 Spend</t>
        </is>
      </c>
      <c r="S4" s="25" t="inlineStr">
        <is>
          <t>10 yr Budget</t>
        </is>
      </c>
      <c r="T4" s="25" t="inlineStr">
        <is>
          <t>10 yr Spend</t>
        </is>
      </c>
      <c r="U4" s="25" t="inlineStr">
        <is>
          <t>10 yr Remaining</t>
        </is>
      </c>
      <c r="V4" s="25" t="inlineStr">
        <is>
          <t>10 yr % Spent</t>
        </is>
      </c>
      <c r="W4" s="25" t="inlineStr">
        <is>
          <t>Actual Project % Complete</t>
        </is>
      </c>
      <c r="X4" s="25" t="inlineStr"/>
      <c r="Y4" s="25" t="inlineStr">
        <is>
          <t>Basis</t>
        </is>
      </c>
    </row>
    <row r="5">
      <c r="A5" t="n">
        <v>95</v>
      </c>
      <c r="B5" t="n">
        <v>84101</v>
      </c>
      <c r="C5" t="inlineStr">
        <is>
          <t>Exterior Building Painting</t>
        </is>
      </c>
      <c r="D5" t="inlineStr">
        <is>
          <t>Heavy pressure wash and prep for mildew and paint community</t>
        </is>
      </c>
      <c r="E5" s="10" t="inlineStr">
        <is>
          <t>GC</t>
        </is>
      </c>
      <c r="F5" t="inlineStr">
        <is>
          <t>Project</t>
        </is>
      </c>
      <c r="G5" s="7" t="n">
        <v>675000</v>
      </c>
      <c r="H5" s="7" t="n">
        <v>405000</v>
      </c>
      <c r="I5" s="7">
        <f>G5-H5</f>
        <v/>
      </c>
      <c r="J5" s="8">
        <f>IF(G5=0,0,H5/G5)</f>
        <v/>
      </c>
      <c r="K5" s="7" t="n">
        <v>0</v>
      </c>
      <c r="L5" s="7" t="n">
        <v>0</v>
      </c>
      <c r="M5" s="7" t="n">
        <v>0</v>
      </c>
      <c r="N5" s="7" t="n">
        <v>0</v>
      </c>
      <c r="O5" s="7" t="n">
        <v>158400</v>
      </c>
      <c r="P5" s="7" t="n">
        <v>0</v>
      </c>
      <c r="Q5" s="7" t="n">
        <v>158400</v>
      </c>
      <c r="R5" s="7" t="n">
        <v>0</v>
      </c>
      <c r="S5" s="7" t="n">
        <v>991800</v>
      </c>
      <c r="T5" s="7">
        <f>H5</f>
        <v/>
      </c>
      <c r="U5" s="7">
        <f>S5-T5</f>
        <v/>
      </c>
      <c r="V5" s="8">
        <f>IF(S5=0,0,T5/S5)</f>
        <v/>
      </c>
      <c r="W5" s="8" t="n"/>
      <c r="Y5" t="inlineStr">
        <is>
          <t>GC (pay app)</t>
        </is>
      </c>
    </row>
    <row r="6">
      <c r="A6" t="n">
        <v>105</v>
      </c>
      <c r="B6" t="n">
        <v>84207</v>
      </c>
      <c r="C6" t="inlineStr">
        <is>
          <t>Unit Interior Replacements (Classics)</t>
        </is>
      </c>
      <c r="D6" t="inlineStr">
        <is>
          <t>Classic Units</t>
        </is>
      </c>
      <c r="E6" s="10" t="inlineStr">
        <is>
          <t>GC</t>
        </is>
      </c>
      <c r="F6" t="inlineStr">
        <is>
          <t>Project</t>
        </is>
      </c>
      <c r="G6" s="7" t="n">
        <v>466000</v>
      </c>
      <c r="H6" s="7" t="n">
        <v>0</v>
      </c>
      <c r="I6" s="7">
        <f>G6-H6</f>
        <v/>
      </c>
      <c r="J6" s="8">
        <f>IF(G6=0,0,H6/G6)</f>
        <v/>
      </c>
      <c r="K6" s="7" t="n">
        <v>466000</v>
      </c>
      <c r="L6" s="7" t="n">
        <v>0</v>
      </c>
      <c r="M6" s="7" t="n">
        <v>0</v>
      </c>
      <c r="N6" s="7" t="n">
        <v>0</v>
      </c>
      <c r="O6" s="7" t="n">
        <v>0</v>
      </c>
      <c r="P6" s="7" t="n">
        <v>0</v>
      </c>
      <c r="Q6" s="7" t="n">
        <v>0</v>
      </c>
      <c r="R6" s="7" t="n">
        <v>0</v>
      </c>
      <c r="S6" s="7" t="n">
        <v>932000</v>
      </c>
      <c r="T6" s="7">
        <f>H6</f>
        <v/>
      </c>
      <c r="U6" s="7">
        <f>S6-T6</f>
        <v/>
      </c>
      <c r="V6" s="8">
        <f>IF(S6=0,0,T6/S6)</f>
        <v/>
      </c>
      <c r="W6" s="8" t="n"/>
      <c r="Y6" t="inlineStr">
        <is>
          <t>GC tagged, not on pay app</t>
        </is>
      </c>
    </row>
    <row r="7">
      <c r="A7" t="n">
        <v>104</v>
      </c>
      <c r="B7" t="n">
        <v>84207</v>
      </c>
      <c r="C7" t="inlineStr">
        <is>
          <t>Unit Interior Replacements (Partials)</t>
        </is>
      </c>
      <c r="D7" t="inlineStr">
        <is>
          <t>Partial Units</t>
        </is>
      </c>
      <c r="E7" s="10" t="inlineStr">
        <is>
          <t>GC</t>
        </is>
      </c>
      <c r="F7" t="inlineStr">
        <is>
          <t>Project</t>
        </is>
      </c>
      <c r="G7" s="7" t="n">
        <v>414000</v>
      </c>
      <c r="H7" s="7" t="n">
        <v>0</v>
      </c>
      <c r="I7" s="7">
        <f>G7-H7</f>
        <v/>
      </c>
      <c r="J7" s="8">
        <f>IF(G7=0,0,H7/G7)</f>
        <v/>
      </c>
      <c r="K7" s="7" t="n">
        <v>414000</v>
      </c>
      <c r="L7" s="7" t="n">
        <v>0</v>
      </c>
      <c r="M7" s="7" t="n">
        <v>0</v>
      </c>
      <c r="N7" s="7" t="n">
        <v>0</v>
      </c>
      <c r="O7" s="7" t="n">
        <v>0</v>
      </c>
      <c r="P7" s="7" t="n">
        <v>0</v>
      </c>
      <c r="Q7" s="7" t="n">
        <v>0</v>
      </c>
      <c r="R7" s="7" t="n">
        <v>0</v>
      </c>
      <c r="S7" s="7" t="n">
        <v>828000</v>
      </c>
      <c r="T7" s="7">
        <f>H7</f>
        <v/>
      </c>
      <c r="U7" s="7">
        <f>S7-T7</f>
        <v/>
      </c>
      <c r="V7" s="8">
        <f>IF(S7=0,0,T7/S7)</f>
        <v/>
      </c>
      <c r="W7" s="8" t="n"/>
      <c r="Y7" t="inlineStr">
        <is>
          <t>GC tagged, not on pay app</t>
        </is>
      </c>
    </row>
    <row r="8">
      <c r="A8" t="n">
        <v>75</v>
      </c>
      <c r="B8" t="n">
        <v>84433</v>
      </c>
      <c r="C8" t="inlineStr">
        <is>
          <t>Asphalt composite shingle roofing</t>
        </is>
      </c>
      <c r="D8" t="inlineStr">
        <is>
          <t>Roof tune up</t>
        </is>
      </c>
      <c r="E8" s="10" t="inlineStr">
        <is>
          <t>GC</t>
        </is>
      </c>
      <c r="F8" t="inlineStr">
        <is>
          <t>Project</t>
        </is>
      </c>
      <c r="G8" s="7" t="n">
        <v>160000</v>
      </c>
      <c r="H8" s="7" t="n">
        <v>160000</v>
      </c>
      <c r="I8" s="7">
        <f>G8-H8</f>
        <v/>
      </c>
      <c r="J8" s="8">
        <f>IF(G8=0,0,H8/G8)</f>
        <v/>
      </c>
      <c r="K8" s="7" t="n">
        <v>0</v>
      </c>
      <c r="L8" s="7" t="n">
        <v>0</v>
      </c>
      <c r="M8" s="7" t="n">
        <v>0</v>
      </c>
      <c r="N8" s="7" t="n">
        <v>0</v>
      </c>
      <c r="O8" s="7" t="n">
        <v>0</v>
      </c>
      <c r="P8" s="7" t="n">
        <v>0</v>
      </c>
      <c r="Q8" s="7" t="n">
        <v>0</v>
      </c>
      <c r="R8" s="7" t="n">
        <v>0</v>
      </c>
      <c r="S8" s="7" t="n">
        <v>160000</v>
      </c>
      <c r="T8" s="7">
        <f>H8</f>
        <v/>
      </c>
      <c r="U8" s="7">
        <f>S8-T8</f>
        <v/>
      </c>
      <c r="V8" s="8">
        <f>IF(S8=0,0,T8/S8)</f>
        <v/>
      </c>
      <c r="W8" s="8" t="n"/>
      <c r="Y8" t="inlineStr">
        <is>
          <t>GC (pay app)</t>
        </is>
      </c>
    </row>
    <row r="9">
      <c r="A9" t="n">
        <v>15</v>
      </c>
      <c r="B9" t="n">
        <v>84303</v>
      </c>
      <c r="C9" t="inlineStr">
        <is>
          <t>Landscape Cleanup and Enhancements</t>
        </is>
      </c>
      <c r="D9" t="inlineStr">
        <is>
          <t>Tree trim, foliage cut back throughout</t>
        </is>
      </c>
      <c r="E9" s="10" t="inlineStr">
        <is>
          <t>GC</t>
        </is>
      </c>
      <c r="F9" t="inlineStr">
        <is>
          <t>Project</t>
        </is>
      </c>
      <c r="G9" s="7" t="n">
        <v>100000</v>
      </c>
      <c r="H9" s="7" t="n">
        <v>90000</v>
      </c>
      <c r="I9" s="7">
        <f>G9-H9</f>
        <v/>
      </c>
      <c r="J9" s="8">
        <f>IF(G9=0,0,H9/G9)</f>
        <v/>
      </c>
      <c r="K9" s="7" t="n">
        <v>0</v>
      </c>
      <c r="L9" s="7" t="n">
        <v>0</v>
      </c>
      <c r="M9" s="7" t="n">
        <v>0</v>
      </c>
      <c r="N9" s="7" t="n">
        <v>0</v>
      </c>
      <c r="O9" s="7" t="n">
        <v>0</v>
      </c>
      <c r="P9" s="7" t="n">
        <v>0</v>
      </c>
      <c r="Q9" s="7" t="n">
        <v>0</v>
      </c>
      <c r="R9" s="7" t="n">
        <v>0</v>
      </c>
      <c r="S9" s="7" t="n">
        <v>100000</v>
      </c>
      <c r="T9" s="7">
        <f>H9</f>
        <v/>
      </c>
      <c r="U9" s="7">
        <f>S9-T9</f>
        <v/>
      </c>
      <c r="V9" s="8">
        <f>IF(S9=0,0,T9/S9)</f>
        <v/>
      </c>
      <c r="W9" s="8" t="n"/>
      <c r="Y9" t="inlineStr">
        <is>
          <t>GC (pay app)</t>
        </is>
      </c>
    </row>
    <row r="10">
      <c r="A10" t="n">
        <v>44</v>
      </c>
      <c r="B10" t="n">
        <v>84390</v>
      </c>
      <c r="C10" t="inlineStr">
        <is>
          <t xml:space="preserve">Sports Courts
PCA 3.2.9 - Repair tennis </t>
        </is>
      </c>
      <c r="D10" t="inlineStr">
        <is>
          <t>Placeholder for repurposing of sports court area. Could include turf installation for soccer
Tennis/sports court were ob</t>
        </is>
      </c>
      <c r="E10" s="10" t="inlineStr">
        <is>
          <t>GC</t>
        </is>
      </c>
      <c r="F10" t="inlineStr">
        <is>
          <t>Project</t>
        </is>
      </c>
      <c r="G10" s="7" t="n">
        <v>75000</v>
      </c>
      <c r="H10" s="7" t="n">
        <v>75000</v>
      </c>
      <c r="I10" s="7">
        <f>G10-H10</f>
        <v/>
      </c>
      <c r="J10" s="8">
        <f>IF(G10=0,0,H10/G10)</f>
        <v/>
      </c>
      <c r="K10" s="7" t="n">
        <v>0</v>
      </c>
      <c r="L10" s="7" t="n">
        <v>0</v>
      </c>
      <c r="M10" s="7" t="n">
        <v>0</v>
      </c>
      <c r="N10" s="7" t="n">
        <v>0</v>
      </c>
      <c r="O10" s="7" t="n">
        <v>0</v>
      </c>
      <c r="P10" s="7" t="n">
        <v>0</v>
      </c>
      <c r="Q10" s="7" t="n">
        <v>0</v>
      </c>
      <c r="R10" s="7" t="n">
        <v>0</v>
      </c>
      <c r="S10" s="7" t="n">
        <v>75000</v>
      </c>
      <c r="T10" s="7">
        <f>H10</f>
        <v/>
      </c>
      <c r="U10" s="7">
        <f>S10-T10</f>
        <v/>
      </c>
      <c r="V10" s="8">
        <f>IF(S10=0,0,T10/S10)</f>
        <v/>
      </c>
      <c r="W10" s="8" t="n"/>
      <c r="Y10" t="inlineStr">
        <is>
          <t>GC (pay app)</t>
        </is>
      </c>
    </row>
    <row r="11">
      <c r="A11" t="n">
        <v>166</v>
      </c>
      <c r="B11" t="n">
        <v>84210</v>
      </c>
      <c r="C11" t="inlineStr">
        <is>
          <t>Common area light fixtures</t>
        </is>
      </c>
      <c r="D11" t="inlineStr">
        <is>
          <t>Pole lights, buildings lights, and amenities courts</t>
        </is>
      </c>
      <c r="E11" s="10" t="inlineStr">
        <is>
          <t>GC</t>
        </is>
      </c>
      <c r="F11" t="inlineStr">
        <is>
          <t>Project</t>
        </is>
      </c>
      <c r="G11" s="7" t="n">
        <v>72000</v>
      </c>
      <c r="H11" s="7" t="n">
        <v>72000</v>
      </c>
      <c r="I11" s="7">
        <f>G11-H11</f>
        <v/>
      </c>
      <c r="J11" s="8">
        <f>IF(G11=0,0,H11/G11)</f>
        <v/>
      </c>
      <c r="K11" s="7" t="n">
        <v>0</v>
      </c>
      <c r="L11" s="7" t="n">
        <v>0</v>
      </c>
      <c r="M11" s="7" t="n">
        <v>0</v>
      </c>
      <c r="N11" s="7" t="n">
        <v>0</v>
      </c>
      <c r="O11" s="7" t="n">
        <v>0</v>
      </c>
      <c r="P11" s="7" t="n">
        <v>0</v>
      </c>
      <c r="Q11" s="7" t="n">
        <v>0</v>
      </c>
      <c r="R11" s="7" t="n">
        <v>0</v>
      </c>
      <c r="S11" s="7" t="n">
        <v>72000</v>
      </c>
      <c r="T11" s="7">
        <f>H11</f>
        <v/>
      </c>
      <c r="U11" s="7">
        <f>S11-T11</f>
        <v/>
      </c>
      <c r="V11" s="8">
        <f>IF(S11=0,0,T11/S11)</f>
        <v/>
      </c>
      <c r="W11" s="8" t="n"/>
      <c r="Y11" t="inlineStr">
        <is>
          <t>GC (pay app)</t>
        </is>
      </c>
    </row>
    <row r="12">
      <c r="A12" t="n">
        <v>29</v>
      </c>
      <c r="B12" t="n">
        <v>84095</v>
      </c>
      <c r="C12" t="inlineStr">
        <is>
          <t>Resurface swimming pool</t>
        </is>
      </c>
      <c r="D12" t="inlineStr">
        <is>
          <t>Two pools - Resurface</t>
        </is>
      </c>
      <c r="E12" s="10" t="inlineStr">
        <is>
          <t>GC</t>
        </is>
      </c>
      <c r="F12" t="inlineStr">
        <is>
          <t>Project</t>
        </is>
      </c>
      <c r="G12" s="7" t="n">
        <v>70000</v>
      </c>
      <c r="H12" s="7" t="n">
        <v>0</v>
      </c>
      <c r="I12" s="7">
        <f>G12-H12</f>
        <v/>
      </c>
      <c r="J12" s="8">
        <f>IF(G12=0,0,H12/G12)</f>
        <v/>
      </c>
      <c r="K12" s="7" t="n">
        <v>0</v>
      </c>
      <c r="L12" s="7" t="n">
        <v>0</v>
      </c>
      <c r="M12" s="7" t="n">
        <v>0</v>
      </c>
      <c r="N12" s="7" t="n">
        <v>0</v>
      </c>
      <c r="O12" s="7" t="n">
        <v>0</v>
      </c>
      <c r="P12" s="7" t="n">
        <v>0</v>
      </c>
      <c r="Q12" s="7" t="n">
        <v>0</v>
      </c>
      <c r="R12" s="7" t="n">
        <v>0</v>
      </c>
      <c r="S12" s="7" t="n">
        <v>70000</v>
      </c>
      <c r="T12" s="7">
        <f>H12</f>
        <v/>
      </c>
      <c r="U12" s="7">
        <f>S12-T12</f>
        <v/>
      </c>
      <c r="V12" s="8">
        <f>IF(S12=0,0,T12/S12)</f>
        <v/>
      </c>
      <c r="W12" s="8" t="n"/>
      <c r="Y12" t="inlineStr">
        <is>
          <t>GC tagged, not on pay app</t>
        </is>
      </c>
    </row>
    <row r="13">
      <c r="A13" t="n">
        <v>162</v>
      </c>
      <c r="B13" t="n">
        <v>84220</v>
      </c>
      <c r="C13" t="inlineStr">
        <is>
          <t>Replace AC condenser</t>
        </is>
      </c>
      <c r="D13" t="inlineStr">
        <is>
          <t>Contingent HVAC replacement - projections taken from EPCA</t>
        </is>
      </c>
      <c r="E13" s="10" t="inlineStr">
        <is>
          <t>GC</t>
        </is>
      </c>
      <c r="F13" t="inlineStr">
        <is>
          <t>Project</t>
        </is>
      </c>
      <c r="G13" s="7" t="n">
        <v>69490</v>
      </c>
      <c r="H13" s="7" t="n">
        <v>0</v>
      </c>
      <c r="I13" s="7">
        <f>G13-H13</f>
        <v/>
      </c>
      <c r="J13" s="8">
        <f>IF(G13=0,0,H13/G13)</f>
        <v/>
      </c>
      <c r="K13" s="7" t="n">
        <v>0</v>
      </c>
      <c r="L13" s="7" t="n">
        <v>0</v>
      </c>
      <c r="M13" s="7" t="n">
        <v>69490</v>
      </c>
      <c r="N13" s="7" t="n">
        <v>0</v>
      </c>
      <c r="O13" s="7" t="n">
        <v>69490</v>
      </c>
      <c r="P13" s="7" t="n">
        <v>0</v>
      </c>
      <c r="Q13" s="7" t="n">
        <v>69490</v>
      </c>
      <c r="R13" s="7" t="n">
        <v>0</v>
      </c>
      <c r="S13" s="7" t="n">
        <v>625410</v>
      </c>
      <c r="T13" s="7">
        <f>H13</f>
        <v/>
      </c>
      <c r="U13" s="7">
        <f>S13-T13</f>
        <v/>
      </c>
      <c r="V13" s="8">
        <f>IF(S13=0,0,T13/S13)</f>
        <v/>
      </c>
      <c r="W13" s="8" t="n"/>
      <c r="Y13" t="inlineStr">
        <is>
          <t>GC tagged, not on pay app</t>
        </is>
      </c>
    </row>
    <row r="14">
      <c r="A14" t="n">
        <v>135</v>
      </c>
      <c r="B14" t="n">
        <v>84361</v>
      </c>
      <c r="C14" t="inlineStr">
        <is>
          <t>Pool Area Remodel</t>
        </is>
      </c>
      <c r="D14" t="inlineStr">
        <is>
          <t>Allocation for two pools</t>
        </is>
      </c>
      <c r="E14" s="5" t="inlineStr">
        <is>
          <t>PMC</t>
        </is>
      </c>
      <c r="F14" t="inlineStr">
        <is>
          <t>Project</t>
        </is>
      </c>
      <c r="G14" s="7" t="n">
        <v>50000</v>
      </c>
      <c r="H14" s="7" t="n">
        <v>19703</v>
      </c>
      <c r="I14" s="7">
        <f>G14-H14</f>
        <v/>
      </c>
      <c r="J14" s="8">
        <f>IF(G14=0,0,H14/G14)</f>
        <v/>
      </c>
      <c r="K14" s="7" t="n">
        <v>0</v>
      </c>
      <c r="L14" s="7" t="n">
        <v>0</v>
      </c>
      <c r="M14" s="7" t="n">
        <v>0</v>
      </c>
      <c r="N14" s="7" t="n">
        <v>0</v>
      </c>
      <c r="O14" s="7" t="n">
        <v>0</v>
      </c>
      <c r="P14" s="7" t="n">
        <v>0</v>
      </c>
      <c r="Q14" s="7" t="n">
        <v>0</v>
      </c>
      <c r="R14" s="7" t="n">
        <v>0</v>
      </c>
      <c r="S14" s="7" t="n">
        <v>50000</v>
      </c>
      <c r="T14" s="7">
        <f>H14</f>
        <v/>
      </c>
      <c r="U14" s="7">
        <f>S14-T14</f>
        <v/>
      </c>
      <c r="V14" s="8">
        <f>IF(S14=0,0,T14/S14)</f>
        <v/>
      </c>
      <c r="W14" s="8" t="n"/>
      <c r="Y14" t="inlineStr">
        <is>
          <t>GL PMC</t>
        </is>
      </c>
    </row>
    <row r="15">
      <c r="A15" t="n">
        <v>67</v>
      </c>
      <c r="B15" t="n">
        <v>84114</v>
      </c>
      <c r="C15" t="inlineStr">
        <is>
          <t>Repair exterior stair treads and stringe</t>
        </is>
      </c>
      <c r="D15" t="inlineStr">
        <is>
          <t>Repair failing wood stair cases</t>
        </is>
      </c>
      <c r="E15" s="10" t="inlineStr">
        <is>
          <t>GC</t>
        </is>
      </c>
      <c r="F15" t="inlineStr">
        <is>
          <t>Project</t>
        </is>
      </c>
      <c r="G15" s="7" t="n">
        <v>43000</v>
      </c>
      <c r="H15" s="7" t="n">
        <v>80000</v>
      </c>
      <c r="I15" s="7">
        <f>G15-H15</f>
        <v/>
      </c>
      <c r="J15" s="8">
        <f>IF(G15=0,0,H15/G15)</f>
        <v/>
      </c>
      <c r="K15" s="7" t="n">
        <v>0</v>
      </c>
      <c r="L15" s="7" t="n">
        <v>0</v>
      </c>
      <c r="M15" s="7" t="n">
        <v>0</v>
      </c>
      <c r="N15" s="7" t="n">
        <v>0</v>
      </c>
      <c r="O15" s="7" t="n">
        <v>0</v>
      </c>
      <c r="P15" s="7" t="n">
        <v>0</v>
      </c>
      <c r="Q15" s="7" t="n">
        <v>0</v>
      </c>
      <c r="R15" s="7" t="n">
        <v>0</v>
      </c>
      <c r="S15" s="7" t="n">
        <v>43000</v>
      </c>
      <c r="T15" s="7">
        <f>H15</f>
        <v/>
      </c>
      <c r="U15" s="7">
        <f>S15-T15</f>
        <v/>
      </c>
      <c r="V15" s="8">
        <f>IF(S15=0,0,T15/S15)</f>
        <v/>
      </c>
      <c r="W15" s="8" t="n"/>
      <c r="Y15" t="inlineStr">
        <is>
          <t>GC (pay app)</t>
        </is>
      </c>
    </row>
    <row r="16">
      <c r="A16" t="n">
        <v>100</v>
      </c>
      <c r="B16" t="n">
        <v>84102</v>
      </c>
      <c r="C16" t="inlineStr">
        <is>
          <t>Chimney Cap Covers</t>
        </is>
      </c>
      <c r="D16" t="inlineStr">
        <is>
          <t>Fabricate and replace rusted out and failing chimney covers</t>
        </is>
      </c>
      <c r="E16" s="10" t="inlineStr">
        <is>
          <t>GC</t>
        </is>
      </c>
      <c r="F16" t="inlineStr">
        <is>
          <t>Project</t>
        </is>
      </c>
      <c r="G16" s="7" t="n">
        <v>43000</v>
      </c>
      <c r="H16" s="7" t="n">
        <v>43000</v>
      </c>
      <c r="I16" s="7">
        <f>G16-H16</f>
        <v/>
      </c>
      <c r="J16" s="8">
        <f>IF(G16=0,0,H16/G16)</f>
        <v/>
      </c>
      <c r="K16" s="7" t="n">
        <v>0</v>
      </c>
      <c r="L16" s="7" t="n">
        <v>0</v>
      </c>
      <c r="M16" s="7" t="n">
        <v>0</v>
      </c>
      <c r="N16" s="7" t="n">
        <v>0</v>
      </c>
      <c r="O16" s="7" t="n">
        <v>0</v>
      </c>
      <c r="P16" s="7" t="n">
        <v>0</v>
      </c>
      <c r="Q16" s="7" t="n">
        <v>0</v>
      </c>
      <c r="R16" s="7" t="n">
        <v>0</v>
      </c>
      <c r="S16" s="7" t="n">
        <v>43000</v>
      </c>
      <c r="T16" s="7">
        <f>H16</f>
        <v/>
      </c>
      <c r="U16" s="7">
        <f>S16-T16</f>
        <v/>
      </c>
      <c r="V16" s="8">
        <f>IF(S16=0,0,T16/S16)</f>
        <v/>
      </c>
      <c r="W16" s="8" t="n"/>
      <c r="Y16" t="inlineStr">
        <is>
          <t>GC (pay app)</t>
        </is>
      </c>
    </row>
    <row r="17">
      <c r="A17" t="n">
        <v>77</v>
      </c>
      <c r="B17" t="n">
        <v>84433</v>
      </c>
      <c r="C17" t="inlineStr">
        <is>
          <t>Flashing</t>
        </is>
      </c>
      <c r="D17" t="inlineStr">
        <is>
          <t>Roof Flashing</t>
        </is>
      </c>
      <c r="E17" s="10" t="inlineStr">
        <is>
          <t>GC</t>
        </is>
      </c>
      <c r="F17" t="inlineStr">
        <is>
          <t>Project</t>
        </is>
      </c>
      <c r="G17" s="7" t="n">
        <v>40000</v>
      </c>
      <c r="H17" s="7" t="n">
        <v>40000</v>
      </c>
      <c r="I17" s="7">
        <f>G17-H17</f>
        <v/>
      </c>
      <c r="J17" s="8">
        <f>IF(G17=0,0,H17/G17)</f>
        <v/>
      </c>
      <c r="K17" s="7" t="n">
        <v>0</v>
      </c>
      <c r="L17" s="7" t="n">
        <v>0</v>
      </c>
      <c r="M17" s="7" t="n">
        <v>0</v>
      </c>
      <c r="N17" s="7" t="n">
        <v>0</v>
      </c>
      <c r="O17" s="7" t="n">
        <v>0</v>
      </c>
      <c r="P17" s="7" t="n">
        <v>0</v>
      </c>
      <c r="Q17" s="7" t="n">
        <v>0</v>
      </c>
      <c r="R17" s="7" t="n">
        <v>0</v>
      </c>
      <c r="S17" s="7" t="n">
        <v>40000</v>
      </c>
      <c r="T17" s="7">
        <f>H17</f>
        <v/>
      </c>
      <c r="U17" s="7">
        <f>S17-T17</f>
        <v/>
      </c>
      <c r="V17" s="8">
        <f>IF(S17=0,0,T17/S17)</f>
        <v/>
      </c>
      <c r="W17" s="8" t="n"/>
      <c r="Y17" t="inlineStr">
        <is>
          <t>GC (pay app)</t>
        </is>
      </c>
    </row>
    <row r="18">
      <c r="A18" t="n">
        <v>133</v>
      </c>
      <c r="B18" t="n">
        <v>84195</v>
      </c>
      <c r="C18" t="inlineStr">
        <is>
          <t>Fitness Center Remodel</t>
        </is>
      </c>
      <c r="D18" t="inlineStr">
        <is>
          <t>New equipment, refurbishment of existing equipment</t>
        </is>
      </c>
      <c r="E18" s="5" t="inlineStr">
        <is>
          <t>PMC</t>
        </is>
      </c>
      <c r="F18" t="inlineStr">
        <is>
          <t>Project</t>
        </is>
      </c>
      <c r="G18" s="7" t="n">
        <v>40000</v>
      </c>
      <c r="H18" s="7" t="n">
        <v>49616</v>
      </c>
      <c r="I18" s="7">
        <f>G18-H18</f>
        <v/>
      </c>
      <c r="J18" s="8">
        <f>IF(G18=0,0,H18/G18)</f>
        <v/>
      </c>
      <c r="K18" s="7" t="n">
        <v>0</v>
      </c>
      <c r="L18" s="7" t="n">
        <v>0</v>
      </c>
      <c r="M18" s="7" t="n">
        <v>0</v>
      </c>
      <c r="N18" s="7" t="n">
        <v>0</v>
      </c>
      <c r="O18" s="7" t="n">
        <v>0</v>
      </c>
      <c r="P18" s="7" t="n">
        <v>0</v>
      </c>
      <c r="Q18" s="7" t="n">
        <v>0</v>
      </c>
      <c r="R18" s="7" t="n">
        <v>0</v>
      </c>
      <c r="S18" s="7" t="n">
        <v>40000</v>
      </c>
      <c r="T18" s="7">
        <f>H18</f>
        <v/>
      </c>
      <c r="U18" s="7">
        <f>S18-T18</f>
        <v/>
      </c>
      <c r="V18" s="8">
        <f>IF(S18=0,0,T18/S18)</f>
        <v/>
      </c>
      <c r="W18" s="8" t="n"/>
      <c r="Y18" t="inlineStr">
        <is>
          <t>GL PMC</t>
        </is>
      </c>
    </row>
    <row r="19">
      <c r="A19" t="n">
        <v>86</v>
      </c>
      <c r="B19" t="n">
        <v>84102</v>
      </c>
      <c r="C19" t="inlineStr">
        <is>
          <t>Repair / replace wood siding</t>
        </is>
      </c>
      <c r="D19" t="inlineStr">
        <is>
          <t>Replace failing siding</t>
        </is>
      </c>
      <c r="E19" s="10" t="inlineStr">
        <is>
          <t>GC</t>
        </is>
      </c>
      <c r="F19" t="inlineStr">
        <is>
          <t>Project</t>
        </is>
      </c>
      <c r="G19" s="7" t="n">
        <v>38000</v>
      </c>
      <c r="H19" s="7" t="n">
        <v>30400</v>
      </c>
      <c r="I19" s="7">
        <f>G19-H19</f>
        <v/>
      </c>
      <c r="J19" s="8">
        <f>IF(G19=0,0,H19/G19)</f>
        <v/>
      </c>
      <c r="K19" s="7" t="n">
        <v>0</v>
      </c>
      <c r="L19" s="7" t="n">
        <v>0</v>
      </c>
      <c r="M19" s="7" t="n">
        <v>0</v>
      </c>
      <c r="N19" s="7" t="n">
        <v>0</v>
      </c>
      <c r="O19" s="7" t="n">
        <v>0</v>
      </c>
      <c r="P19" s="7" t="n">
        <v>0</v>
      </c>
      <c r="Q19" s="7" t="n">
        <v>0</v>
      </c>
      <c r="R19" s="7" t="n">
        <v>0</v>
      </c>
      <c r="S19" s="7" t="n">
        <v>38000</v>
      </c>
      <c r="T19" s="7">
        <f>H19</f>
        <v/>
      </c>
      <c r="U19" s="7">
        <f>S19-T19</f>
        <v/>
      </c>
      <c r="V19" s="8">
        <f>IF(S19=0,0,T19/S19)</f>
        <v/>
      </c>
      <c r="W19" s="8" t="n"/>
      <c r="Y19" t="inlineStr">
        <is>
          <t>GC (pay app)</t>
        </is>
      </c>
    </row>
    <row r="20">
      <c r="A20" t="n">
        <v>161</v>
      </c>
      <c r="B20" t="n">
        <v>84218</v>
      </c>
      <c r="C20" t="inlineStr">
        <is>
          <t>Replace forced air unit</t>
        </is>
      </c>
      <c r="D20" t="inlineStr">
        <is>
          <t>Level and replace AC pads</t>
        </is>
      </c>
      <c r="E20" s="10" t="inlineStr">
        <is>
          <t>GC</t>
        </is>
      </c>
      <c r="F20" t="inlineStr">
        <is>
          <t>Project</t>
        </is>
      </c>
      <c r="G20" s="7" t="n">
        <v>35200</v>
      </c>
      <c r="H20" s="7" t="n">
        <v>0</v>
      </c>
      <c r="I20" s="7">
        <f>G20-H20</f>
        <v/>
      </c>
      <c r="J20" s="8">
        <f>IF(G20=0,0,H20/G20)</f>
        <v/>
      </c>
      <c r="K20" s="7" t="n">
        <v>0</v>
      </c>
      <c r="L20" s="7" t="n">
        <v>0</v>
      </c>
      <c r="M20" s="7" t="n">
        <v>0</v>
      </c>
      <c r="N20" s="7" t="n">
        <v>0</v>
      </c>
      <c r="O20" s="7" t="n">
        <v>0</v>
      </c>
      <c r="P20" s="7" t="n">
        <v>0</v>
      </c>
      <c r="Q20" s="7" t="n">
        <v>0</v>
      </c>
      <c r="R20" s="7" t="n">
        <v>0</v>
      </c>
      <c r="S20" s="7" t="n">
        <v>35200</v>
      </c>
      <c r="T20" s="7">
        <f>H20</f>
        <v/>
      </c>
      <c r="U20" s="7">
        <f>S20-T20</f>
        <v/>
      </c>
      <c r="V20" s="8">
        <f>IF(S20=0,0,T20/S20)</f>
        <v/>
      </c>
      <c r="W20" s="8" t="n"/>
      <c r="Y20" t="inlineStr">
        <is>
          <t>GC tagged, not on pay app</t>
        </is>
      </c>
    </row>
    <row r="21">
      <c r="A21" t="n">
        <v>136</v>
      </c>
      <c r="B21" t="n">
        <v>84360</v>
      </c>
      <c r="C21" t="inlineStr">
        <is>
          <t>Pool Furniture</t>
        </is>
      </c>
      <c r="D21" t="inlineStr">
        <is>
          <t>Allocation for two pools</t>
        </is>
      </c>
      <c r="E21" s="5" t="inlineStr">
        <is>
          <t>PMC</t>
        </is>
      </c>
      <c r="F21" t="inlineStr">
        <is>
          <t>Project</t>
        </is>
      </c>
      <c r="G21" s="7" t="n">
        <v>35000</v>
      </c>
      <c r="H21" s="7" t="n">
        <v>537</v>
      </c>
      <c r="I21" s="7">
        <f>G21-H21</f>
        <v/>
      </c>
      <c r="J21" s="8">
        <f>IF(G21=0,0,H21/G21)</f>
        <v/>
      </c>
      <c r="K21" s="7" t="n">
        <v>0</v>
      </c>
      <c r="L21" s="7" t="n">
        <v>0</v>
      </c>
      <c r="M21" s="7" t="n">
        <v>0</v>
      </c>
      <c r="N21" s="7" t="n">
        <v>0</v>
      </c>
      <c r="O21" s="7" t="n">
        <v>0</v>
      </c>
      <c r="P21" s="7" t="n">
        <v>0</v>
      </c>
      <c r="Q21" s="7" t="n">
        <v>0</v>
      </c>
      <c r="R21" s="7" t="n">
        <v>0</v>
      </c>
      <c r="S21" s="7" t="n">
        <v>35000</v>
      </c>
      <c r="T21" s="7">
        <f>H21</f>
        <v/>
      </c>
      <c r="U21" s="7">
        <f>S21-T21</f>
        <v/>
      </c>
      <c r="V21" s="8">
        <f>IF(S21=0,0,T21/S21)</f>
        <v/>
      </c>
      <c r="W21" s="8" t="n"/>
      <c r="Y21" t="inlineStr">
        <is>
          <t>GL PMC</t>
        </is>
      </c>
    </row>
    <row r="22">
      <c r="A22" t="n">
        <v>167</v>
      </c>
      <c r="B22" t="n">
        <v>84210</v>
      </c>
      <c r="C22" t="inlineStr">
        <is>
          <t>Replace breezeway lights</t>
        </is>
      </c>
      <c r="D22" t="inlineStr">
        <is>
          <t>Entry lights</t>
        </is>
      </c>
      <c r="E22" s="10" t="inlineStr">
        <is>
          <t>GC</t>
        </is>
      </c>
      <c r="F22" t="inlineStr">
        <is>
          <t>Project</t>
        </is>
      </c>
      <c r="G22" s="7" t="n">
        <v>32100</v>
      </c>
      <c r="H22" s="7" t="n">
        <v>32100</v>
      </c>
      <c r="I22" s="7">
        <f>G22-H22</f>
        <v/>
      </c>
      <c r="J22" s="8">
        <f>IF(G22=0,0,H22/G22)</f>
        <v/>
      </c>
      <c r="K22" s="7" t="n">
        <v>0</v>
      </c>
      <c r="L22" s="7" t="n">
        <v>0</v>
      </c>
      <c r="M22" s="7" t="n">
        <v>0</v>
      </c>
      <c r="N22" s="7" t="n">
        <v>0</v>
      </c>
      <c r="O22" s="7" t="n">
        <v>0</v>
      </c>
      <c r="P22" s="7" t="n">
        <v>0</v>
      </c>
      <c r="Q22" s="7" t="n">
        <v>0</v>
      </c>
      <c r="R22" s="7" t="n">
        <v>0</v>
      </c>
      <c r="S22" s="7" t="n">
        <v>32100</v>
      </c>
      <c r="T22" s="7">
        <f>H22</f>
        <v/>
      </c>
      <c r="U22" s="7">
        <f>S22-T22</f>
        <v/>
      </c>
      <c r="V22" s="8">
        <f>IF(S22=0,0,T22/S22)</f>
        <v/>
      </c>
      <c r="W22" s="8" t="n"/>
      <c r="Y22" t="inlineStr">
        <is>
          <t>GC (pay app)</t>
        </is>
      </c>
    </row>
    <row r="23">
      <c r="A23" t="n">
        <v>21</v>
      </c>
      <c r="B23" t="n">
        <v>84219</v>
      </c>
      <c r="C23" t="inlineStr">
        <is>
          <t>Parking equipment</t>
        </is>
      </c>
      <c r="D23" t="inlineStr">
        <is>
          <t>Need more info from Mark</t>
        </is>
      </c>
      <c r="E23" s="10" t="inlineStr">
        <is>
          <t>GC</t>
        </is>
      </c>
      <c r="F23" t="inlineStr">
        <is>
          <t>Project</t>
        </is>
      </c>
      <c r="G23" s="7" t="n">
        <v>32000</v>
      </c>
      <c r="H23" s="7" t="n">
        <v>0</v>
      </c>
      <c r="I23" s="7">
        <f>G23-H23</f>
        <v/>
      </c>
      <c r="J23" s="8">
        <f>IF(G23=0,0,H23/G23)</f>
        <v/>
      </c>
      <c r="K23" s="7" t="n">
        <v>0</v>
      </c>
      <c r="L23" s="7" t="n">
        <v>0</v>
      </c>
      <c r="M23" s="7" t="n">
        <v>0</v>
      </c>
      <c r="N23" s="7" t="n">
        <v>0</v>
      </c>
      <c r="O23" s="7" t="n">
        <v>0</v>
      </c>
      <c r="P23" s="7" t="n">
        <v>0</v>
      </c>
      <c r="Q23" s="7" t="n">
        <v>0</v>
      </c>
      <c r="R23" s="7" t="n">
        <v>0</v>
      </c>
      <c r="S23" s="7" t="n">
        <v>32000</v>
      </c>
      <c r="T23" s="7">
        <f>H23</f>
        <v/>
      </c>
      <c r="U23" s="7">
        <f>S23-T23</f>
        <v/>
      </c>
      <c r="V23" s="8">
        <f>IF(S23=0,0,T23/S23)</f>
        <v/>
      </c>
      <c r="W23" s="8" t="n"/>
      <c r="Y23" t="inlineStr">
        <is>
          <t>GC tagged, not on pay app</t>
        </is>
      </c>
    </row>
    <row r="24">
      <c r="A24" t="n">
        <v>24</v>
      </c>
      <c r="B24" t="n">
        <v>84302</v>
      </c>
      <c r="C24" t="inlineStr">
        <is>
          <t>Landscape irrigation
PCA 3.2.11 - Evalua</t>
        </is>
      </c>
      <c r="D24" t="inlineStr">
        <is>
          <t>Irrigation in fair to poor condition. Electrical wiring in the control panel appeared to be cut and maintenance personne</t>
        </is>
      </c>
      <c r="E24" s="5" t="inlineStr">
        <is>
          <t>PMC</t>
        </is>
      </c>
      <c r="F24" t="inlineStr">
        <is>
          <t>Project</t>
        </is>
      </c>
      <c r="G24" s="7" t="n">
        <v>32000</v>
      </c>
      <c r="H24" s="7" t="n">
        <v>22824</v>
      </c>
      <c r="I24" s="7">
        <f>G24-H24</f>
        <v/>
      </c>
      <c r="J24" s="8">
        <f>IF(G24=0,0,H24/G24)</f>
        <v/>
      </c>
      <c r="K24" s="7" t="n">
        <v>0</v>
      </c>
      <c r="L24" s="7" t="n">
        <v>0</v>
      </c>
      <c r="M24" s="7" t="n">
        <v>0</v>
      </c>
      <c r="N24" s="7" t="n">
        <v>0</v>
      </c>
      <c r="O24" s="7" t="n">
        <v>0</v>
      </c>
      <c r="P24" s="7" t="n">
        <v>0</v>
      </c>
      <c r="Q24" s="7" t="n">
        <v>0</v>
      </c>
      <c r="R24" s="7" t="n">
        <v>0</v>
      </c>
      <c r="S24" s="7" t="n">
        <v>32000</v>
      </c>
      <c r="T24" s="7">
        <f>H24</f>
        <v/>
      </c>
      <c r="U24" s="7">
        <f>S24-T24</f>
        <v/>
      </c>
      <c r="V24" s="8">
        <f>IF(S24=0,0,T24/S24)</f>
        <v/>
      </c>
      <c r="W24" s="8" t="n"/>
      <c r="Y24" t="inlineStr">
        <is>
          <t>GL PMC</t>
        </is>
      </c>
    </row>
    <row r="25">
      <c r="A25" t="n">
        <v>115</v>
      </c>
      <c r="B25" t="n">
        <v>84239</v>
      </c>
      <c r="C25" t="inlineStr">
        <is>
          <t>Fire Stops</t>
        </is>
      </c>
      <c r="D25" t="inlineStr">
        <is>
          <t>Fire Stops</t>
        </is>
      </c>
      <c r="E25" s="5" t="inlineStr">
        <is>
          <t>PMC</t>
        </is>
      </c>
      <c r="F25" t="inlineStr">
        <is>
          <t>Project</t>
        </is>
      </c>
      <c r="G25" s="7" t="n">
        <v>29920</v>
      </c>
      <c r="H25" s="7" t="n">
        <v>59840</v>
      </c>
      <c r="I25" s="7">
        <f>G25-H25</f>
        <v/>
      </c>
      <c r="J25" s="8">
        <f>IF(G25=0,0,H25/G25)</f>
        <v/>
      </c>
      <c r="K25" s="7" t="n">
        <v>0</v>
      </c>
      <c r="L25" s="7" t="n">
        <v>0</v>
      </c>
      <c r="M25" s="7" t="n">
        <v>0</v>
      </c>
      <c r="N25" s="7" t="n">
        <v>0</v>
      </c>
      <c r="O25" s="7" t="n">
        <v>0</v>
      </c>
      <c r="P25" s="7" t="n">
        <v>0</v>
      </c>
      <c r="Q25" s="7" t="n">
        <v>0</v>
      </c>
      <c r="R25" s="7" t="n">
        <v>0</v>
      </c>
      <c r="S25" s="7" t="n">
        <v>29920</v>
      </c>
      <c r="T25" s="7">
        <f>H25</f>
        <v/>
      </c>
      <c r="U25" s="7">
        <f>S25-T25</f>
        <v/>
      </c>
      <c r="V25" s="8">
        <f>IF(S25=0,0,T25/S25)</f>
        <v/>
      </c>
      <c r="W25" s="8" t="n"/>
      <c r="Y25" t="inlineStr">
        <is>
          <t>GL PMC</t>
        </is>
      </c>
    </row>
    <row r="26">
      <c r="A26" t="n">
        <v>23</v>
      </c>
      <c r="B26" t="n">
        <v>84115</v>
      </c>
      <c r="C26" t="inlineStr">
        <is>
          <t>Sidewalks</t>
        </is>
      </c>
      <c r="D26" t="inlineStr">
        <is>
          <t>Sidewalk Repairs</t>
        </is>
      </c>
      <c r="E26" s="10" t="inlineStr">
        <is>
          <t>GC</t>
        </is>
      </c>
      <c r="F26" t="inlineStr">
        <is>
          <t>Project</t>
        </is>
      </c>
      <c r="G26" s="7" t="n">
        <v>28000</v>
      </c>
      <c r="H26" s="7" t="n">
        <v>21000</v>
      </c>
      <c r="I26" s="7">
        <f>G26-H26</f>
        <v/>
      </c>
      <c r="J26" s="8">
        <f>IF(G26=0,0,H26/G26)</f>
        <v/>
      </c>
      <c r="K26" s="7" t="n">
        <v>0</v>
      </c>
      <c r="L26" s="7" t="n">
        <v>0</v>
      </c>
      <c r="M26" s="7" t="n">
        <v>0</v>
      </c>
      <c r="N26" s="7" t="n">
        <v>0</v>
      </c>
      <c r="O26" s="7" t="n">
        <v>0</v>
      </c>
      <c r="P26" s="7" t="n">
        <v>0</v>
      </c>
      <c r="Q26" s="7" t="n">
        <v>0</v>
      </c>
      <c r="R26" s="7" t="n">
        <v>0</v>
      </c>
      <c r="S26" s="7" t="n">
        <v>28000</v>
      </c>
      <c r="T26" s="7">
        <f>H26</f>
        <v/>
      </c>
      <c r="U26" s="7">
        <f>S26-T26</f>
        <v/>
      </c>
      <c r="V26" s="8">
        <f>IF(S26=0,0,T26/S26)</f>
        <v/>
      </c>
      <c r="W26" s="8" t="n"/>
      <c r="Y26" t="inlineStr">
        <is>
          <t>GC (pay app)</t>
        </is>
      </c>
    </row>
    <row r="27">
      <c r="A27" t="n">
        <v>96</v>
      </c>
      <c r="B27" t="n">
        <v>84113</v>
      </c>
      <c r="C27" t="inlineStr">
        <is>
          <t>Repair / replace wood trim</t>
        </is>
      </c>
      <c r="D27" t="inlineStr">
        <is>
          <t>Wood Trim Repairs</t>
        </is>
      </c>
      <c r="E27" s="10" t="inlineStr">
        <is>
          <t>GC</t>
        </is>
      </c>
      <c r="F27" t="inlineStr">
        <is>
          <t>Project</t>
        </is>
      </c>
      <c r="G27" s="7" t="n">
        <v>28000</v>
      </c>
      <c r="H27" s="7" t="n">
        <v>22400</v>
      </c>
      <c r="I27" s="7">
        <f>G27-H27</f>
        <v/>
      </c>
      <c r="J27" s="8">
        <f>IF(G27=0,0,H27/G27)</f>
        <v/>
      </c>
      <c r="K27" s="7" t="n">
        <v>0</v>
      </c>
      <c r="L27" s="7" t="n">
        <v>0</v>
      </c>
      <c r="M27" s="7" t="n">
        <v>0</v>
      </c>
      <c r="N27" s="7" t="n">
        <v>0</v>
      </c>
      <c r="O27" s="7" t="n">
        <v>0</v>
      </c>
      <c r="P27" s="7" t="n">
        <v>0</v>
      </c>
      <c r="Q27" s="7" t="n">
        <v>0</v>
      </c>
      <c r="R27" s="7" t="n">
        <v>0</v>
      </c>
      <c r="S27" s="7" t="n">
        <v>28000</v>
      </c>
      <c r="T27" s="7">
        <f>H27</f>
        <v/>
      </c>
      <c r="U27" s="7">
        <f>S27-T27</f>
        <v/>
      </c>
      <c r="V27" s="8">
        <f>IF(S27=0,0,T27/S27)</f>
        <v/>
      </c>
      <c r="W27" s="8" t="n"/>
      <c r="Y27" t="inlineStr">
        <is>
          <t>GC (pay app)</t>
        </is>
      </c>
    </row>
    <row r="28">
      <c r="A28" t="n">
        <v>22</v>
      </c>
      <c r="B28" t="n">
        <v>84204</v>
      </c>
      <c r="C28" t="inlineStr">
        <is>
          <t>Parking pavement
PCA 3.2.2 - Repair poth</t>
        </is>
      </c>
      <c r="D28" t="inlineStr">
        <is>
          <t>Linear cracking, "map" or "alligator" cracking, and pothole formation were noted throughout the drive aisles adjacent to</t>
        </is>
      </c>
      <c r="E28" s="10" t="inlineStr">
        <is>
          <t>GC</t>
        </is>
      </c>
      <c r="F28" t="inlineStr">
        <is>
          <t>Project</t>
        </is>
      </c>
      <c r="G28" s="7" t="n">
        <v>26500</v>
      </c>
      <c r="H28" s="7" t="n">
        <v>32500</v>
      </c>
      <c r="I28" s="7">
        <f>G28-H28</f>
        <v/>
      </c>
      <c r="J28" s="8">
        <f>IF(G28=0,0,H28/G28)</f>
        <v/>
      </c>
      <c r="K28" s="7" t="n">
        <v>0</v>
      </c>
      <c r="L28" s="7" t="n">
        <v>0</v>
      </c>
      <c r="M28" s="7" t="n">
        <v>0</v>
      </c>
      <c r="N28" s="7" t="n">
        <v>0</v>
      </c>
      <c r="O28" s="7" t="n">
        <v>0</v>
      </c>
      <c r="P28" s="7" t="n">
        <v>0</v>
      </c>
      <c r="Q28" s="7" t="n">
        <v>0</v>
      </c>
      <c r="R28" s="7" t="n">
        <v>0</v>
      </c>
      <c r="S28" s="7" t="n">
        <v>26500</v>
      </c>
      <c r="T28" s="7">
        <f>H28</f>
        <v/>
      </c>
      <c r="U28" s="7">
        <f>S28-T28</f>
        <v/>
      </c>
      <c r="V28" s="8">
        <f>IF(S28=0,0,T28/S28)</f>
        <v/>
      </c>
      <c r="W28" s="8" t="n"/>
      <c r="Y28" t="inlineStr">
        <is>
          <t>GC (pay app)</t>
        </is>
      </c>
    </row>
    <row r="29">
      <c r="A29" t="n">
        <v>106</v>
      </c>
      <c r="B29" t="n">
        <v>84106</v>
      </c>
      <c r="C29" t="inlineStr">
        <is>
          <t>Dryer Vents</t>
        </is>
      </c>
      <c r="D29" t="inlineStr">
        <is>
          <t>Clean dryer vents</t>
        </is>
      </c>
      <c r="E29" s="10" t="inlineStr">
        <is>
          <t>GC</t>
        </is>
      </c>
      <c r="F29" t="inlineStr">
        <is>
          <t>Project</t>
        </is>
      </c>
      <c r="G29" s="7" t="n">
        <v>26400</v>
      </c>
      <c r="H29" s="7" t="n">
        <v>26400</v>
      </c>
      <c r="I29" s="7">
        <f>G29-H29</f>
        <v/>
      </c>
      <c r="J29" s="8">
        <f>IF(G29=0,0,H29/G29)</f>
        <v/>
      </c>
      <c r="K29" s="7" t="n">
        <v>0</v>
      </c>
      <c r="L29" s="7" t="n">
        <v>0</v>
      </c>
      <c r="M29" s="7" t="n">
        <v>0</v>
      </c>
      <c r="N29" s="7" t="n">
        <v>0</v>
      </c>
      <c r="O29" s="7" t="n">
        <v>0</v>
      </c>
      <c r="P29" s="7" t="n">
        <v>0</v>
      </c>
      <c r="Q29" s="7" t="n">
        <v>0</v>
      </c>
      <c r="R29" s="7" t="n">
        <v>0</v>
      </c>
      <c r="S29" s="7" t="n">
        <v>26400</v>
      </c>
      <c r="T29" s="7">
        <f>H29</f>
        <v/>
      </c>
      <c r="U29" s="7">
        <f>S29-T29</f>
        <v/>
      </c>
      <c r="V29" s="8">
        <f>IF(S29=0,0,T29/S29)</f>
        <v/>
      </c>
      <c r="W29" s="8" t="n"/>
      <c r="Y29" t="inlineStr">
        <is>
          <t>GC (pay app)</t>
        </is>
      </c>
    </row>
    <row r="30">
      <c r="A30" t="n">
        <v>169</v>
      </c>
      <c r="B30" t="n">
        <v>84210</v>
      </c>
      <c r="C30" t="inlineStr">
        <is>
          <t>Electrical service and distribution, Ong</t>
        </is>
      </c>
      <c r="D30" t="inlineStr">
        <is>
          <t>CBRE recommends verifying that the non-GFCI outlets in the secondary bathrooms are on the same circuit as the GFCI outle</t>
        </is>
      </c>
      <c r="E30" s="10" t="inlineStr">
        <is>
          <t>GC</t>
        </is>
      </c>
      <c r="F30" t="inlineStr">
        <is>
          <t>Project</t>
        </is>
      </c>
      <c r="G30" s="7" t="n">
        <v>23000</v>
      </c>
      <c r="H30" s="7" t="n">
        <v>0</v>
      </c>
      <c r="I30" s="7">
        <f>G30-H30</f>
        <v/>
      </c>
      <c r="J30" s="8">
        <f>IF(G30=0,0,H30/G30)</f>
        <v/>
      </c>
      <c r="K30" s="7" t="n">
        <v>0</v>
      </c>
      <c r="L30" s="7" t="n">
        <v>0</v>
      </c>
      <c r="M30" s="7" t="n">
        <v>0</v>
      </c>
      <c r="N30" s="7" t="n">
        <v>0</v>
      </c>
      <c r="O30" s="7" t="n">
        <v>0</v>
      </c>
      <c r="P30" s="7" t="n">
        <v>0</v>
      </c>
      <c r="Q30" s="7" t="n">
        <v>0</v>
      </c>
      <c r="R30" s="7" t="n">
        <v>0</v>
      </c>
      <c r="S30" s="7" t="n">
        <v>23000</v>
      </c>
      <c r="T30" s="7">
        <f>H30</f>
        <v/>
      </c>
      <c r="U30" s="7">
        <f>S30-T30</f>
        <v/>
      </c>
      <c r="V30" s="8">
        <f>IF(S30=0,0,T30/S30)</f>
        <v/>
      </c>
      <c r="W30" s="8" t="n"/>
      <c r="Y30" t="inlineStr">
        <is>
          <t>GC tagged, not on pay app</t>
        </is>
      </c>
    </row>
    <row r="31">
      <c r="A31" t="n">
        <v>20</v>
      </c>
      <c r="B31" t="n">
        <v>84201</v>
      </c>
      <c r="C31" t="inlineStr">
        <is>
          <t>Stripe parking areas
PCA 7.0 - install p</t>
        </is>
      </c>
      <c r="D31" t="inlineStr">
        <is>
          <t>Parking Lot Striping</t>
        </is>
      </c>
      <c r="E31" s="10" t="inlineStr">
        <is>
          <t>GC</t>
        </is>
      </c>
      <c r="F31" t="inlineStr">
        <is>
          <t>Project</t>
        </is>
      </c>
      <c r="G31" s="7" t="n">
        <v>22000</v>
      </c>
      <c r="H31" s="7" t="n">
        <v>22000</v>
      </c>
      <c r="I31" s="7">
        <f>G31-H31</f>
        <v/>
      </c>
      <c r="J31" s="8">
        <f>IF(G31=0,0,H31/G31)</f>
        <v/>
      </c>
      <c r="K31" s="7" t="n">
        <v>0</v>
      </c>
      <c r="L31" s="7" t="n">
        <v>0</v>
      </c>
      <c r="M31" s="7" t="n">
        <v>0</v>
      </c>
      <c r="N31" s="7" t="n">
        <v>0</v>
      </c>
      <c r="O31" s="7" t="n">
        <v>0</v>
      </c>
      <c r="P31" s="7" t="n">
        <v>0</v>
      </c>
      <c r="Q31" s="7" t="n">
        <v>0</v>
      </c>
      <c r="R31" s="7" t="n">
        <v>0</v>
      </c>
      <c r="S31" s="7" t="n">
        <v>22000</v>
      </c>
      <c r="T31" s="7">
        <f>H31</f>
        <v/>
      </c>
      <c r="U31" s="7">
        <f>S31-T31</f>
        <v/>
      </c>
      <c r="V31" s="8">
        <f>IF(S31=0,0,T31/S31)</f>
        <v/>
      </c>
      <c r="W31" s="8" t="n"/>
      <c r="Y31" t="inlineStr">
        <is>
          <t>GC (pay app)</t>
        </is>
      </c>
    </row>
    <row r="32">
      <c r="A32" t="n">
        <v>25</v>
      </c>
      <c r="B32" t="n">
        <v>84517</v>
      </c>
      <c r="C32" t="inlineStr">
        <is>
          <t>Erosion control</t>
        </is>
      </c>
      <c r="D32" t="inlineStr">
        <is>
          <t>Site Erosion Control</t>
        </is>
      </c>
      <c r="E32" s="10" t="inlineStr">
        <is>
          <t>GC</t>
        </is>
      </c>
      <c r="F32" t="inlineStr">
        <is>
          <t>Project</t>
        </is>
      </c>
      <c r="G32" s="7" t="n">
        <v>22000</v>
      </c>
      <c r="H32" s="7" t="n">
        <v>0</v>
      </c>
      <c r="I32" s="7">
        <f>G32-H32</f>
        <v/>
      </c>
      <c r="J32" s="8">
        <f>IF(G32=0,0,H32/G32)</f>
        <v/>
      </c>
      <c r="K32" s="7" t="n">
        <v>0</v>
      </c>
      <c r="L32" s="7" t="n">
        <v>0</v>
      </c>
      <c r="M32" s="7" t="n">
        <v>0</v>
      </c>
      <c r="N32" s="7" t="n">
        <v>0</v>
      </c>
      <c r="O32" s="7" t="n">
        <v>0</v>
      </c>
      <c r="P32" s="7" t="n">
        <v>0</v>
      </c>
      <c r="Q32" s="7" t="n">
        <v>0</v>
      </c>
      <c r="R32" s="7" t="n">
        <v>0</v>
      </c>
      <c r="S32" s="7" t="n">
        <v>22000</v>
      </c>
      <c r="T32" s="7">
        <f>H32</f>
        <v/>
      </c>
      <c r="U32" s="7">
        <f>S32-T32</f>
        <v/>
      </c>
      <c r="V32" s="8">
        <f>IF(S32=0,0,T32/S32)</f>
        <v/>
      </c>
      <c r="W32" s="8" t="n"/>
      <c r="Y32" t="inlineStr">
        <is>
          <t>GC tagged, not on pay app</t>
        </is>
      </c>
    </row>
    <row r="33">
      <c r="A33" t="n">
        <v>82</v>
      </c>
      <c r="B33" t="n">
        <v>84433</v>
      </c>
      <c r="C33" t="inlineStr">
        <is>
          <t>Sealants &amp; caulking and paint</t>
        </is>
      </c>
      <c r="D33" t="inlineStr">
        <is>
          <t>Roof Sealants &amp; Caulking</t>
        </is>
      </c>
      <c r="E33" s="10" t="inlineStr">
        <is>
          <t>GC</t>
        </is>
      </c>
      <c r="F33" t="inlineStr">
        <is>
          <t>Project</t>
        </is>
      </c>
      <c r="G33" s="7" t="n">
        <v>20000</v>
      </c>
      <c r="H33" s="7" t="n">
        <v>16000</v>
      </c>
      <c r="I33" s="7">
        <f>G33-H33</f>
        <v/>
      </c>
      <c r="J33" s="8">
        <f>IF(G33=0,0,H33/G33)</f>
        <v/>
      </c>
      <c r="K33" s="7" t="n">
        <v>0</v>
      </c>
      <c r="L33" s="7" t="n">
        <v>0</v>
      </c>
      <c r="M33" s="7" t="n">
        <v>0</v>
      </c>
      <c r="N33" s="7" t="n">
        <v>0</v>
      </c>
      <c r="O33" s="7" t="n">
        <v>0</v>
      </c>
      <c r="P33" s="7" t="n">
        <v>0</v>
      </c>
      <c r="Q33" s="7" t="n">
        <v>0</v>
      </c>
      <c r="R33" s="7" t="n">
        <v>0</v>
      </c>
      <c r="S33" s="7" t="n">
        <v>20000</v>
      </c>
      <c r="T33" s="7">
        <f>H33</f>
        <v/>
      </c>
      <c r="U33" s="7">
        <f>S33-T33</f>
        <v/>
      </c>
      <c r="V33" s="8">
        <f>IF(S33=0,0,T33/S33)</f>
        <v/>
      </c>
      <c r="W33" s="8" t="n"/>
      <c r="Y33" t="inlineStr">
        <is>
          <t>GC (pay app)</t>
        </is>
      </c>
    </row>
    <row r="34">
      <c r="A34" t="n">
        <v>134</v>
      </c>
      <c r="B34" t="n">
        <v>84230</v>
      </c>
      <c r="C34" t="inlineStr">
        <is>
          <t>Package lockers</t>
        </is>
      </c>
      <c r="D34" t="inlineStr">
        <is>
          <t>Add Lockers</t>
        </is>
      </c>
      <c r="E34" s="5" t="inlineStr">
        <is>
          <t>PMC</t>
        </is>
      </c>
      <c r="F34" t="inlineStr">
        <is>
          <t>Project</t>
        </is>
      </c>
      <c r="G34" s="7" t="n">
        <v>20000</v>
      </c>
      <c r="H34" s="7" t="n">
        <v>0</v>
      </c>
      <c r="I34" s="7">
        <f>G34-H34</f>
        <v/>
      </c>
      <c r="J34" s="8">
        <f>IF(G34=0,0,H34/G34)</f>
        <v/>
      </c>
      <c r="K34" s="7" t="n">
        <v>0</v>
      </c>
      <c r="L34" s="7" t="n">
        <v>0</v>
      </c>
      <c r="M34" s="7" t="n">
        <v>0</v>
      </c>
      <c r="N34" s="7" t="n">
        <v>0</v>
      </c>
      <c r="O34" s="7" t="n">
        <v>0</v>
      </c>
      <c r="P34" s="7" t="n">
        <v>0</v>
      </c>
      <c r="Q34" s="7" t="n">
        <v>0</v>
      </c>
      <c r="R34" s="7" t="n">
        <v>0</v>
      </c>
      <c r="S34" s="7" t="n">
        <v>20000</v>
      </c>
      <c r="T34" s="7">
        <f>H34</f>
        <v/>
      </c>
      <c r="U34" s="7">
        <f>S34-T34</f>
        <v/>
      </c>
      <c r="V34" s="8">
        <f>IF(S34=0,0,T34/S34)</f>
        <v/>
      </c>
      <c r="W34" s="8" t="n"/>
      <c r="Y34" t="inlineStr">
        <is>
          <t>GL PMC</t>
        </is>
      </c>
    </row>
    <row r="35">
      <c r="A35" t="n">
        <v>141</v>
      </c>
      <c r="B35" t="n">
        <v>84280</v>
      </c>
      <c r="C35" t="inlineStr">
        <is>
          <t>Unit Model Update</t>
        </is>
      </c>
      <c r="D35" t="inlineStr">
        <is>
          <t>New furniture in model unit</t>
        </is>
      </c>
      <c r="E35" s="5" t="inlineStr">
        <is>
          <t>PMC</t>
        </is>
      </c>
      <c r="F35" t="inlineStr">
        <is>
          <t>Project</t>
        </is>
      </c>
      <c r="G35" s="7" t="n">
        <v>20000</v>
      </c>
      <c r="H35" s="7" t="n">
        <v>0</v>
      </c>
      <c r="I35" s="7">
        <f>G35-H35</f>
        <v/>
      </c>
      <c r="J35" s="8">
        <f>IF(G35=0,0,H35/G35)</f>
        <v/>
      </c>
      <c r="K35" s="7" t="n">
        <v>0</v>
      </c>
      <c r="L35" s="7" t="n">
        <v>0</v>
      </c>
      <c r="M35" s="7" t="n">
        <v>0</v>
      </c>
      <c r="N35" s="7" t="n">
        <v>0</v>
      </c>
      <c r="O35" s="7" t="n">
        <v>0</v>
      </c>
      <c r="P35" s="7" t="n">
        <v>0</v>
      </c>
      <c r="Q35" s="7" t="n">
        <v>0</v>
      </c>
      <c r="R35" s="7" t="n">
        <v>0</v>
      </c>
      <c r="S35" s="7" t="n">
        <v>20000</v>
      </c>
      <c r="T35" s="7">
        <f>H35</f>
        <v/>
      </c>
      <c r="U35" s="7">
        <f>S35-T35</f>
        <v/>
      </c>
      <c r="V35" s="8">
        <f>IF(S35=0,0,T35/S35)</f>
        <v/>
      </c>
      <c r="W35" s="8" t="n"/>
      <c r="Y35" t="inlineStr">
        <is>
          <t>GL PMC</t>
        </is>
      </c>
    </row>
    <row r="36">
      <c r="A36" t="n">
        <v>170</v>
      </c>
      <c r="B36" t="n">
        <v>83236</v>
      </c>
      <c r="C36" t="inlineStr">
        <is>
          <t xml:space="preserve">Smoke detectors
PCA 5.5.2 - Replace all </t>
        </is>
      </c>
      <c r="D36" t="inlineStr">
        <is>
          <t xml:space="preserve">In dwelling units observed, smoke detectors were only mounted in the hallways or living room areas, not in the sleeping </t>
        </is>
      </c>
      <c r="E36" s="5" t="inlineStr">
        <is>
          <t>PMC</t>
        </is>
      </c>
      <c r="F36" t="inlineStr">
        <is>
          <t>Project</t>
        </is>
      </c>
      <c r="G36" s="7" t="n">
        <v>17600</v>
      </c>
      <c r="H36" s="7" t="n">
        <v>5535</v>
      </c>
      <c r="I36" s="7">
        <f>G36-H36</f>
        <v/>
      </c>
      <c r="J36" s="8">
        <f>IF(G36=0,0,H36/G36)</f>
        <v/>
      </c>
      <c r="K36" s="7" t="n">
        <v>0</v>
      </c>
      <c r="L36" s="7" t="n">
        <v>0</v>
      </c>
      <c r="M36" s="7" t="n">
        <v>0</v>
      </c>
      <c r="N36" s="7" t="n">
        <v>0</v>
      </c>
      <c r="O36" s="7" t="n">
        <v>0</v>
      </c>
      <c r="P36" s="7" t="n">
        <v>0</v>
      </c>
      <c r="Q36" s="7" t="n">
        <v>0</v>
      </c>
      <c r="R36" s="7" t="n">
        <v>0</v>
      </c>
      <c r="S36" s="7" t="n">
        <v>17600</v>
      </c>
      <c r="T36" s="7">
        <f>H36</f>
        <v/>
      </c>
      <c r="U36" s="7">
        <f>S36-T36</f>
        <v/>
      </c>
      <c r="V36" s="8">
        <f>IF(S36=0,0,T36/S36)</f>
        <v/>
      </c>
      <c r="W36" s="8" t="n"/>
      <c r="Y36" t="inlineStr">
        <is>
          <t>GL PMC</t>
        </is>
      </c>
    </row>
    <row r="37">
      <c r="A37" t="n">
        <v>168</v>
      </c>
      <c r="B37" t="n">
        <v>84330</v>
      </c>
      <c r="C37" t="inlineStr">
        <is>
          <t>Electrical Panel Disconnects &amp; Meter Ban</t>
        </is>
      </c>
      <c r="D37" t="inlineStr">
        <is>
          <t>Electrical systems are approaching 40-years-old and are exposed to the weather. IR scans can identify loose connections,</t>
        </is>
      </c>
      <c r="E37" s="10" t="inlineStr">
        <is>
          <t>GC</t>
        </is>
      </c>
      <c r="F37" t="inlineStr">
        <is>
          <t>Project</t>
        </is>
      </c>
      <c r="G37" s="7" t="n">
        <v>14000</v>
      </c>
      <c r="H37" s="7" t="n">
        <v>12600</v>
      </c>
      <c r="I37" s="7">
        <f>G37-H37</f>
        <v/>
      </c>
      <c r="J37" s="8">
        <f>IF(G37=0,0,H37/G37)</f>
        <v/>
      </c>
      <c r="K37" s="7" t="n">
        <v>0</v>
      </c>
      <c r="L37" s="7" t="n">
        <v>0</v>
      </c>
      <c r="M37" s="7" t="n">
        <v>0</v>
      </c>
      <c r="N37" s="7" t="n">
        <v>0</v>
      </c>
      <c r="O37" s="7" t="n">
        <v>0</v>
      </c>
      <c r="P37" s="7" t="n">
        <v>0</v>
      </c>
      <c r="Q37" s="7" t="n">
        <v>0</v>
      </c>
      <c r="R37" s="7" t="n">
        <v>0</v>
      </c>
      <c r="S37" s="7" t="n">
        <v>14000</v>
      </c>
      <c r="T37" s="7">
        <f>H37</f>
        <v/>
      </c>
      <c r="U37" s="7">
        <f>S37-T37</f>
        <v/>
      </c>
      <c r="V37" s="8">
        <f>IF(S37=0,0,T37/S37)</f>
        <v/>
      </c>
      <c r="W37" s="8" t="n"/>
      <c r="Y37" t="inlineStr">
        <is>
          <t>GC (pay app)</t>
        </is>
      </c>
    </row>
    <row r="38">
      <c r="A38" t="n">
        <v>49</v>
      </c>
      <c r="B38" t="n">
        <v>83301</v>
      </c>
      <c r="C38" t="inlineStr">
        <is>
          <t>WDO Repairs
PCR - WDO Repairs - WDO repo</t>
        </is>
      </c>
      <c r="D38" t="inlineStr">
        <is>
          <t>Subsequent to the site visit, a WDO inspection was conducted by Busy Bee Termite, and their findings indicate evidence o</t>
        </is>
      </c>
      <c r="E38" s="5" t="inlineStr">
        <is>
          <t>PMC</t>
        </is>
      </c>
      <c r="F38" t="inlineStr">
        <is>
          <t>Project</t>
        </is>
      </c>
      <c r="G38" s="7" t="n">
        <v>12000</v>
      </c>
      <c r="H38" s="7" t="n">
        <v>356</v>
      </c>
      <c r="I38" s="7">
        <f>G38-H38</f>
        <v/>
      </c>
      <c r="J38" s="8">
        <f>IF(G38=0,0,H38/G38)</f>
        <v/>
      </c>
      <c r="K38" s="7" t="n">
        <v>0</v>
      </c>
      <c r="L38" s="7" t="n">
        <v>0</v>
      </c>
      <c r="M38" s="7" t="n">
        <v>0</v>
      </c>
      <c r="N38" s="7" t="n">
        <v>0</v>
      </c>
      <c r="O38" s="7" t="n">
        <v>0</v>
      </c>
      <c r="P38" s="7" t="n">
        <v>0</v>
      </c>
      <c r="Q38" s="7" t="n">
        <v>0</v>
      </c>
      <c r="R38" s="7" t="n">
        <v>0</v>
      </c>
      <c r="S38" s="7" t="n">
        <v>12000</v>
      </c>
      <c r="T38" s="7">
        <f>H38</f>
        <v/>
      </c>
      <c r="U38" s="7">
        <f>S38-T38</f>
        <v/>
      </c>
      <c r="V38" s="8">
        <f>IF(S38=0,0,T38/S38)</f>
        <v/>
      </c>
      <c r="W38" s="8" t="n"/>
      <c r="Y38" t="inlineStr">
        <is>
          <t>GL PMC</t>
        </is>
      </c>
    </row>
    <row r="39">
      <c r="A39" t="n">
        <v>157</v>
      </c>
      <c r="B39" t="n">
        <v>84385</v>
      </c>
      <c r="C39" t="inlineStr">
        <is>
          <t>Sanitary Sewer Piping
PCA 5.1 - Sewer sc</t>
        </is>
      </c>
      <c r="D39" t="inlineStr">
        <is>
          <t>Due to the age of the site, Partner recommends a sewer scoping of all waste lines. This scoping can tell if there are br</t>
        </is>
      </c>
      <c r="E39" s="10" t="inlineStr">
        <is>
          <t>GC</t>
        </is>
      </c>
      <c r="F39" t="inlineStr">
        <is>
          <t>Project</t>
        </is>
      </c>
      <c r="G39" s="7" t="n">
        <v>10000</v>
      </c>
      <c r="H39" s="7" t="n">
        <v>3000</v>
      </c>
      <c r="I39" s="7">
        <f>G39-H39</f>
        <v/>
      </c>
      <c r="J39" s="8">
        <f>IF(G39=0,0,H39/G39)</f>
        <v/>
      </c>
      <c r="K39" s="7" t="n">
        <v>0</v>
      </c>
      <c r="L39" s="7" t="n">
        <v>0</v>
      </c>
      <c r="M39" s="7" t="n">
        <v>0</v>
      </c>
      <c r="N39" s="7" t="n">
        <v>0</v>
      </c>
      <c r="O39" s="7" t="n">
        <v>0</v>
      </c>
      <c r="P39" s="7" t="n">
        <v>0</v>
      </c>
      <c r="Q39" s="7" t="n">
        <v>0</v>
      </c>
      <c r="R39" s="7" t="n">
        <v>0</v>
      </c>
      <c r="S39" s="7" t="n">
        <v>10000</v>
      </c>
      <c r="T39" s="7">
        <f>H39</f>
        <v/>
      </c>
      <c r="U39" s="7">
        <f>S39-T39</f>
        <v/>
      </c>
      <c r="V39" s="8">
        <f>IF(S39=0,0,T39/S39)</f>
        <v/>
      </c>
      <c r="W39" s="8" t="n"/>
      <c r="Y39" t="inlineStr">
        <is>
          <t>GC (pay app)</t>
        </is>
      </c>
    </row>
    <row r="40">
      <c r="A40" t="n">
        <v>171</v>
      </c>
      <c r="B40" t="n">
        <v>83236</v>
      </c>
      <c r="C40" t="inlineStr">
        <is>
          <t>CO Detectors
PCR (PR-90) - Provide CO de</t>
        </is>
      </c>
      <c r="D40" t="inlineStr">
        <is>
          <t>Carbon Monoxide detectors were not observed as required. A recommendation has been included to install CO detectors in a</t>
        </is>
      </c>
      <c r="E40" s="5" t="inlineStr">
        <is>
          <t>PMC</t>
        </is>
      </c>
      <c r="F40" t="inlineStr">
        <is>
          <t>Project</t>
        </is>
      </c>
      <c r="G40" s="7" t="n">
        <v>8800</v>
      </c>
      <c r="H40" s="7" t="n">
        <v>2767</v>
      </c>
      <c r="I40" s="7">
        <f>G40-H40</f>
        <v/>
      </c>
      <c r="J40" s="8">
        <f>IF(G40=0,0,H40/G40)</f>
        <v/>
      </c>
      <c r="K40" s="7" t="n">
        <v>0</v>
      </c>
      <c r="L40" s="7" t="n">
        <v>0</v>
      </c>
      <c r="M40" s="7" t="n">
        <v>0</v>
      </c>
      <c r="N40" s="7" t="n">
        <v>0</v>
      </c>
      <c r="O40" s="7" t="n">
        <v>0</v>
      </c>
      <c r="P40" s="7" t="n">
        <v>0</v>
      </c>
      <c r="Q40" s="7" t="n">
        <v>0</v>
      </c>
      <c r="R40" s="7" t="n">
        <v>0</v>
      </c>
      <c r="S40" s="7" t="n">
        <v>8800</v>
      </c>
      <c r="T40" s="7">
        <f>H40</f>
        <v/>
      </c>
      <c r="U40" s="7">
        <f>S40-T40</f>
        <v/>
      </c>
      <c r="V40" s="8">
        <f>IF(S40=0,0,T40/S40)</f>
        <v/>
      </c>
      <c r="W40" s="8" t="n"/>
      <c r="Y40" t="inlineStr">
        <is>
          <t>GL PMC</t>
        </is>
      </c>
    </row>
    <row r="41">
      <c r="A41" t="n">
        <v>48</v>
      </c>
      <c r="B41" t="n">
        <v>83301</v>
      </c>
      <c r="C41" t="inlineStr">
        <is>
          <t>Termite treatment
PCR - Termite damage r</t>
        </is>
      </c>
      <c r="D41" t="inlineStr">
        <is>
          <t>Subsequent to the site visit, a WDO inspection wasconducted by Busy Bee Termite, and their findings indicate visible sig</t>
        </is>
      </c>
      <c r="E41" s="5" t="inlineStr">
        <is>
          <t>PMC</t>
        </is>
      </c>
      <c r="F41" t="inlineStr">
        <is>
          <t>Project</t>
        </is>
      </c>
      <c r="G41" s="7" t="n">
        <v>7500</v>
      </c>
      <c r="H41" s="7" t="n">
        <v>223</v>
      </c>
      <c r="I41" s="7">
        <f>G41-H41</f>
        <v/>
      </c>
      <c r="J41" s="8">
        <f>IF(G41=0,0,H41/G41)</f>
        <v/>
      </c>
      <c r="K41" s="7" t="n">
        <v>0</v>
      </c>
      <c r="L41" s="7" t="n">
        <v>0</v>
      </c>
      <c r="M41" s="7" t="n">
        <v>0</v>
      </c>
      <c r="N41" s="7" t="n">
        <v>0</v>
      </c>
      <c r="O41" s="7" t="n">
        <v>0</v>
      </c>
      <c r="P41" s="7" t="n">
        <v>0</v>
      </c>
      <c r="Q41" s="7" t="n">
        <v>0</v>
      </c>
      <c r="R41" s="7" t="n">
        <v>0</v>
      </c>
      <c r="S41" s="7" t="n">
        <v>7500</v>
      </c>
      <c r="T41" s="7">
        <f>H41</f>
        <v/>
      </c>
      <c r="U41" s="7">
        <f>S41-T41</f>
        <v/>
      </c>
      <c r="V41" s="8">
        <f>IF(S41=0,0,T41/S41)</f>
        <v/>
      </c>
      <c r="W41" s="8" t="n"/>
      <c r="Y41" t="inlineStr">
        <is>
          <t>GL PMC</t>
        </is>
      </c>
    </row>
    <row r="42">
      <c r="A42" t="n">
        <v>158</v>
      </c>
      <c r="B42" t="n">
        <v>84476</v>
      </c>
      <c r="C42" t="inlineStr">
        <is>
          <t>Domestic Hot Water Heater Replacement</t>
        </is>
      </c>
      <c r="D42" t="inlineStr">
        <is>
          <t>Contingent hot water heater replacement</t>
        </is>
      </c>
      <c r="E42" s="5" t="inlineStr">
        <is>
          <t>PMC</t>
        </is>
      </c>
      <c r="F42" t="inlineStr">
        <is>
          <t>Project</t>
        </is>
      </c>
      <c r="G42" s="7" t="n">
        <v>7040</v>
      </c>
      <c r="H42" s="7" t="n">
        <v>4600</v>
      </c>
      <c r="I42" s="7">
        <f>G42-H42</f>
        <v/>
      </c>
      <c r="J42" s="8">
        <f>IF(G42=0,0,H42/G42)</f>
        <v/>
      </c>
      <c r="K42" s="7" t="n">
        <v>0</v>
      </c>
      <c r="L42" s="7" t="n">
        <v>0</v>
      </c>
      <c r="M42" s="7" t="n">
        <v>0</v>
      </c>
      <c r="N42" s="7" t="n">
        <v>0</v>
      </c>
      <c r="O42" s="7" t="n">
        <v>0</v>
      </c>
      <c r="P42" s="7" t="n">
        <v>0</v>
      </c>
      <c r="Q42" s="7" t="n">
        <v>0</v>
      </c>
      <c r="R42" s="7" t="n">
        <v>0</v>
      </c>
      <c r="S42" s="7" t="n">
        <v>7040</v>
      </c>
      <c r="T42" s="7">
        <f>H42</f>
        <v/>
      </c>
      <c r="U42" s="7">
        <f>S42-T42</f>
        <v/>
      </c>
      <c r="V42" s="8">
        <f>IF(S42=0,0,T42/S42)</f>
        <v/>
      </c>
      <c r="W42" s="8" t="n"/>
      <c r="Y42" t="inlineStr">
        <is>
          <t>GL PMC</t>
        </is>
      </c>
    </row>
    <row r="43">
      <c r="A43" t="n">
        <v>26</v>
      </c>
      <c r="B43" t="n">
        <v>84205</v>
      </c>
      <c r="C43" t="inlineStr">
        <is>
          <t>Fences &amp; gates - site perimeter
PCR - Re</t>
        </is>
      </c>
      <c r="D43" t="inlineStr">
        <is>
          <t>The motor for the automated gates were reported and observed to be inoperable. Repairs are recommended at this time.</t>
        </is>
      </c>
      <c r="E43" s="5" t="inlineStr">
        <is>
          <t>PMC</t>
        </is>
      </c>
      <c r="F43" t="inlineStr">
        <is>
          <t>Project</t>
        </is>
      </c>
      <c r="G43" s="7" t="n">
        <v>2500</v>
      </c>
      <c r="H43" s="7" t="n">
        <v>1600</v>
      </c>
      <c r="I43" s="7">
        <f>G43-H43</f>
        <v/>
      </c>
      <c r="J43" s="8">
        <f>IF(G43=0,0,H43/G43)</f>
        <v/>
      </c>
      <c r="K43" s="7" t="n">
        <v>0</v>
      </c>
      <c r="L43" s="7" t="n">
        <v>0</v>
      </c>
      <c r="M43" s="7" t="n">
        <v>0</v>
      </c>
      <c r="N43" s="7" t="n">
        <v>0</v>
      </c>
      <c r="O43" s="7" t="n">
        <v>0</v>
      </c>
      <c r="P43" s="7" t="n">
        <v>0</v>
      </c>
      <c r="Q43" s="7" t="n">
        <v>0</v>
      </c>
      <c r="R43" s="7" t="n">
        <v>0</v>
      </c>
      <c r="S43" s="7" t="n">
        <v>2500</v>
      </c>
      <c r="T43" s="7">
        <f>H43</f>
        <v/>
      </c>
      <c r="U43" s="7">
        <f>S43-T43</f>
        <v/>
      </c>
      <c r="V43" s="8">
        <f>IF(S43=0,0,T43/S43)</f>
        <v/>
      </c>
      <c r="W43" s="8" t="n"/>
      <c r="Y43" t="inlineStr">
        <is>
          <t>GL PMC</t>
        </is>
      </c>
    </row>
    <row r="44">
      <c r="A44" t="n">
        <v>47</v>
      </c>
      <c r="B44" t="n">
        <v>83301</v>
      </c>
      <c r="C44" t="inlineStr">
        <is>
          <t>Termite Repairs
PCR - Termite Damage Rep</t>
        </is>
      </c>
      <c r="D44" t="inlineStr">
        <is>
          <t>Evidence of termite damage was observed on the door frame of the poop pump room, near the fitness center building. All d</t>
        </is>
      </c>
      <c r="E44" s="5" t="inlineStr">
        <is>
          <t>PMC</t>
        </is>
      </c>
      <c r="F44" t="inlineStr">
        <is>
          <t>Project</t>
        </is>
      </c>
      <c r="G44" s="7" t="n">
        <v>700</v>
      </c>
      <c r="H44" s="7" t="n">
        <v>21</v>
      </c>
      <c r="I44" s="7">
        <f>G44-H44</f>
        <v/>
      </c>
      <c r="J44" s="8">
        <f>IF(G44=0,0,H44/G44)</f>
        <v/>
      </c>
      <c r="K44" s="7" t="n">
        <v>0</v>
      </c>
      <c r="L44" s="7" t="n">
        <v>0</v>
      </c>
      <c r="M44" s="7" t="n">
        <v>0</v>
      </c>
      <c r="N44" s="7" t="n">
        <v>0</v>
      </c>
      <c r="O44" s="7" t="n">
        <v>0</v>
      </c>
      <c r="P44" s="7" t="n">
        <v>0</v>
      </c>
      <c r="Q44" s="7" t="n">
        <v>0</v>
      </c>
      <c r="R44" s="7" t="n">
        <v>0</v>
      </c>
      <c r="S44" s="7" t="n">
        <v>700</v>
      </c>
      <c r="T44" s="7">
        <f>H44</f>
        <v/>
      </c>
      <c r="U44" s="7">
        <f>S44-T44</f>
        <v/>
      </c>
      <c r="V44" s="8">
        <f>IF(S44=0,0,T44/S44)</f>
        <v/>
      </c>
      <c r="W44" s="8" t="n"/>
      <c r="Y44" t="inlineStr">
        <is>
          <t>GL PMC</t>
        </is>
      </c>
    </row>
    <row r="45">
      <c r="A45" t="n">
        <v>159</v>
      </c>
      <c r="B45" t="n">
        <v>84218</v>
      </c>
      <c r="C45" t="inlineStr">
        <is>
          <t>PCR - Water heater repairs</t>
        </is>
      </c>
      <c r="D45" t="inlineStr">
        <is>
          <t>Minor damage was observed at the water heater pan in units 609 and 1709. A cover plate for the control panel is also mis</t>
        </is>
      </c>
      <c r="E45" s="5" t="inlineStr">
        <is>
          <t>PMC</t>
        </is>
      </c>
      <c r="F45" t="inlineStr">
        <is>
          <t>Project</t>
        </is>
      </c>
      <c r="G45" s="7" t="n">
        <v>700</v>
      </c>
      <c r="H45" s="7" t="n">
        <v>0</v>
      </c>
      <c r="I45" s="7">
        <f>G45-H45</f>
        <v/>
      </c>
      <c r="J45" s="8">
        <f>IF(G45=0,0,H45/G45)</f>
        <v/>
      </c>
      <c r="K45" s="7" t="n">
        <v>0</v>
      </c>
      <c r="L45" s="7" t="n">
        <v>0</v>
      </c>
      <c r="M45" s="7" t="n">
        <v>0</v>
      </c>
      <c r="N45" s="7" t="n">
        <v>0</v>
      </c>
      <c r="O45" s="7" t="n">
        <v>0</v>
      </c>
      <c r="P45" s="7" t="n">
        <v>0</v>
      </c>
      <c r="Q45" s="7" t="n">
        <v>0</v>
      </c>
      <c r="R45" s="7" t="n">
        <v>0</v>
      </c>
      <c r="S45" s="7" t="n">
        <v>700</v>
      </c>
      <c r="T45" s="7">
        <f>H45</f>
        <v/>
      </c>
      <c r="U45" s="7">
        <f>S45-T45</f>
        <v/>
      </c>
      <c r="V45" s="8">
        <f>IF(S45=0,0,T45/S45)</f>
        <v/>
      </c>
      <c r="W45" s="8" t="n"/>
      <c r="Y45" t="inlineStr">
        <is>
          <t>GL PMC</t>
        </is>
      </c>
    </row>
    <row r="46">
      <c r="A46" t="n">
        <v>34</v>
      </c>
      <c r="B46" t="n">
        <v>83270</v>
      </c>
      <c r="C46" t="inlineStr">
        <is>
          <t>Maintenance Shop
PCR - Overhead door rep</t>
        </is>
      </c>
      <c r="D46" t="inlineStr">
        <is>
          <t>Minor damage was observed on the overhead door trim at the maintenance shop. Repairs are recommended</t>
        </is>
      </c>
      <c r="E46" s="5" t="inlineStr">
        <is>
          <t>PMC</t>
        </is>
      </c>
      <c r="F46" t="inlineStr">
        <is>
          <t>Project</t>
        </is>
      </c>
      <c r="G46" s="7" t="n">
        <v>350</v>
      </c>
      <c r="H46" s="7" t="n">
        <v>0</v>
      </c>
      <c r="I46" s="7">
        <f>G46-H46</f>
        <v/>
      </c>
      <c r="J46" s="8">
        <f>IF(G46=0,0,H46/G46)</f>
        <v/>
      </c>
      <c r="K46" s="7" t="n">
        <v>0</v>
      </c>
      <c r="L46" s="7" t="n">
        <v>0</v>
      </c>
      <c r="M46" s="7" t="n">
        <v>0</v>
      </c>
      <c r="N46" s="7" t="n">
        <v>0</v>
      </c>
      <c r="O46" s="7" t="n">
        <v>0</v>
      </c>
      <c r="P46" s="7" t="n">
        <v>0</v>
      </c>
      <c r="Q46" s="7" t="n">
        <v>0</v>
      </c>
      <c r="R46" s="7" t="n">
        <v>0</v>
      </c>
      <c r="S46" s="7" t="n">
        <v>350</v>
      </c>
      <c r="T46" s="7">
        <f>H46</f>
        <v/>
      </c>
      <c r="U46" s="7">
        <f>S46-T46</f>
        <v/>
      </c>
      <c r="V46" s="8">
        <f>IF(S46=0,0,T46/S46)</f>
        <v/>
      </c>
      <c r="W46" s="8" t="n"/>
      <c r="Y46" t="inlineStr">
        <is>
          <t>GL PMC</t>
        </is>
      </c>
    </row>
    <row r="47">
      <c r="A47" t="n">
        <v>17</v>
      </c>
      <c r="B47" t="n">
        <v>84204</v>
      </c>
      <c r="C47" t="inlineStr">
        <is>
          <t>Asphalt Overlay</t>
        </is>
      </c>
      <c r="D47" t="inlineStr"/>
      <c r="E47" s="5" t="inlineStr"/>
      <c r="F47" t="inlineStr"/>
      <c r="G47" s="7" t="n">
        <v>0</v>
      </c>
      <c r="H47" s="7" t="n">
        <v>0</v>
      </c>
      <c r="I47" s="7">
        <f>G47-H47</f>
        <v/>
      </c>
      <c r="J47" s="8">
        <f>IF(G47=0,0,H47/G47)</f>
        <v/>
      </c>
      <c r="K47" s="7" t="n">
        <v>0</v>
      </c>
      <c r="L47" s="7" t="n">
        <v>0</v>
      </c>
      <c r="M47" s="7" t="n">
        <v>0</v>
      </c>
      <c r="N47" s="7" t="n">
        <v>0</v>
      </c>
      <c r="O47" s="7" t="n">
        <v>0</v>
      </c>
      <c r="P47" s="7" t="n">
        <v>0</v>
      </c>
      <c r="Q47" s="7" t="n">
        <v>0</v>
      </c>
      <c r="R47" s="7" t="n">
        <v>0</v>
      </c>
      <c r="S47" s="7" t="n">
        <v>1215000</v>
      </c>
      <c r="T47" s="7">
        <f>H47</f>
        <v/>
      </c>
      <c r="U47" s="7">
        <f>S47-T47</f>
        <v/>
      </c>
      <c r="V47" s="8">
        <f>IF(S47=0,0,T47/S47)</f>
        <v/>
      </c>
      <c r="W47" s="8" t="n"/>
      <c r="Y47" t="inlineStr"/>
    </row>
    <row r="48">
      <c r="A48" t="n">
        <v>79</v>
      </c>
      <c r="B48" t="n">
        <v>84433</v>
      </c>
      <c r="C48" t="inlineStr">
        <is>
          <t>Roof- Asphalt Shingles</t>
        </is>
      </c>
      <c r="D48" t="inlineStr"/>
      <c r="E48" s="5" t="inlineStr"/>
      <c r="F48" t="inlineStr"/>
      <c r="G48" s="7" t="n">
        <v>0</v>
      </c>
      <c r="H48" s="7" t="n">
        <v>0</v>
      </c>
      <c r="I48" s="7">
        <f>G48-H48</f>
        <v/>
      </c>
      <c r="J48" s="8">
        <f>IF(G48=0,0,H48/G48)</f>
        <v/>
      </c>
      <c r="K48" s="7" t="n">
        <v>0</v>
      </c>
      <c r="L48" s="7" t="n">
        <v>0</v>
      </c>
      <c r="M48" s="7" t="n">
        <v>0</v>
      </c>
      <c r="N48" s="7" t="n">
        <v>0</v>
      </c>
      <c r="O48" s="7" t="n">
        <v>0</v>
      </c>
      <c r="P48" s="7" t="n">
        <v>0</v>
      </c>
      <c r="Q48" s="7" t="n">
        <v>246125</v>
      </c>
      <c r="R48" s="7" t="n">
        <v>0</v>
      </c>
      <c r="S48" s="7" t="n">
        <v>984500</v>
      </c>
      <c r="T48" s="7">
        <f>H48</f>
        <v/>
      </c>
      <c r="U48" s="7">
        <f>S48-T48</f>
        <v/>
      </c>
      <c r="V48" s="8">
        <f>IF(S48=0,0,T48/S48)</f>
        <v/>
      </c>
      <c r="W48" s="8" t="n"/>
      <c r="Y48" t="inlineStr"/>
    </row>
    <row r="49">
      <c r="A49" t="n">
        <v>183</v>
      </c>
      <c r="B49" t="n">
        <v>82201</v>
      </c>
      <c r="C49" t="inlineStr">
        <is>
          <t>82201 - Water Heater Replacement</t>
        </is>
      </c>
      <c r="D49" t="inlineStr"/>
      <c r="E49" s="5" t="inlineStr"/>
      <c r="F49" t="inlineStr"/>
      <c r="G49" s="7" t="n">
        <v>0</v>
      </c>
      <c r="H49" s="7" t="n">
        <v>0</v>
      </c>
      <c r="I49" s="7">
        <f>G49-H49</f>
        <v/>
      </c>
      <c r="J49" s="8">
        <f>IF(G49=0,0,H49/G49)</f>
        <v/>
      </c>
      <c r="K49" s="7" t="n">
        <v>0</v>
      </c>
      <c r="L49" s="7" t="n">
        <v>0</v>
      </c>
      <c r="M49" s="7" t="n">
        <v>7040</v>
      </c>
      <c r="N49" s="7" t="n">
        <v>0</v>
      </c>
      <c r="O49" s="7" t="n">
        <v>7040</v>
      </c>
      <c r="P49" s="7" t="n">
        <v>0</v>
      </c>
      <c r="Q49" s="7" t="n">
        <v>7040</v>
      </c>
      <c r="R49" s="7" t="n">
        <v>0</v>
      </c>
      <c r="S49" s="7" t="n">
        <v>56320</v>
      </c>
      <c r="T49" s="7">
        <f>H49</f>
        <v/>
      </c>
      <c r="U49" s="7">
        <f>S49-T49</f>
        <v/>
      </c>
      <c r="V49" s="8">
        <f>IF(S49=0,0,T49/S49)</f>
        <v/>
      </c>
      <c r="W49" s="8" t="n"/>
      <c r="Y49" t="inlineStr"/>
    </row>
    <row r="50">
      <c r="A50" t="n">
        <v>16</v>
      </c>
      <c r="B50" t="n">
        <v>84095</v>
      </c>
      <c r="C50" t="inlineStr">
        <is>
          <t>Resurface swimming pool</t>
        </is>
      </c>
      <c r="D50" t="inlineStr"/>
      <c r="E50" s="5" t="inlineStr"/>
      <c r="F50" t="inlineStr"/>
      <c r="G50" s="7" t="n">
        <v>0</v>
      </c>
      <c r="H50" s="7" t="n">
        <v>0</v>
      </c>
      <c r="I50" s="7">
        <f>G50-H50</f>
        <v/>
      </c>
      <c r="J50" s="8">
        <f>IF(G50=0,0,H50/G50)</f>
        <v/>
      </c>
      <c r="K50" s="7" t="n">
        <v>0</v>
      </c>
      <c r="L50" s="7" t="n">
        <v>0</v>
      </c>
      <c r="M50" s="7" t="n">
        <v>0</v>
      </c>
      <c r="N50" s="7" t="n">
        <v>0</v>
      </c>
      <c r="O50" s="7" t="n">
        <v>30000</v>
      </c>
      <c r="P50" s="7" t="n">
        <v>0</v>
      </c>
      <c r="Q50" s="7" t="n">
        <v>0</v>
      </c>
      <c r="R50" s="7" t="n">
        <v>0</v>
      </c>
      <c r="S50" s="7" t="n">
        <v>30000</v>
      </c>
      <c r="T50" s="7">
        <f>H50</f>
        <v/>
      </c>
      <c r="U50" s="7">
        <f>S50-T50</f>
        <v/>
      </c>
      <c r="V50" s="8">
        <f>IF(S50=0,0,T50/S50)</f>
        <v/>
      </c>
      <c r="W50" s="8" t="n"/>
      <c r="Y50" t="inlineStr"/>
    </row>
    <row r="51">
      <c r="A51" t="n">
        <v>18</v>
      </c>
      <c r="B51" t="n">
        <v>84205</v>
      </c>
      <c r="C51" t="inlineStr">
        <is>
          <t>Fences &amp; gates - swimming pool</t>
        </is>
      </c>
      <c r="D51" t="inlineStr"/>
      <c r="E51" s="5" t="inlineStr"/>
      <c r="F51" t="inlineStr"/>
      <c r="G51" s="7" t="n">
        <v>0</v>
      </c>
      <c r="H51" s="7" t="n">
        <v>0</v>
      </c>
      <c r="I51" s="7">
        <f>G51-H51</f>
        <v/>
      </c>
      <c r="J51" s="8">
        <f>IF(G51=0,0,H51/G51)</f>
        <v/>
      </c>
      <c r="K51" s="7" t="n">
        <v>0</v>
      </c>
      <c r="L51" s="7" t="n">
        <v>0</v>
      </c>
      <c r="M51" s="7" t="n">
        <v>7700</v>
      </c>
      <c r="N51" s="7" t="n">
        <v>0</v>
      </c>
      <c r="O51" s="7" t="n">
        <v>0</v>
      </c>
      <c r="P51" s="7" t="n">
        <v>0</v>
      </c>
      <c r="Q51" s="7" t="n">
        <v>0</v>
      </c>
      <c r="R51" s="7" t="n">
        <v>0</v>
      </c>
      <c r="S51" s="7" t="n">
        <v>7700</v>
      </c>
      <c r="T51" s="7">
        <f>H51</f>
        <v/>
      </c>
      <c r="U51" s="7">
        <f>S51-T51</f>
        <v/>
      </c>
      <c r="V51" s="8">
        <f>IF(S51=0,0,T51/S51)</f>
        <v/>
      </c>
      <c r="W51" s="8" t="n"/>
      <c r="Y51" t="inlineStr"/>
    </row>
    <row r="53">
      <c r="D53" s="19" t="inlineStr">
        <is>
          <t>Projects Subtotal (excl. Contingency &amp; CM Fee)</t>
        </is>
      </c>
      <c r="G53" s="22" t="n">
        <v>2868800</v>
      </c>
      <c r="S53" s="22" t="n">
        <v>6915040</v>
      </c>
    </row>
    <row r="54">
      <c r="D54" s="5" t="inlineStr">
        <is>
          <t>CM Fee</t>
        </is>
      </c>
      <c r="G54" s="7" t="n">
        <v>143440</v>
      </c>
      <c r="S54" s="7" t="n">
        <v>143440</v>
      </c>
    </row>
    <row r="55">
      <c r="D55" s="19" t="inlineStr">
        <is>
          <t>Capital Plan Total (ex-BTL)</t>
        </is>
      </c>
      <c r="G55" s="22" t="n">
        <v>3012240</v>
      </c>
      <c r="S55" s="22" t="n">
        <v>7058480</v>
      </c>
    </row>
    <row r="56">
      <c r="D56" s="2" t="inlineStr">
        <is>
          <t>Unplanned CapEx Yr 1 (out-of-plan)</t>
        </is>
      </c>
      <c r="H56" s="7" t="n">
        <v>32871</v>
      </c>
    </row>
    <row r="57">
      <c r="D57" s="26" t="inlineStr">
        <is>
          <t>BTL (dropped per Adam): $0</t>
        </is>
      </c>
    </row>
  </sheetData>
  <autoFilter ref="A4:Y51"/>
  <hyperlinks>
    <hyperlink xmlns:r="http://schemas.openxmlformats.org/officeDocument/2006/relationships" ref="B3" r:id="rId1"/>
  </hyperlinks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Y29"/>
  <sheetViews>
    <sheetView workbookViewId="0">
      <pane xSplit="6" ySplit="4" topLeftCell="G5" activePane="bottomRight" state="frozen"/>
      <selection pane="topRight"/>
      <selection pane="bottomLeft"/>
      <selection pane="bottomRight" activeCell="A1" sqref="A1"/>
    </sheetView>
  </sheetViews>
  <sheetFormatPr baseColWidth="8" defaultRowHeight="15"/>
  <cols>
    <col hidden="1" width="5" customWidth="1" min="1" max="1"/>
    <col width="9" customWidth="1" min="2" max="2"/>
    <col hidden="1" outlineLevel="1" width="26" customWidth="1" min="3" max="3"/>
    <col hidden="1" outlineLevel="1" width="40" customWidth="1" min="4" max="4"/>
    <col width="8" customWidth="1" min="5" max="5"/>
    <col width="10" customWidth="1" min="6" max="6"/>
    <col width="12" customWidth="1" min="7" max="7"/>
    <col width="11" customWidth="1" min="8" max="8"/>
    <col width="11" customWidth="1" min="9" max="9"/>
    <col width="8" customWidth="1" min="10" max="10"/>
    <col hidden="1" outlineLevel="1" width="11" customWidth="1" min="11" max="11"/>
    <col hidden="1" outlineLevel="1" width="11" customWidth="1" min="12" max="12"/>
    <col hidden="1" outlineLevel="1" width="11" customWidth="1" min="13" max="13"/>
    <col hidden="1" outlineLevel="1" width="11" customWidth="1" min="14" max="14"/>
    <col hidden="1" outlineLevel="1" width="11" customWidth="1" min="15" max="15"/>
    <col hidden="1" outlineLevel="1" width="11" customWidth="1" min="16" max="16"/>
    <col hidden="1" outlineLevel="1" width="11" customWidth="1" min="17" max="17"/>
    <col hidden="1" outlineLevel="1" width="11" customWidth="1" min="18" max="18"/>
    <col width="13" customWidth="1" min="19" max="19"/>
    <col width="12" customWidth="1" min="20" max="20"/>
    <col width="13" customWidth="1" min="21" max="21"/>
    <col width="9" customWidth="1" min="22" max="22"/>
    <col width="14" customWidth="1" min="23" max="23"/>
    <col width="2" customWidth="1" min="24" max="24"/>
    <col hidden="1" width="22" customWidth="1" min="25" max="25"/>
  </cols>
  <sheetData>
    <row r="1">
      <c r="A1" s="23" t="inlineStr">
        <is>
          <t>Crescent Village 1 &amp; 2 — 10-Year Capital Plan</t>
        </is>
      </c>
    </row>
    <row r="2">
      <c r="A2" s="2" t="inlineStr">
        <is>
          <t>Acquired 2017. ORIGINAL PLAN COMPLETE — current-year view only per Adam; out-year columns intentionally blank (see Banner for the 2026 budget).</t>
        </is>
      </c>
    </row>
    <row r="3">
      <c r="B3" s="24" t="inlineStr">
        <is>
          <t>← Back</t>
        </is>
      </c>
    </row>
    <row r="4">
      <c r="A4" s="25" t="inlineStr">
        <is>
          <t>Row</t>
        </is>
      </c>
      <c r="B4" s="25" t="inlineStr">
        <is>
          <t>GL</t>
        </is>
      </c>
      <c r="C4" s="25" t="inlineStr">
        <is>
          <t>GL Name</t>
        </is>
      </c>
      <c r="D4" s="25" t="inlineStr">
        <is>
          <t>Scope of Work</t>
        </is>
      </c>
      <c r="E4" s="25" t="inlineStr">
        <is>
          <t>Owner</t>
        </is>
      </c>
      <c r="F4" s="25" t="inlineStr">
        <is>
          <t>Type</t>
        </is>
      </c>
      <c r="G4" s="25" t="inlineStr">
        <is>
          <t>Yr 1 Budget</t>
        </is>
      </c>
      <c r="H4" s="25" t="inlineStr">
        <is>
          <t>Spend</t>
        </is>
      </c>
      <c r="I4" s="25" t="inlineStr">
        <is>
          <t>Remaining</t>
        </is>
      </c>
      <c r="J4" s="25" t="inlineStr">
        <is>
          <t>% Spent</t>
        </is>
      </c>
      <c r="K4" s="25" t="inlineStr">
        <is>
          <t>Yr 2 Budget</t>
        </is>
      </c>
      <c r="L4" s="25" t="inlineStr">
        <is>
          <t>Yr 2 Spend</t>
        </is>
      </c>
      <c r="M4" s="25" t="inlineStr">
        <is>
          <t>Yr 3 Budget</t>
        </is>
      </c>
      <c r="N4" s="25" t="inlineStr">
        <is>
          <t>Yr 3 Spend</t>
        </is>
      </c>
      <c r="O4" s="25" t="inlineStr">
        <is>
          <t>Yr 4 Budget</t>
        </is>
      </c>
      <c r="P4" s="25" t="inlineStr">
        <is>
          <t>Yr 4 Spend</t>
        </is>
      </c>
      <c r="Q4" s="25" t="inlineStr">
        <is>
          <t>Yr 5 Budget</t>
        </is>
      </c>
      <c r="R4" s="25" t="inlineStr">
        <is>
          <t>Yr 5 Spend</t>
        </is>
      </c>
      <c r="S4" s="25" t="inlineStr">
        <is>
          <t>10 yr Budget</t>
        </is>
      </c>
      <c r="T4" s="25" t="inlineStr">
        <is>
          <t>10 yr Spend</t>
        </is>
      </c>
      <c r="U4" s="25" t="inlineStr">
        <is>
          <t>10 yr Remaining</t>
        </is>
      </c>
      <c r="V4" s="25" t="inlineStr">
        <is>
          <t>10 yr % Spent</t>
        </is>
      </c>
      <c r="W4" s="25" t="inlineStr">
        <is>
          <t>Actual Project % Complete</t>
        </is>
      </c>
      <c r="X4" s="25" t="inlineStr"/>
      <c r="Y4" s="25" t="inlineStr">
        <is>
          <t>Basis</t>
        </is>
      </c>
    </row>
    <row r="5">
      <c r="A5" t="n">
        <v>15</v>
      </c>
      <c r="B5" t="n">
        <v>84204</v>
      </c>
      <c r="C5" t="inlineStr">
        <is>
          <t>Asphalt &amp; Pavement</t>
        </is>
      </c>
      <c r="D5" t="inlineStr">
        <is>
          <t xml:space="preserve">Mill cement stabilize and repave asphalt part of drive esles  and repair concrete potholes on phase two
Repair concrete </t>
        </is>
      </c>
      <c r="E5" s="10" t="inlineStr">
        <is>
          <t>GC</t>
        </is>
      </c>
      <c r="F5" t="inlineStr">
        <is>
          <t>Project</t>
        </is>
      </c>
      <c r="G5" s="7" t="n">
        <v>400000</v>
      </c>
      <c r="H5" s="7" t="n">
        <v>400000</v>
      </c>
      <c r="I5" s="7">
        <f>G5-H5</f>
        <v/>
      </c>
      <c r="J5" s="8">
        <f>IF(G5=0,0,H5/G5)</f>
        <v/>
      </c>
      <c r="W5" s="8" t="n"/>
      <c r="Y5" t="inlineStr">
        <is>
          <t>GC assumed 100% @ budget</t>
        </is>
      </c>
    </row>
    <row r="6">
      <c r="A6" t="n">
        <v>19</v>
      </c>
      <c r="B6" t="n">
        <v>84205</v>
      </c>
      <c r="C6" t="inlineStr">
        <is>
          <t>Fences &amp; gates - site perimeter</t>
        </is>
      </c>
      <c r="D6" t="inlineStr">
        <is>
          <t>Replace perimater fence on three sides of community
Repair perimeter fencing - Collapsed fence panels were observed alon</t>
        </is>
      </c>
      <c r="E6" s="10" t="inlineStr">
        <is>
          <t>GC</t>
        </is>
      </c>
      <c r="F6" t="inlineStr">
        <is>
          <t>Project</t>
        </is>
      </c>
      <c r="G6" s="7" t="n">
        <v>95000</v>
      </c>
      <c r="H6" s="7" t="n">
        <v>95000</v>
      </c>
      <c r="I6" s="7">
        <f>G6-H6</f>
        <v/>
      </c>
      <c r="J6" s="8">
        <f>IF(G6=0,0,H6/G6)</f>
        <v/>
      </c>
      <c r="W6" s="8" t="n"/>
      <c r="Y6" t="inlineStr">
        <is>
          <t>GC assumed 100% @ budget</t>
        </is>
      </c>
    </row>
    <row r="7">
      <c r="A7" t="n">
        <v>53</v>
      </c>
      <c r="B7" t="n">
        <v>84210</v>
      </c>
      <c r="C7" t="inlineStr">
        <is>
          <t>Common area light fixtures</t>
        </is>
      </c>
      <c r="D7" t="inlineStr">
        <is>
          <t>repair /replace leaning or broken poles and pole lights throughout the community</t>
        </is>
      </c>
      <c r="E7" s="10" t="inlineStr">
        <is>
          <t>GC</t>
        </is>
      </c>
      <c r="F7" t="inlineStr">
        <is>
          <t>Project</t>
        </is>
      </c>
      <c r="G7" s="7" t="n">
        <v>32000</v>
      </c>
      <c r="H7" s="7" t="n">
        <v>32000</v>
      </c>
      <c r="I7" s="7">
        <f>G7-H7</f>
        <v/>
      </c>
      <c r="J7" s="8">
        <f>IF(G7=0,0,H7/G7)</f>
        <v/>
      </c>
      <c r="W7" s="8" t="n"/>
      <c r="Y7" t="inlineStr">
        <is>
          <t>GC assumed 100% @ budget</t>
        </is>
      </c>
    </row>
    <row r="8">
      <c r="A8" t="n">
        <v>20</v>
      </c>
      <c r="B8" t="n">
        <v>84303</v>
      </c>
      <c r="C8" t="inlineStr">
        <is>
          <t>Tree Trimming - Landscaping</t>
        </is>
      </c>
      <c r="D8" t="inlineStr">
        <is>
          <t>Tree trim</t>
        </is>
      </c>
      <c r="E8" s="10" t="inlineStr">
        <is>
          <t>GC</t>
        </is>
      </c>
      <c r="F8" t="inlineStr">
        <is>
          <t>Project</t>
        </is>
      </c>
      <c r="G8" s="7" t="n">
        <v>15000</v>
      </c>
      <c r="H8" s="7" t="n">
        <v>15000</v>
      </c>
      <c r="I8" s="7">
        <f>G8-H8</f>
        <v/>
      </c>
      <c r="J8" s="8">
        <f>IF(G8=0,0,H8/G8)</f>
        <v/>
      </c>
      <c r="W8" s="8" t="n"/>
      <c r="Y8" t="inlineStr">
        <is>
          <t>GC assumed 100% @ budget</t>
        </is>
      </c>
    </row>
    <row r="9">
      <c r="A9" t="n">
        <v>16</v>
      </c>
      <c r="B9" t="n">
        <v>84201</v>
      </c>
      <c r="C9" t="inlineStr">
        <is>
          <t>Stripe parking areas</t>
        </is>
      </c>
      <c r="D9" t="inlineStr">
        <is>
          <t>Stripe Parking</t>
        </is>
      </c>
      <c r="E9" s="10" t="inlineStr">
        <is>
          <t>GC</t>
        </is>
      </c>
      <c r="F9" t="inlineStr">
        <is>
          <t>Project</t>
        </is>
      </c>
      <c r="G9" s="7" t="n">
        <v>12000</v>
      </c>
      <c r="H9" s="7" t="n">
        <v>12000</v>
      </c>
      <c r="I9" s="7">
        <f>G9-H9</f>
        <v/>
      </c>
      <c r="J9" s="8">
        <f>IF(G9=0,0,H9/G9)</f>
        <v/>
      </c>
      <c r="W9" s="8" t="n"/>
      <c r="Y9" t="inlineStr">
        <is>
          <t>GC assumed 100% @ budget</t>
        </is>
      </c>
    </row>
    <row r="10">
      <c r="A10" t="n">
        <v>17</v>
      </c>
      <c r="B10" t="n">
        <v>84115</v>
      </c>
      <c r="C10" t="inlineStr">
        <is>
          <t>Sidewalks</t>
        </is>
      </c>
      <c r="D10" t="inlineStr">
        <is>
          <t>Repair trip Hazards</t>
        </is>
      </c>
      <c r="E10" s="10" t="inlineStr">
        <is>
          <t>GC</t>
        </is>
      </c>
      <c r="F10" t="inlineStr">
        <is>
          <t>Project</t>
        </is>
      </c>
      <c r="G10" s="7" t="n">
        <v>12000</v>
      </c>
      <c r="H10" s="7" t="n">
        <v>12000</v>
      </c>
      <c r="I10" s="7">
        <f>G10-H10</f>
        <v/>
      </c>
      <c r="J10" s="8">
        <f>IF(G10=0,0,H10/G10)</f>
        <v/>
      </c>
      <c r="W10" s="8" t="n"/>
      <c r="Y10" t="inlineStr">
        <is>
          <t>GC assumed 100% @ budget</t>
        </is>
      </c>
    </row>
    <row r="11">
      <c r="A11" t="n">
        <v>26</v>
      </c>
      <c r="B11" t="n">
        <v>84111</v>
      </c>
      <c r="C11" t="inlineStr">
        <is>
          <t>Dumpster enclosures</t>
        </is>
      </c>
      <c r="D11" t="inlineStr">
        <is>
          <t>repair and paint</t>
        </is>
      </c>
      <c r="E11" s="10" t="inlineStr">
        <is>
          <t>GC</t>
        </is>
      </c>
      <c r="F11" t="inlineStr">
        <is>
          <t>Project</t>
        </is>
      </c>
      <c r="G11" s="7" t="n">
        <v>9800</v>
      </c>
      <c r="H11" s="7" t="n">
        <v>9800</v>
      </c>
      <c r="I11" s="7">
        <f>G11-H11</f>
        <v/>
      </c>
      <c r="J11" s="8">
        <f>IF(G11=0,0,H11/G11)</f>
        <v/>
      </c>
      <c r="W11" s="8" t="n"/>
      <c r="Y11" t="inlineStr">
        <is>
          <t>GC assumed 100% @ budget</t>
        </is>
      </c>
    </row>
    <row r="12">
      <c r="A12" t="n">
        <v>36</v>
      </c>
      <c r="B12" t="n">
        <v>84202</v>
      </c>
      <c r="C12" t="inlineStr">
        <is>
          <t>Gutters &amp; downspouts</t>
        </is>
      </c>
      <c r="D12" t="inlineStr">
        <is>
          <t>Replace damaged gutter and downspouts, Clean, re-pitch remaining</t>
        </is>
      </c>
      <c r="E12" s="10" t="inlineStr">
        <is>
          <t>GC</t>
        </is>
      </c>
      <c r="F12" t="inlineStr">
        <is>
          <t>Project</t>
        </is>
      </c>
      <c r="G12" s="7" t="n">
        <v>9800</v>
      </c>
      <c r="H12" s="7" t="n">
        <v>9800</v>
      </c>
      <c r="I12" s="7">
        <f>G12-H12</f>
        <v/>
      </c>
      <c r="J12" s="8">
        <f>IF(G12=0,0,H12/G12)</f>
        <v/>
      </c>
      <c r="W12" s="8" t="n"/>
      <c r="Y12" t="inlineStr">
        <is>
          <t>GC assumed 100% @ budget</t>
        </is>
      </c>
    </row>
    <row r="13">
      <c r="A13" t="n">
        <v>50</v>
      </c>
      <c r="B13" t="n">
        <v>84220</v>
      </c>
      <c r="C13" t="inlineStr">
        <is>
          <t>Replace AC condenser</t>
        </is>
      </c>
      <c r="D13" t="inlineStr">
        <is>
          <t>Install installation and separate condensing units</t>
        </is>
      </c>
      <c r="E13" s="10" t="inlineStr">
        <is>
          <t>GC</t>
        </is>
      </c>
      <c r="F13" t="inlineStr">
        <is>
          <t>Project</t>
        </is>
      </c>
      <c r="G13" s="7" t="n">
        <v>9500</v>
      </c>
      <c r="H13" s="7" t="n">
        <v>9500</v>
      </c>
      <c r="I13" s="7">
        <f>G13-H13</f>
        <v/>
      </c>
      <c r="J13" s="8">
        <f>IF(G13=0,0,H13/G13)</f>
        <v/>
      </c>
      <c r="W13" s="8" t="n"/>
      <c r="Y13" t="inlineStr">
        <is>
          <t>GC assumed 100% @ budget</t>
        </is>
      </c>
    </row>
    <row r="14">
      <c r="A14" t="n">
        <v>24</v>
      </c>
      <c r="B14" t="n">
        <v>84095</v>
      </c>
      <c r="C14" t="inlineStr">
        <is>
          <t>Fences &amp; gates - swimming pool</t>
        </is>
      </c>
      <c r="D14" t="inlineStr">
        <is>
          <t>Rerair and paint pool fence</t>
        </is>
      </c>
      <c r="E14" s="10" t="inlineStr">
        <is>
          <t>GC</t>
        </is>
      </c>
      <c r="F14" t="inlineStr">
        <is>
          <t>Project</t>
        </is>
      </c>
      <c r="G14" s="7" t="n">
        <v>8500</v>
      </c>
      <c r="H14" s="7" t="n">
        <v>8500</v>
      </c>
      <c r="I14" s="7">
        <f>G14-H14</f>
        <v/>
      </c>
      <c r="J14" s="8">
        <f>IF(G14=0,0,H14/G14)</f>
        <v/>
      </c>
      <c r="W14" s="8" t="n"/>
      <c r="Y14" t="inlineStr">
        <is>
          <t>GC assumed 100% @ budget</t>
        </is>
      </c>
    </row>
    <row r="15">
      <c r="A15" t="n">
        <v>33</v>
      </c>
      <c r="B15" t="n">
        <v>84206</v>
      </c>
      <c r="C15" t="inlineStr">
        <is>
          <t>Expansion Joints</t>
        </is>
      </c>
      <c r="D15" t="inlineStr">
        <is>
          <t>Building Expansion Joints</t>
        </is>
      </c>
      <c r="E15" s="10" t="inlineStr">
        <is>
          <t>GC</t>
        </is>
      </c>
      <c r="F15" t="inlineStr">
        <is>
          <t>Project</t>
        </is>
      </c>
      <c r="G15" s="7" t="n">
        <v>8000</v>
      </c>
      <c r="H15" s="7" t="n">
        <v>8000</v>
      </c>
      <c r="I15" s="7">
        <f>G15-H15</f>
        <v/>
      </c>
      <c r="J15" s="8">
        <f>IF(G15=0,0,H15/G15)</f>
        <v/>
      </c>
      <c r="W15" s="8" t="n"/>
      <c r="Y15" t="inlineStr">
        <is>
          <t>GC assumed 100% @ budget</t>
        </is>
      </c>
    </row>
    <row r="16">
      <c r="A16" t="n">
        <v>25</v>
      </c>
      <c r="B16" t="n">
        <v>84105</v>
      </c>
      <c r="C16" t="inlineStr">
        <is>
          <t>Pergola court</t>
        </is>
      </c>
      <c r="D16" t="inlineStr">
        <is>
          <t>Repair and paint purgola in culdasac</t>
        </is>
      </c>
      <c r="E16" s="10" t="inlineStr">
        <is>
          <t>GC</t>
        </is>
      </c>
      <c r="F16" t="inlineStr">
        <is>
          <t>Project</t>
        </is>
      </c>
      <c r="G16" s="7" t="n">
        <v>8000</v>
      </c>
      <c r="H16" s="7" t="n">
        <v>8000</v>
      </c>
      <c r="I16" s="7">
        <f>G16-H16</f>
        <v/>
      </c>
      <c r="J16" s="8">
        <f>IF(G16=0,0,H16/G16)</f>
        <v/>
      </c>
      <c r="W16" s="8" t="n"/>
      <c r="Y16" t="inlineStr">
        <is>
          <t>GC assumed 100% @ budget</t>
        </is>
      </c>
    </row>
    <row r="17">
      <c r="A17" t="n">
        <v>32</v>
      </c>
      <c r="B17" t="n">
        <v>84121</v>
      </c>
      <c r="C17" t="inlineStr">
        <is>
          <t>Repair patio/balcony railings</t>
        </is>
      </c>
      <c r="D17" t="inlineStr">
        <is>
          <t>secure all patio railings 
Repair exterior railings on east side of the property - Peeling and flaking paint was specifi</t>
        </is>
      </c>
      <c r="E17" s="10" t="inlineStr">
        <is>
          <t>GC</t>
        </is>
      </c>
      <c r="F17" t="inlineStr">
        <is>
          <t>Project</t>
        </is>
      </c>
      <c r="G17" s="7" t="n">
        <v>6500</v>
      </c>
      <c r="H17" s="7" t="n">
        <v>6500</v>
      </c>
      <c r="I17" s="7">
        <f>G17-H17</f>
        <v/>
      </c>
      <c r="J17" s="8">
        <f>IF(G17=0,0,H17/G17)</f>
        <v/>
      </c>
      <c r="W17" s="8" t="n"/>
      <c r="Y17" t="inlineStr">
        <is>
          <t>GC assumed 100% @ budget</t>
        </is>
      </c>
    </row>
    <row r="18">
      <c r="A18" t="n">
        <v>52</v>
      </c>
      <c r="B18" t="n">
        <v>84210</v>
      </c>
      <c r="C18" t="inlineStr">
        <is>
          <t>Electrical distribution</t>
        </is>
      </c>
      <c r="D18" t="inlineStr">
        <is>
          <t>repair lighting control system</t>
        </is>
      </c>
      <c r="E18" s="10" t="inlineStr">
        <is>
          <t>GC</t>
        </is>
      </c>
      <c r="F18" t="inlineStr">
        <is>
          <t>Project</t>
        </is>
      </c>
      <c r="G18" s="7" t="n">
        <v>6000</v>
      </c>
      <c r="H18" s="7" t="n">
        <v>6000</v>
      </c>
      <c r="I18" s="7">
        <f>G18-H18</f>
        <v/>
      </c>
      <c r="J18" s="8">
        <f>IF(G18=0,0,H18/G18)</f>
        <v/>
      </c>
      <c r="W18" s="8" t="n"/>
      <c r="Y18" t="inlineStr">
        <is>
          <t>GC assumed 100% @ budget</t>
        </is>
      </c>
    </row>
    <row r="19">
      <c r="A19" t="n">
        <v>38</v>
      </c>
      <c r="B19" t="n">
        <v>84433</v>
      </c>
      <c r="C19" t="inlineStr">
        <is>
          <t>Roof - Sealants &amp; caulking</t>
        </is>
      </c>
      <c r="D19" t="inlineStr">
        <is>
          <t>Roof Sealants</t>
        </is>
      </c>
      <c r="E19" s="10" t="inlineStr">
        <is>
          <t>GC</t>
        </is>
      </c>
      <c r="F19" t="inlineStr">
        <is>
          <t>Project</t>
        </is>
      </c>
      <c r="G19" s="7" t="n">
        <v>6000</v>
      </c>
      <c r="H19" s="7" t="n">
        <v>6000</v>
      </c>
      <c r="I19" s="7">
        <f>G19-H19</f>
        <v/>
      </c>
      <c r="J19" s="8">
        <f>IF(G19=0,0,H19/G19)</f>
        <v/>
      </c>
      <c r="W19" s="8" t="n"/>
      <c r="Y19" t="inlineStr">
        <is>
          <t>GC assumed 100% @ budget</t>
        </is>
      </c>
    </row>
    <row r="20">
      <c r="A20" t="n">
        <v>37</v>
      </c>
      <c r="B20" t="n">
        <v>84433</v>
      </c>
      <c r="C20" t="inlineStr">
        <is>
          <t>Roof Flashing</t>
        </is>
      </c>
      <c r="D20" t="inlineStr">
        <is>
          <t>replace damaged flashing</t>
        </is>
      </c>
      <c r="E20" s="10" t="inlineStr">
        <is>
          <t>GC</t>
        </is>
      </c>
      <c r="F20" t="inlineStr">
        <is>
          <t>Project</t>
        </is>
      </c>
      <c r="G20" s="7" t="n">
        <v>4000</v>
      </c>
      <c r="H20" s="7" t="n">
        <v>4000</v>
      </c>
      <c r="I20" s="7">
        <f>G20-H20</f>
        <v/>
      </c>
      <c r="J20" s="8">
        <f>IF(G20=0,0,H20/G20)</f>
        <v/>
      </c>
      <c r="W20" s="8" t="n"/>
      <c r="Y20" t="inlineStr">
        <is>
          <t>GC assumed 100% @ budget</t>
        </is>
      </c>
    </row>
    <row r="21">
      <c r="A21" t="n">
        <v>14</v>
      </c>
      <c r="B21" t="n">
        <v>84432</v>
      </c>
      <c r="C21" t="inlineStr">
        <is>
          <t>Storm sewer piping</t>
        </is>
      </c>
      <c r="D21" t="inlineStr">
        <is>
          <t>Clean storm sewer basins</t>
        </is>
      </c>
      <c r="E21" s="10" t="inlineStr">
        <is>
          <t>GC</t>
        </is>
      </c>
      <c r="F21" t="inlineStr">
        <is>
          <t>Project</t>
        </is>
      </c>
      <c r="G21" s="7" t="n">
        <v>3000</v>
      </c>
      <c r="H21" s="7" t="n">
        <v>3000</v>
      </c>
      <c r="I21" s="7">
        <f>G21-H21</f>
        <v/>
      </c>
      <c r="J21" s="8">
        <f>IF(G21=0,0,H21/G21)</f>
        <v/>
      </c>
      <c r="W21" s="8" t="n"/>
      <c r="Y21" t="inlineStr">
        <is>
          <t>GC assumed 100% @ budget</t>
        </is>
      </c>
    </row>
    <row r="22">
      <c r="A22" t="n">
        <v>28</v>
      </c>
      <c r="B22" t="n">
        <v>84221</v>
      </c>
      <c r="C22" t="inlineStr">
        <is>
          <t>Repair ADA accessway and wheel stop</t>
        </is>
      </c>
      <c r="D22" t="inlineStr">
        <is>
          <t>Repair ADA accessway and wheel stop - the accessway from the ADA parking lot, between Crescent Village 1 and 2 on the no</t>
        </is>
      </c>
      <c r="E22" s="10" t="inlineStr">
        <is>
          <t>GC</t>
        </is>
      </c>
      <c r="F22" t="inlineStr">
        <is>
          <t>Project</t>
        </is>
      </c>
      <c r="G22" s="7" t="n">
        <v>1800</v>
      </c>
      <c r="H22" s="7" t="n">
        <v>1800</v>
      </c>
      <c r="I22" s="7">
        <f>G22-H22</f>
        <v/>
      </c>
      <c r="J22" s="8">
        <f>IF(G22=0,0,H22/G22)</f>
        <v/>
      </c>
      <c r="W22" s="8" t="n"/>
      <c r="Y22" t="inlineStr">
        <is>
          <t>GC assumed 100% @ budget</t>
        </is>
      </c>
    </row>
    <row r="23">
      <c r="A23" t="n">
        <v>18</v>
      </c>
      <c r="B23" t="n">
        <v>84517</v>
      </c>
      <c r="C23" t="inlineStr">
        <is>
          <t>Erosion control</t>
        </is>
      </c>
      <c r="D23" t="inlineStr">
        <is>
          <t xml:space="preserve">Add soil to eroded areas
Repair erosion at drainage channel - Minor erosion was observed in the drainage channel at the </t>
        </is>
      </c>
      <c r="E23" s="10" t="inlineStr">
        <is>
          <t>GC</t>
        </is>
      </c>
      <c r="F23" t="inlineStr">
        <is>
          <t>Project</t>
        </is>
      </c>
      <c r="G23" s="7" t="n">
        <v>1200</v>
      </c>
      <c r="H23" s="7" t="n">
        <v>1200</v>
      </c>
      <c r="I23" s="7">
        <f>G23-H23</f>
        <v/>
      </c>
      <c r="J23" s="8">
        <f>IF(G23=0,0,H23/G23)</f>
        <v/>
      </c>
      <c r="W23" s="8" t="n"/>
      <c r="Y23" t="inlineStr">
        <is>
          <t>GC assumed 100% @ budget</t>
        </is>
      </c>
    </row>
    <row r="24">
      <c r="A24" t="n">
        <v>27</v>
      </c>
      <c r="B24" t="n">
        <v>84221</v>
      </c>
      <c r="C24" t="inlineStr">
        <is>
          <t>Concrete Repairs - Repair washed out wal</t>
        </is>
      </c>
      <c r="D24" t="inlineStr">
        <is>
          <t xml:space="preserve">Repair wash out walkway at unit 2301 - The front entry concrete walkway to unit 2301 was noted as damaged from flooding </t>
        </is>
      </c>
      <c r="E24" s="5" t="inlineStr">
        <is>
          <t>PMC</t>
        </is>
      </c>
      <c r="F24" t="inlineStr">
        <is>
          <t>Project</t>
        </is>
      </c>
      <c r="G24" s="7" t="n">
        <v>750</v>
      </c>
      <c r="H24" s="7" t="n">
        <v>750</v>
      </c>
      <c r="I24" s="7">
        <f>G24-H24</f>
        <v/>
      </c>
      <c r="J24" s="8">
        <f>IF(G24=0,0,H24/G24)</f>
        <v/>
      </c>
      <c r="W24" s="8" t="n"/>
      <c r="Y24" t="inlineStr">
        <is>
          <t>GL PMC</t>
        </is>
      </c>
    </row>
    <row r="26">
      <c r="D26" s="19" t="inlineStr">
        <is>
          <t>Projects Subtotal (excl. Contingency &amp; CM Fee)</t>
        </is>
      </c>
      <c r="G26" s="22" t="n">
        <v>648850</v>
      </c>
      <c r="S26" s="19" t="n"/>
    </row>
    <row r="27">
      <c r="D27" s="19" t="inlineStr">
        <is>
          <t>Capital Plan Total (ex-BTL)</t>
        </is>
      </c>
      <c r="G27" s="22" t="n">
        <v>648850</v>
      </c>
      <c r="S27" s="19" t="n"/>
    </row>
    <row r="28">
      <c r="D28" s="2" t="inlineStr">
        <is>
          <t>Unplanned CapEx Yr 1 (out-of-plan)</t>
        </is>
      </c>
      <c r="H28" s="7" t="n">
        <v>0</v>
      </c>
    </row>
    <row r="29">
      <c r="D29" s="26" t="inlineStr">
        <is>
          <t>BTL (dropped per Adam): $0</t>
        </is>
      </c>
    </row>
  </sheetData>
  <autoFilter ref="A4:Y24"/>
  <hyperlinks>
    <hyperlink xmlns:r="http://schemas.openxmlformats.org/officeDocument/2006/relationships" ref="B3" r:id="rId1"/>
  </hyperlinks>
  <pageMargins left="0.75" right="0.75" top="1" bottom="1" header="0.5" footer="0.5"/>
</worksheet>
</file>

<file path=xl/worksheets/sheet40.xml><?xml version="1.0" encoding="utf-8"?>
<worksheet xmlns="http://schemas.openxmlformats.org/spreadsheetml/2006/main">
  <sheetPr>
    <outlinePr summaryBelow="1" summaryRight="1"/>
    <pageSetUpPr/>
  </sheetPr>
  <dimension ref="A1:Y47"/>
  <sheetViews>
    <sheetView workbookViewId="0">
      <pane xSplit="6" ySplit="4" topLeftCell="G5" activePane="bottomRight" state="frozen"/>
      <selection pane="topRight"/>
      <selection pane="bottomLeft"/>
      <selection pane="bottomRight" activeCell="A1" sqref="A1"/>
    </sheetView>
  </sheetViews>
  <sheetFormatPr baseColWidth="8" defaultRowHeight="15"/>
  <cols>
    <col hidden="1" width="5" customWidth="1" min="1" max="1"/>
    <col width="9" customWidth="1" min="2" max="2"/>
    <col hidden="1" outlineLevel="1" width="26" customWidth="1" min="3" max="3"/>
    <col hidden="1" outlineLevel="1" width="40" customWidth="1" min="4" max="4"/>
    <col width="8" customWidth="1" min="5" max="5"/>
    <col width="10" customWidth="1" min="6" max="6"/>
    <col width="12" customWidth="1" min="7" max="7"/>
    <col width="11" customWidth="1" min="8" max="8"/>
    <col width="11" customWidth="1" min="9" max="9"/>
    <col width="8" customWidth="1" min="10" max="10"/>
    <col hidden="1" outlineLevel="1" width="11" customWidth="1" min="11" max="11"/>
    <col hidden="1" outlineLevel="1" width="11" customWidth="1" min="12" max="12"/>
    <col hidden="1" outlineLevel="1" width="11" customWidth="1" min="13" max="13"/>
    <col hidden="1" outlineLevel="1" width="11" customWidth="1" min="14" max="14"/>
    <col hidden="1" outlineLevel="1" width="11" customWidth="1" min="15" max="15"/>
    <col hidden="1" outlineLevel="1" width="11" customWidth="1" min="16" max="16"/>
    <col hidden="1" outlineLevel="1" width="11" customWidth="1" min="17" max="17"/>
    <col hidden="1" outlineLevel="1" width="11" customWidth="1" min="18" max="18"/>
    <col width="13" customWidth="1" min="19" max="19"/>
    <col width="12" customWidth="1" min="20" max="20"/>
    <col width="13" customWidth="1" min="21" max="21"/>
    <col width="9" customWidth="1" min="22" max="22"/>
    <col width="14" customWidth="1" min="23" max="23"/>
    <col width="2" customWidth="1" min="24" max="24"/>
    <col hidden="1" width="22" customWidth="1" min="25" max="25"/>
  </cols>
  <sheetData>
    <row r="1">
      <c r="A1" s="23" t="inlineStr">
        <is>
          <t>Foster Creek — 10-Year Capital Plan</t>
        </is>
      </c>
    </row>
    <row r="2">
      <c r="A2" s="2" t="inlineStr">
        <is>
          <t>Acquired 2025. 10-year budget = capital plan excluding BTL. Year budgets from the plan's Expense-Yr columns; spend is current-year actual.</t>
        </is>
      </c>
    </row>
    <row r="3">
      <c r="B3" s="24" t="inlineStr">
        <is>
          <t>← Back</t>
        </is>
      </c>
    </row>
    <row r="4">
      <c r="A4" s="25" t="inlineStr">
        <is>
          <t>Row</t>
        </is>
      </c>
      <c r="B4" s="25" t="inlineStr">
        <is>
          <t>GL</t>
        </is>
      </c>
      <c r="C4" s="25" t="inlineStr">
        <is>
          <t>GL Name</t>
        </is>
      </c>
      <c r="D4" s="25" t="inlineStr">
        <is>
          <t>Scope of Work</t>
        </is>
      </c>
      <c r="E4" s="25" t="inlineStr">
        <is>
          <t>Owner</t>
        </is>
      </c>
      <c r="F4" s="25" t="inlineStr">
        <is>
          <t>Type</t>
        </is>
      </c>
      <c r="G4" s="25" t="inlineStr">
        <is>
          <t>Yr 1 Budget</t>
        </is>
      </c>
      <c r="H4" s="25" t="inlineStr">
        <is>
          <t>Spend</t>
        </is>
      </c>
      <c r="I4" s="25" t="inlineStr">
        <is>
          <t>Remaining</t>
        </is>
      </c>
      <c r="J4" s="25" t="inlineStr">
        <is>
          <t>% Spent</t>
        </is>
      </c>
      <c r="K4" s="25" t="inlineStr">
        <is>
          <t>Yr 2 Budget</t>
        </is>
      </c>
      <c r="L4" s="25" t="inlineStr">
        <is>
          <t>Yr 2 Spend</t>
        </is>
      </c>
      <c r="M4" s="25" t="inlineStr">
        <is>
          <t>Yr 3 Budget</t>
        </is>
      </c>
      <c r="N4" s="25" t="inlineStr">
        <is>
          <t>Yr 3 Spend</t>
        </is>
      </c>
      <c r="O4" s="25" t="inlineStr">
        <is>
          <t>Yr 4 Budget</t>
        </is>
      </c>
      <c r="P4" s="25" t="inlineStr">
        <is>
          <t>Yr 4 Spend</t>
        </is>
      </c>
      <c r="Q4" s="25" t="inlineStr">
        <is>
          <t>Yr 5 Budget</t>
        </is>
      </c>
      <c r="R4" s="25" t="inlineStr">
        <is>
          <t>Yr 5 Spend</t>
        </is>
      </c>
      <c r="S4" s="25" t="inlineStr">
        <is>
          <t>10 yr Budget</t>
        </is>
      </c>
      <c r="T4" s="25" t="inlineStr">
        <is>
          <t>10 yr Spend</t>
        </is>
      </c>
      <c r="U4" s="25" t="inlineStr">
        <is>
          <t>10 yr Remaining</t>
        </is>
      </c>
      <c r="V4" s="25" t="inlineStr">
        <is>
          <t>10 yr % Spent</t>
        </is>
      </c>
      <c r="W4" s="25" t="inlineStr">
        <is>
          <t>Actual Project % Complete</t>
        </is>
      </c>
      <c r="X4" s="25" t="inlineStr"/>
      <c r="Y4" s="25" t="inlineStr">
        <is>
          <t>Basis</t>
        </is>
      </c>
    </row>
    <row r="5">
      <c r="A5" t="n">
        <v>94</v>
      </c>
      <c r="B5" t="n">
        <v>84101</v>
      </c>
      <c r="C5" t="inlineStr">
        <is>
          <t>Exterior building Paint</t>
        </is>
      </c>
      <c r="D5" t="inlineStr">
        <is>
          <t>Repaint Community</t>
        </is>
      </c>
      <c r="E5" s="10" t="inlineStr">
        <is>
          <t>GC</t>
        </is>
      </c>
      <c r="F5" t="inlineStr">
        <is>
          <t>Project</t>
        </is>
      </c>
      <c r="G5" s="7" t="n">
        <v>320000</v>
      </c>
      <c r="H5" s="7" t="n">
        <v>96000</v>
      </c>
      <c r="I5" s="7">
        <f>G5-H5</f>
        <v/>
      </c>
      <c r="J5" s="8">
        <f>IF(G5=0,0,H5/G5)</f>
        <v/>
      </c>
      <c r="K5" s="7" t="n">
        <v>0</v>
      </c>
      <c r="L5" s="7" t="n">
        <v>0</v>
      </c>
      <c r="M5" s="7" t="n">
        <v>0</v>
      </c>
      <c r="N5" s="7" t="n">
        <v>0</v>
      </c>
      <c r="O5" s="7" t="n">
        <v>0</v>
      </c>
      <c r="P5" s="7" t="n">
        <v>0</v>
      </c>
      <c r="Q5" s="7" t="n">
        <v>0</v>
      </c>
      <c r="R5" s="7" t="n">
        <v>0</v>
      </c>
      <c r="S5" s="7" t="n">
        <v>320000</v>
      </c>
      <c r="T5" s="7">
        <f>H5</f>
        <v/>
      </c>
      <c r="U5" s="7">
        <f>S5-T5</f>
        <v/>
      </c>
      <c r="V5" s="8">
        <f>IF(S5=0,0,T5/S5)</f>
        <v/>
      </c>
      <c r="W5" s="8" t="n"/>
      <c r="Y5" t="inlineStr">
        <is>
          <t>GC (pay app)</t>
        </is>
      </c>
    </row>
    <row r="6">
      <c r="A6" t="n">
        <v>93</v>
      </c>
      <c r="B6" t="n">
        <v>84113</v>
      </c>
      <c r="C6" t="inlineStr">
        <is>
          <t>Breezeway soffit repairs</t>
        </is>
      </c>
      <c r="D6" t="inlineStr">
        <is>
          <t>Repair soffits - Could be changed to $120k</t>
        </is>
      </c>
      <c r="E6" s="10" t="inlineStr">
        <is>
          <t>GC</t>
        </is>
      </c>
      <c r="F6" t="inlineStr">
        <is>
          <t>Project</t>
        </is>
      </c>
      <c r="G6" s="7" t="n">
        <v>160000</v>
      </c>
      <c r="H6" s="7" t="n">
        <v>48000</v>
      </c>
      <c r="I6" s="7">
        <f>G6-H6</f>
        <v/>
      </c>
      <c r="J6" s="8">
        <f>IF(G6=0,0,H6/G6)</f>
        <v/>
      </c>
      <c r="K6" s="7" t="n">
        <v>0</v>
      </c>
      <c r="L6" s="7" t="n">
        <v>0</v>
      </c>
      <c r="M6" s="7" t="n">
        <v>0</v>
      </c>
      <c r="N6" s="7" t="n">
        <v>0</v>
      </c>
      <c r="O6" s="7" t="n">
        <v>0</v>
      </c>
      <c r="P6" s="7" t="n">
        <v>0</v>
      </c>
      <c r="Q6" s="7" t="n">
        <v>27000</v>
      </c>
      <c r="R6" s="7" t="n">
        <v>0</v>
      </c>
      <c r="S6" s="7" t="n">
        <v>187000</v>
      </c>
      <c r="T6" s="7">
        <f>H6</f>
        <v/>
      </c>
      <c r="U6" s="7">
        <f>S6-T6</f>
        <v/>
      </c>
      <c r="V6" s="8">
        <f>IF(S6=0,0,T6/S6)</f>
        <v/>
      </c>
      <c r="W6" s="8" t="n"/>
      <c r="Y6" t="inlineStr">
        <is>
          <t>GC (pay app)</t>
        </is>
      </c>
    </row>
    <row r="7">
      <c r="A7" t="n">
        <v>200</v>
      </c>
      <c r="B7" t="n">
        <v>83210</v>
      </c>
      <c r="C7" t="inlineStr">
        <is>
          <t>83210 - Electrical</t>
        </is>
      </c>
      <c r="D7" t="inlineStr">
        <is>
          <t>Outlets and switches replacement program</t>
        </is>
      </c>
      <c r="E7" s="5" t="inlineStr">
        <is>
          <t>PMC</t>
        </is>
      </c>
      <c r="F7" t="inlineStr">
        <is>
          <t>Project</t>
        </is>
      </c>
      <c r="G7" s="7" t="n">
        <v>102000</v>
      </c>
      <c r="H7" s="7" t="n">
        <v>81929</v>
      </c>
      <c r="I7" s="7">
        <f>G7-H7</f>
        <v/>
      </c>
      <c r="J7" s="8">
        <f>IF(G7=0,0,H7/G7)</f>
        <v/>
      </c>
      <c r="K7" s="7" t="n">
        <v>102000</v>
      </c>
      <c r="L7" s="7" t="n">
        <v>0</v>
      </c>
      <c r="M7" s="7" t="n">
        <v>102000</v>
      </c>
      <c r="N7" s="7" t="n">
        <v>0</v>
      </c>
      <c r="O7" s="7" t="n">
        <v>0</v>
      </c>
      <c r="P7" s="7" t="n">
        <v>0</v>
      </c>
      <c r="Q7" s="7" t="n">
        <v>0</v>
      </c>
      <c r="R7" s="7" t="n">
        <v>0</v>
      </c>
      <c r="S7" s="7" t="n">
        <v>306000</v>
      </c>
      <c r="T7" s="7">
        <f>H7</f>
        <v/>
      </c>
      <c r="U7" s="7">
        <f>S7-T7</f>
        <v/>
      </c>
      <c r="V7" s="8">
        <f>IF(S7=0,0,T7/S7)</f>
        <v/>
      </c>
      <c r="W7" s="8" t="n"/>
      <c r="Y7" t="inlineStr">
        <is>
          <t>GL PMC</t>
        </is>
      </c>
    </row>
    <row r="8">
      <c r="A8" t="n">
        <v>46</v>
      </c>
      <c r="B8" t="n">
        <v>84450</v>
      </c>
      <c r="C8" t="inlineStr">
        <is>
          <t>Security Camreas System</t>
        </is>
      </c>
      <c r="D8" t="inlineStr">
        <is>
          <t>Add additional security camreas systems to the property</t>
        </is>
      </c>
      <c r="E8" s="5" t="inlineStr">
        <is>
          <t>PMC</t>
        </is>
      </c>
      <c r="F8" t="inlineStr">
        <is>
          <t>Project</t>
        </is>
      </c>
      <c r="G8" s="7" t="n">
        <v>50000</v>
      </c>
      <c r="H8" s="7" t="n">
        <v>0</v>
      </c>
      <c r="I8" s="7">
        <f>G8-H8</f>
        <v/>
      </c>
      <c r="J8" s="8">
        <f>IF(G8=0,0,H8/G8)</f>
        <v/>
      </c>
      <c r="K8" s="7" t="n">
        <v>0</v>
      </c>
      <c r="L8" s="7" t="n">
        <v>0</v>
      </c>
      <c r="M8" s="7" t="n">
        <v>0</v>
      </c>
      <c r="N8" s="7" t="n">
        <v>0</v>
      </c>
      <c r="O8" s="7" t="n">
        <v>0</v>
      </c>
      <c r="P8" s="7" t="n">
        <v>0</v>
      </c>
      <c r="Q8" s="7" t="n">
        <v>0</v>
      </c>
      <c r="R8" s="7" t="n">
        <v>0</v>
      </c>
      <c r="S8" s="7" t="n">
        <v>50000</v>
      </c>
      <c r="T8" s="7">
        <f>H8</f>
        <v/>
      </c>
      <c r="U8" s="7">
        <f>S8-T8</f>
        <v/>
      </c>
      <c r="V8" s="8">
        <f>IF(S8=0,0,T8/S8)</f>
        <v/>
      </c>
      <c r="W8" s="8" t="n"/>
      <c r="Y8" t="inlineStr">
        <is>
          <t>GL PMC</t>
        </is>
      </c>
    </row>
    <row r="9">
      <c r="A9" t="n">
        <v>70</v>
      </c>
      <c r="B9" t="n">
        <v>84121</v>
      </c>
      <c r="C9" t="inlineStr">
        <is>
          <t xml:space="preserve">Repair patio/balcony railings
Equty PCA </t>
        </is>
      </c>
      <c r="D9" t="inlineStr">
        <is>
          <t>Repair balconies railings
Balcony Repairs</t>
        </is>
      </c>
      <c r="E9" s="10" t="inlineStr">
        <is>
          <t>GC</t>
        </is>
      </c>
      <c r="F9" t="inlineStr">
        <is>
          <t>Project</t>
        </is>
      </c>
      <c r="G9" s="7" t="n">
        <v>40000</v>
      </c>
      <c r="H9" s="7" t="n">
        <v>12000</v>
      </c>
      <c r="I9" s="7">
        <f>G9-H9</f>
        <v/>
      </c>
      <c r="J9" s="8">
        <f>IF(G9=0,0,H9/G9)</f>
        <v/>
      </c>
      <c r="K9" s="7" t="n">
        <v>2100</v>
      </c>
      <c r="L9" s="7" t="n">
        <v>0</v>
      </c>
      <c r="M9" s="7" t="n">
        <v>2100</v>
      </c>
      <c r="N9" s="7" t="n">
        <v>0</v>
      </c>
      <c r="O9" s="7" t="n">
        <v>2100</v>
      </c>
      <c r="P9" s="7" t="n">
        <v>0</v>
      </c>
      <c r="Q9" s="7" t="n">
        <v>2100</v>
      </c>
      <c r="R9" s="7" t="n">
        <v>0</v>
      </c>
      <c r="S9" s="7" t="n">
        <v>58900</v>
      </c>
      <c r="T9" s="7">
        <f>H9</f>
        <v/>
      </c>
      <c r="U9" s="7">
        <f>S9-T9</f>
        <v/>
      </c>
      <c r="V9" s="8">
        <f>IF(S9=0,0,T9/S9)</f>
        <v/>
      </c>
      <c r="W9" s="8" t="n"/>
      <c r="Y9" t="inlineStr">
        <is>
          <t>GC (pay app)</t>
        </is>
      </c>
    </row>
    <row r="10">
      <c r="A10" t="n">
        <v>196</v>
      </c>
      <c r="B10" t="n">
        <v>84130</v>
      </c>
      <c r="C10" t="inlineStr">
        <is>
          <t>Dog Park &amp; Grilling Area</t>
        </is>
      </c>
      <c r="D10" t="inlineStr">
        <is>
          <t>Dog Park &amp; Grilling Area</t>
        </is>
      </c>
      <c r="E10" s="5" t="inlineStr">
        <is>
          <t>PMC</t>
        </is>
      </c>
      <c r="F10" t="inlineStr">
        <is>
          <t>Project</t>
        </is>
      </c>
      <c r="G10" s="7" t="n">
        <v>35000</v>
      </c>
      <c r="H10" s="7" t="n">
        <v>0</v>
      </c>
      <c r="I10" s="7">
        <f>G10-H10</f>
        <v/>
      </c>
      <c r="J10" s="8">
        <f>IF(G10=0,0,H10/G10)</f>
        <v/>
      </c>
      <c r="K10" s="7" t="n">
        <v>0</v>
      </c>
      <c r="L10" s="7" t="n">
        <v>0</v>
      </c>
      <c r="M10" s="7" t="n">
        <v>0</v>
      </c>
      <c r="N10" s="7" t="n">
        <v>0</v>
      </c>
      <c r="O10" s="7" t="n">
        <v>0</v>
      </c>
      <c r="P10" s="7" t="n">
        <v>0</v>
      </c>
      <c r="Q10" s="7" t="n">
        <v>3600</v>
      </c>
      <c r="R10" s="7" t="n">
        <v>0</v>
      </c>
      <c r="S10" s="7" t="n">
        <v>38600</v>
      </c>
      <c r="T10" s="7">
        <f>H10</f>
        <v/>
      </c>
      <c r="U10" s="7">
        <f>S10-T10</f>
        <v/>
      </c>
      <c r="V10" s="8">
        <f>IF(S10=0,0,T10/S10)</f>
        <v/>
      </c>
      <c r="W10" s="8" t="n"/>
      <c r="Y10" t="inlineStr">
        <is>
          <t>GL PMC</t>
        </is>
      </c>
    </row>
    <row r="11">
      <c r="A11" t="n">
        <v>72</v>
      </c>
      <c r="B11" t="n">
        <v>84121</v>
      </c>
      <c r="C11" t="inlineStr">
        <is>
          <t>Repair exterior stair railings</t>
        </is>
      </c>
      <c r="D11" t="inlineStr">
        <is>
          <t>Repair wooden railings on stairs</t>
        </is>
      </c>
      <c r="E11" s="10" t="inlineStr">
        <is>
          <t>GC</t>
        </is>
      </c>
      <c r="F11" t="inlineStr">
        <is>
          <t>Project</t>
        </is>
      </c>
      <c r="G11" s="7" t="n">
        <v>35000</v>
      </c>
      <c r="H11" s="7" t="n">
        <v>10500</v>
      </c>
      <c r="I11" s="7">
        <f>G11-H11</f>
        <v/>
      </c>
      <c r="J11" s="8">
        <f>IF(G11=0,0,H11/G11)</f>
        <v/>
      </c>
      <c r="K11" s="7" t="n">
        <v>0</v>
      </c>
      <c r="L11" s="7" t="n">
        <v>0</v>
      </c>
      <c r="M11" s="7" t="n">
        <v>0</v>
      </c>
      <c r="N11" s="7" t="n">
        <v>0</v>
      </c>
      <c r="O11" s="7" t="n">
        <v>0</v>
      </c>
      <c r="P11" s="7" t="n">
        <v>0</v>
      </c>
      <c r="Q11" s="7" t="n">
        <v>0</v>
      </c>
      <c r="R11" s="7" t="n">
        <v>0</v>
      </c>
      <c r="S11" s="7" t="n">
        <v>35000</v>
      </c>
      <c r="T11" s="7">
        <f>H11</f>
        <v/>
      </c>
      <c r="U11" s="7">
        <f>S11-T11</f>
        <v/>
      </c>
      <c r="V11" s="8">
        <f>IF(S11=0,0,T11/S11)</f>
        <v/>
      </c>
      <c r="W11" s="8" t="n"/>
      <c r="Y11" t="inlineStr">
        <is>
          <t>GC (pay app)</t>
        </is>
      </c>
    </row>
    <row r="12">
      <c r="A12" t="n">
        <v>87</v>
      </c>
      <c r="B12" t="n">
        <v>84102</v>
      </c>
      <c r="C12" t="inlineStr">
        <is>
          <t xml:space="preserve">Repair / replace wood siding
Lender PCA </t>
        </is>
      </c>
      <c r="D12" t="inlineStr">
        <is>
          <t>Replace damaged T 1-11 siding on mansards 
Damaged T1-11 siding was present at Building G (Phase II). Repair is recommen</t>
        </is>
      </c>
      <c r="E12" s="10" t="inlineStr">
        <is>
          <t>GC</t>
        </is>
      </c>
      <c r="F12" t="inlineStr">
        <is>
          <t>Project</t>
        </is>
      </c>
      <c r="G12" s="7" t="n">
        <v>34000</v>
      </c>
      <c r="H12" s="7" t="n">
        <v>10200</v>
      </c>
      <c r="I12" s="7">
        <f>G12-H12</f>
        <v/>
      </c>
      <c r="J12" s="8">
        <f>IF(G12=0,0,H12/G12)</f>
        <v/>
      </c>
      <c r="K12" s="7" t="n">
        <v>0</v>
      </c>
      <c r="L12" s="7" t="n">
        <v>0</v>
      </c>
      <c r="M12" s="7" t="n">
        <v>0</v>
      </c>
      <c r="N12" s="7" t="n">
        <v>0</v>
      </c>
      <c r="O12" s="7" t="n">
        <v>0</v>
      </c>
      <c r="P12" s="7" t="n">
        <v>0</v>
      </c>
      <c r="Q12" s="7" t="n">
        <v>0</v>
      </c>
      <c r="R12" s="7" t="n">
        <v>0</v>
      </c>
      <c r="S12" s="7" t="n">
        <v>34000</v>
      </c>
      <c r="T12" s="7">
        <f>H12</f>
        <v/>
      </c>
      <c r="U12" s="7">
        <f>S12-T12</f>
        <v/>
      </c>
      <c r="V12" s="8">
        <f>IF(S12=0,0,T12/S12)</f>
        <v/>
      </c>
      <c r="W12" s="8" t="n"/>
      <c r="Y12" t="inlineStr">
        <is>
          <t>GC (pay app)</t>
        </is>
      </c>
    </row>
    <row r="13">
      <c r="A13" t="n">
        <v>164</v>
      </c>
      <c r="B13" t="n">
        <v>84210</v>
      </c>
      <c r="C13" t="inlineStr">
        <is>
          <t>General Electrical Services
Equity PCA 3</t>
        </is>
      </c>
      <c r="D13" t="inlineStr">
        <is>
          <t>Replace wall packs</t>
        </is>
      </c>
      <c r="E13" s="10" t="inlineStr">
        <is>
          <t>GC</t>
        </is>
      </c>
      <c r="F13" t="inlineStr">
        <is>
          <t>Project</t>
        </is>
      </c>
      <c r="G13" s="7" t="n">
        <v>32000</v>
      </c>
      <c r="H13" s="7" t="n">
        <v>32000</v>
      </c>
      <c r="I13" s="7">
        <f>G13-H13</f>
        <v/>
      </c>
      <c r="J13" s="8">
        <f>IF(G13=0,0,H13/G13)</f>
        <v/>
      </c>
      <c r="K13" s="7" t="n">
        <v>0</v>
      </c>
      <c r="L13" s="7" t="n">
        <v>0</v>
      </c>
      <c r="M13" s="7" t="n">
        <v>0</v>
      </c>
      <c r="N13" s="7" t="n">
        <v>0</v>
      </c>
      <c r="O13" s="7" t="n">
        <v>0</v>
      </c>
      <c r="P13" s="7" t="n">
        <v>0</v>
      </c>
      <c r="Q13" s="7" t="n">
        <v>0</v>
      </c>
      <c r="R13" s="7" t="n">
        <v>0</v>
      </c>
      <c r="S13" s="7" t="n">
        <v>32000</v>
      </c>
      <c r="T13" s="7">
        <f>H13</f>
        <v/>
      </c>
      <c r="U13" s="7">
        <f>S13-T13</f>
        <v/>
      </c>
      <c r="V13" s="8">
        <f>IF(S13=0,0,T13/S13)</f>
        <v/>
      </c>
      <c r="W13" s="8" t="n"/>
      <c r="Y13" t="inlineStr">
        <is>
          <t>GC (pay app)</t>
        </is>
      </c>
    </row>
    <row r="14">
      <c r="A14" t="n">
        <v>24</v>
      </c>
      <c r="B14" t="n">
        <v>84115</v>
      </c>
      <c r="C14" t="inlineStr">
        <is>
          <t>Sidewalks
Lender PCA 3.1.7
Equity PCA 3.</t>
        </is>
      </c>
      <c r="D14" t="inlineStr">
        <is>
          <t xml:space="preserve">Remove and replace areas of trip hazards. 
Cracked concrete was observed adjacent to the entrance to Building C. Repair </t>
        </is>
      </c>
      <c r="E14" s="10" t="inlineStr">
        <is>
          <t>GC</t>
        </is>
      </c>
      <c r="F14" t="inlineStr">
        <is>
          <t>Project</t>
        </is>
      </c>
      <c r="G14" s="7" t="n">
        <v>30000</v>
      </c>
      <c r="H14" s="7" t="n">
        <v>30000</v>
      </c>
      <c r="I14" s="7">
        <f>G14-H14</f>
        <v/>
      </c>
      <c r="J14" s="8">
        <f>IF(G14=0,0,H14/G14)</f>
        <v/>
      </c>
      <c r="K14" s="7" t="n">
        <v>0</v>
      </c>
      <c r="L14" s="7" t="n">
        <v>0</v>
      </c>
      <c r="M14" s="7" t="n">
        <v>1500</v>
      </c>
      <c r="N14" s="7" t="n">
        <v>0</v>
      </c>
      <c r="O14" s="7" t="n">
        <v>0</v>
      </c>
      <c r="P14" s="7" t="n">
        <v>0</v>
      </c>
      <c r="Q14" s="7" t="n">
        <v>0</v>
      </c>
      <c r="R14" s="7" t="n">
        <v>0</v>
      </c>
      <c r="S14" s="7" t="n">
        <v>34500</v>
      </c>
      <c r="T14" s="7">
        <f>H14</f>
        <v/>
      </c>
      <c r="U14" s="7">
        <f>S14-T14</f>
        <v/>
      </c>
      <c r="V14" s="8">
        <f>IF(S14=0,0,T14/S14)</f>
        <v/>
      </c>
      <c r="W14" s="8" t="n"/>
      <c r="Y14" t="inlineStr">
        <is>
          <t>GC (pay app)</t>
        </is>
      </c>
    </row>
    <row r="15">
      <c r="A15" t="n">
        <v>79</v>
      </c>
      <c r="B15" t="n">
        <v>84433</v>
      </c>
      <c r="C15" t="inlineStr">
        <is>
          <t>Modified bitumen membrane roof Repairs</t>
        </is>
      </c>
      <c r="D15" t="inlineStr">
        <is>
          <t>Repairs to flat roofs.
Equity PCA did not mention roof as an immediate need, but did mention as a replacement in YR 1</t>
        </is>
      </c>
      <c r="E15" s="10" t="inlineStr">
        <is>
          <t>GC</t>
        </is>
      </c>
      <c r="F15" t="inlineStr">
        <is>
          <t>Project</t>
        </is>
      </c>
      <c r="G15" s="7" t="n">
        <v>30000</v>
      </c>
      <c r="H15" s="7" t="n">
        <v>30000</v>
      </c>
      <c r="I15" s="7">
        <f>G15-H15</f>
        <v/>
      </c>
      <c r="J15" s="8">
        <f>IF(G15=0,0,H15/G15)</f>
        <v/>
      </c>
      <c r="K15" s="7" t="n">
        <v>0</v>
      </c>
      <c r="L15" s="7" t="n">
        <v>0</v>
      </c>
      <c r="M15" s="7" t="n">
        <v>0</v>
      </c>
      <c r="N15" s="7" t="n">
        <v>0</v>
      </c>
      <c r="O15" s="7" t="n">
        <v>0</v>
      </c>
      <c r="P15" s="7" t="n">
        <v>0</v>
      </c>
      <c r="Q15" s="7" t="n">
        <v>0</v>
      </c>
      <c r="R15" s="7" t="n">
        <v>0</v>
      </c>
      <c r="S15" s="7" t="n">
        <v>30000</v>
      </c>
      <c r="T15" s="7">
        <f>H15</f>
        <v/>
      </c>
      <c r="U15" s="7">
        <f>S15-T15</f>
        <v/>
      </c>
      <c r="V15" s="8">
        <f>IF(S15=0,0,T15/S15)</f>
        <v/>
      </c>
      <c r="W15" s="8" t="n"/>
      <c r="Y15" t="inlineStr">
        <is>
          <t>GC (pay app)</t>
        </is>
      </c>
    </row>
    <row r="16">
      <c r="A16" t="n">
        <v>25</v>
      </c>
      <c r="B16" t="n">
        <v>84204</v>
      </c>
      <c r="C16" t="inlineStr">
        <is>
          <t>Asphalt Pavement
Lender PCA 3.1.6
Equity</t>
        </is>
      </c>
      <c r="D16" t="inlineStr">
        <is>
          <t>Lender PCA 3.1.6 Damaged asphalt pavement consisting of linear cracking, alligator cracking,
potholes, and surface ravel</t>
        </is>
      </c>
      <c r="E16" s="10" t="inlineStr">
        <is>
          <t>GC</t>
        </is>
      </c>
      <c r="F16" t="inlineStr">
        <is>
          <t>Project</t>
        </is>
      </c>
      <c r="G16" s="7" t="n">
        <v>24250</v>
      </c>
      <c r="H16" s="7" t="n">
        <v>24250</v>
      </c>
      <c r="I16" s="7">
        <f>G16-H16</f>
        <v/>
      </c>
      <c r="J16" s="8">
        <f>IF(G16=0,0,H16/G16)</f>
        <v/>
      </c>
      <c r="K16" s="7" t="n">
        <v>67703</v>
      </c>
      <c r="L16" s="7" t="n">
        <v>0</v>
      </c>
      <c r="M16" s="7" t="n">
        <v>0</v>
      </c>
      <c r="N16" s="7" t="n">
        <v>0</v>
      </c>
      <c r="O16" s="7" t="n">
        <v>0</v>
      </c>
      <c r="P16" s="7" t="n">
        <v>0</v>
      </c>
      <c r="Q16" s="7" t="n">
        <v>0</v>
      </c>
      <c r="R16" s="7" t="n">
        <v>0</v>
      </c>
      <c r="S16" s="7" t="n">
        <v>159656</v>
      </c>
      <c r="T16" s="7">
        <f>H16</f>
        <v/>
      </c>
      <c r="U16" s="7">
        <f>S16-T16</f>
        <v/>
      </c>
      <c r="V16" s="8">
        <f>IF(S16=0,0,T16/S16)</f>
        <v/>
      </c>
      <c r="W16" s="8" t="n"/>
      <c r="Y16" t="inlineStr">
        <is>
          <t>GC (pay app)</t>
        </is>
      </c>
    </row>
    <row r="17">
      <c r="A17" t="n">
        <v>71</v>
      </c>
      <c r="B17" t="n">
        <v>84430</v>
      </c>
      <c r="C17" t="inlineStr">
        <is>
          <t>Concrete deck / floor fill</t>
        </is>
      </c>
      <c r="D17" t="inlineStr">
        <is>
          <t>np1 sealant to cracks in landing</t>
        </is>
      </c>
      <c r="E17" s="10" t="inlineStr">
        <is>
          <t>GC</t>
        </is>
      </c>
      <c r="F17" t="inlineStr">
        <is>
          <t>Project</t>
        </is>
      </c>
      <c r="G17" s="7" t="n">
        <v>19000</v>
      </c>
      <c r="H17" s="7" t="n">
        <v>19000</v>
      </c>
      <c r="I17" s="7">
        <f>G17-H17</f>
        <v/>
      </c>
      <c r="J17" s="8">
        <f>IF(G17=0,0,H17/G17)</f>
        <v/>
      </c>
      <c r="K17" s="7" t="n">
        <v>0</v>
      </c>
      <c r="L17" s="7" t="n">
        <v>0</v>
      </c>
      <c r="M17" s="7" t="n">
        <v>0</v>
      </c>
      <c r="N17" s="7" t="n">
        <v>0</v>
      </c>
      <c r="O17" s="7" t="n">
        <v>0</v>
      </c>
      <c r="P17" s="7" t="n">
        <v>0</v>
      </c>
      <c r="Q17" s="7" t="n">
        <v>0</v>
      </c>
      <c r="R17" s="7" t="n">
        <v>0</v>
      </c>
      <c r="S17" s="7" t="n">
        <v>19000</v>
      </c>
      <c r="T17" s="7">
        <f>H17</f>
        <v/>
      </c>
      <c r="U17" s="7">
        <f>S17-T17</f>
        <v/>
      </c>
      <c r="V17" s="8">
        <f>IF(S17=0,0,T17/S17)</f>
        <v/>
      </c>
      <c r="W17" s="8" t="n"/>
      <c r="Y17" t="inlineStr">
        <is>
          <t>GC (pay app)</t>
        </is>
      </c>
    </row>
    <row r="18">
      <c r="A18" t="n">
        <v>81</v>
      </c>
      <c r="B18" t="n">
        <v>83439</v>
      </c>
      <c r="C18" t="inlineStr">
        <is>
          <t>Gutters &amp; downspouts</t>
        </is>
      </c>
      <c r="D18" t="inlineStr">
        <is>
          <t>Clear scuppers and roof drains</t>
        </is>
      </c>
      <c r="E18" s="10" t="inlineStr">
        <is>
          <t>GC</t>
        </is>
      </c>
      <c r="F18" t="inlineStr">
        <is>
          <t>Project</t>
        </is>
      </c>
      <c r="G18" s="7" t="n">
        <v>19000</v>
      </c>
      <c r="H18" s="7" t="n">
        <v>19000</v>
      </c>
      <c r="I18" s="7">
        <f>G18-H18</f>
        <v/>
      </c>
      <c r="J18" s="8">
        <f>IF(G18=0,0,H18/G18)</f>
        <v/>
      </c>
      <c r="K18" s="7" t="n">
        <v>0</v>
      </c>
      <c r="L18" s="7" t="n">
        <v>0</v>
      </c>
      <c r="M18" s="7" t="n">
        <v>0</v>
      </c>
      <c r="N18" s="7" t="n">
        <v>0</v>
      </c>
      <c r="O18" s="7" t="n">
        <v>0</v>
      </c>
      <c r="P18" s="7" t="n">
        <v>0</v>
      </c>
      <c r="Q18" s="7" t="n">
        <v>0</v>
      </c>
      <c r="R18" s="7" t="n">
        <v>0</v>
      </c>
      <c r="S18" s="7" t="n">
        <v>19000</v>
      </c>
      <c r="T18" s="7">
        <f>H18</f>
        <v/>
      </c>
      <c r="U18" s="7">
        <f>S18-T18</f>
        <v/>
      </c>
      <c r="V18" s="8">
        <f>IF(S18=0,0,T18/S18)</f>
        <v/>
      </c>
      <c r="W18" s="8" t="n"/>
      <c r="Y18" t="inlineStr">
        <is>
          <t>GC (pay app)</t>
        </is>
      </c>
    </row>
    <row r="19">
      <c r="A19" t="n">
        <v>95</v>
      </c>
      <c r="B19" t="n">
        <v>84113</v>
      </c>
      <c r="C19" t="inlineStr">
        <is>
          <t>Repair / replace wood trim Equity PCA 3.</t>
        </is>
      </c>
      <c r="D19" t="inlineStr">
        <is>
          <t>Replace damaged trim</t>
        </is>
      </c>
      <c r="E19" s="10" t="inlineStr">
        <is>
          <t>GC</t>
        </is>
      </c>
      <c r="F19" t="inlineStr">
        <is>
          <t>Project</t>
        </is>
      </c>
      <c r="G19" s="7" t="n">
        <v>16000</v>
      </c>
      <c r="H19" s="7" t="n">
        <v>4800</v>
      </c>
      <c r="I19" s="7">
        <f>G19-H19</f>
        <v/>
      </c>
      <c r="J19" s="8">
        <f>IF(G19=0,0,H19/G19)</f>
        <v/>
      </c>
      <c r="K19" s="7" t="n">
        <v>0</v>
      </c>
      <c r="L19" s="7" t="n">
        <v>0</v>
      </c>
      <c r="M19" s="7" t="n">
        <v>0</v>
      </c>
      <c r="N19" s="7" t="n">
        <v>0</v>
      </c>
      <c r="O19" s="7" t="n">
        <v>0</v>
      </c>
      <c r="P19" s="7" t="n">
        <v>0</v>
      </c>
      <c r="Q19" s="7" t="n">
        <v>5000</v>
      </c>
      <c r="R19" s="7" t="n">
        <v>0</v>
      </c>
      <c r="S19" s="7" t="n">
        <v>26000</v>
      </c>
      <c r="T19" s="7">
        <f>H19</f>
        <v/>
      </c>
      <c r="U19" s="7">
        <f>S19-T19</f>
        <v/>
      </c>
      <c r="V19" s="8">
        <f>IF(S19=0,0,T19/S19)</f>
        <v/>
      </c>
      <c r="W19" s="8" t="n"/>
      <c r="Y19" t="inlineStr">
        <is>
          <t>GC (pay app)</t>
        </is>
      </c>
    </row>
    <row r="20">
      <c r="A20" t="n">
        <v>42</v>
      </c>
      <c r="B20" t="n">
        <v>84111</v>
      </c>
      <c r="C20" t="inlineStr">
        <is>
          <t>Dumpster enclosures
Equity PCA 3.2.2</t>
        </is>
      </c>
      <c r="D20" t="inlineStr">
        <is>
          <t>Repair dumpster inclosures. 
Replaced Damaged Dumpster Gates</t>
        </is>
      </c>
      <c r="E20" s="10" t="inlineStr">
        <is>
          <t>GC</t>
        </is>
      </c>
      <c r="F20" t="inlineStr">
        <is>
          <t>Project</t>
        </is>
      </c>
      <c r="G20" s="7" t="n">
        <v>16000</v>
      </c>
      <c r="H20" s="7" t="n">
        <v>4800</v>
      </c>
      <c r="I20" s="7">
        <f>G20-H20</f>
        <v/>
      </c>
      <c r="J20" s="8">
        <f>IF(G20=0,0,H20/G20)</f>
        <v/>
      </c>
      <c r="K20" s="7" t="n">
        <v>0</v>
      </c>
      <c r="L20" s="7" t="n">
        <v>0</v>
      </c>
      <c r="M20" s="7" t="n">
        <v>0</v>
      </c>
      <c r="N20" s="7" t="n">
        <v>0</v>
      </c>
      <c r="O20" s="7" t="n">
        <v>0</v>
      </c>
      <c r="P20" s="7" t="n">
        <v>0</v>
      </c>
      <c r="Q20" s="7" t="n">
        <v>0</v>
      </c>
      <c r="R20" s="7" t="n">
        <v>0</v>
      </c>
      <c r="S20" s="7" t="n">
        <v>16000</v>
      </c>
      <c r="T20" s="7">
        <f>H20</f>
        <v/>
      </c>
      <c r="U20" s="7">
        <f>S20-T20</f>
        <v/>
      </c>
      <c r="V20" s="8">
        <f>IF(S20=0,0,T20/S20)</f>
        <v/>
      </c>
      <c r="W20" s="8" t="n"/>
      <c r="Y20" t="inlineStr">
        <is>
          <t>GC (pay app)</t>
        </is>
      </c>
    </row>
    <row r="21">
      <c r="A21" t="n">
        <v>103</v>
      </c>
      <c r="B21" t="n">
        <v>84905</v>
      </c>
      <c r="C21" t="inlineStr">
        <is>
          <t>Moisture and Microbial Growth
Equity PCA</t>
        </is>
      </c>
      <c r="D21" t="inlineStr">
        <is>
          <t>Proactive rewire bathroom fan to light switch. Mold &amp; Moisture Removal</t>
        </is>
      </c>
      <c r="E21" s="10" t="inlineStr">
        <is>
          <t>GC</t>
        </is>
      </c>
      <c r="F21" t="inlineStr">
        <is>
          <t>Project</t>
        </is>
      </c>
      <c r="G21" s="7" t="n">
        <v>15215</v>
      </c>
      <c r="H21" s="7" t="n">
        <v>15215</v>
      </c>
      <c r="I21" s="7">
        <f>G21-H21</f>
        <v/>
      </c>
      <c r="J21" s="8">
        <f>IF(G21=0,0,H21/G21)</f>
        <v/>
      </c>
      <c r="K21" s="7" t="n">
        <v>0</v>
      </c>
      <c r="L21" s="7" t="n">
        <v>0</v>
      </c>
      <c r="M21" s="7" t="n">
        <v>0</v>
      </c>
      <c r="N21" s="7" t="n">
        <v>0</v>
      </c>
      <c r="O21" s="7" t="n">
        <v>0</v>
      </c>
      <c r="P21" s="7" t="n">
        <v>0</v>
      </c>
      <c r="Q21" s="7" t="n">
        <v>0</v>
      </c>
      <c r="R21" s="7" t="n">
        <v>0</v>
      </c>
      <c r="S21" s="7" t="n">
        <v>15215</v>
      </c>
      <c r="T21" s="7">
        <f>H21</f>
        <v/>
      </c>
      <c r="U21" s="7">
        <f>S21-T21</f>
        <v/>
      </c>
      <c r="V21" s="8">
        <f>IF(S21=0,0,T21/S21)</f>
        <v/>
      </c>
      <c r="W21" s="8" t="n"/>
      <c r="Y21" t="inlineStr">
        <is>
          <t>GC (pay app)</t>
        </is>
      </c>
    </row>
    <row r="22">
      <c r="A22" t="n">
        <v>114</v>
      </c>
      <c r="B22" t="n">
        <v>84211</v>
      </c>
      <c r="C22" t="inlineStr">
        <is>
          <t>Fire Stops</t>
        </is>
      </c>
      <c r="D22" t="inlineStr">
        <is>
          <t>Install Fire Stops</t>
        </is>
      </c>
      <c r="E22" s="5" t="inlineStr">
        <is>
          <t>PMC</t>
        </is>
      </c>
      <c r="F22" t="inlineStr">
        <is>
          <t>Project</t>
        </is>
      </c>
      <c r="G22" s="7" t="n">
        <v>15215</v>
      </c>
      <c r="H22" s="7" t="n">
        <v>105065</v>
      </c>
      <c r="I22" s="7">
        <f>G22-H22</f>
        <v/>
      </c>
      <c r="J22" s="8">
        <f>IF(G22=0,0,H22/G22)</f>
        <v/>
      </c>
      <c r="K22" s="7" t="n">
        <v>0</v>
      </c>
      <c r="L22" s="7" t="n">
        <v>0</v>
      </c>
      <c r="M22" s="7" t="n">
        <v>0</v>
      </c>
      <c r="N22" s="7" t="n">
        <v>0</v>
      </c>
      <c r="O22" s="7" t="n">
        <v>0</v>
      </c>
      <c r="P22" s="7" t="n">
        <v>0</v>
      </c>
      <c r="Q22" s="7" t="n">
        <v>0</v>
      </c>
      <c r="R22" s="7" t="n">
        <v>0</v>
      </c>
      <c r="S22" s="7" t="n">
        <v>15215</v>
      </c>
      <c r="T22" s="7">
        <f>H22</f>
        <v/>
      </c>
      <c r="U22" s="7">
        <f>S22-T22</f>
        <v/>
      </c>
      <c r="V22" s="8">
        <f>IF(S22=0,0,T22/S22)</f>
        <v/>
      </c>
      <c r="W22" s="8" t="n"/>
      <c r="Y22" t="inlineStr">
        <is>
          <t>GL PMC</t>
        </is>
      </c>
    </row>
    <row r="23">
      <c r="A23" t="n">
        <v>27</v>
      </c>
      <c r="B23" t="n">
        <v>84517</v>
      </c>
      <c r="C23" t="inlineStr">
        <is>
          <t>Storm Water Management
 Equity PCA 3.2.1</t>
        </is>
      </c>
      <c r="D23" t="inlineStr">
        <is>
          <t>Erosion Repairs</t>
        </is>
      </c>
      <c r="E23" s="10" t="inlineStr">
        <is>
          <t>GC</t>
        </is>
      </c>
      <c r="F23" t="inlineStr">
        <is>
          <t>Project</t>
        </is>
      </c>
      <c r="G23" s="7" t="n">
        <v>15000</v>
      </c>
      <c r="H23" s="7" t="n">
        <v>15000</v>
      </c>
      <c r="I23" s="7">
        <f>G23-H23</f>
        <v/>
      </c>
      <c r="J23" s="8">
        <f>IF(G23=0,0,H23/G23)</f>
        <v/>
      </c>
      <c r="K23" s="7" t="n">
        <v>0</v>
      </c>
      <c r="L23" s="7" t="n">
        <v>0</v>
      </c>
      <c r="M23" s="7" t="n">
        <v>0</v>
      </c>
      <c r="N23" s="7" t="n">
        <v>0</v>
      </c>
      <c r="O23" s="7" t="n">
        <v>4000</v>
      </c>
      <c r="P23" s="7" t="n">
        <v>0</v>
      </c>
      <c r="Q23" s="7" t="n">
        <v>0</v>
      </c>
      <c r="R23" s="7" t="n">
        <v>0</v>
      </c>
      <c r="S23" s="7" t="n">
        <v>27000</v>
      </c>
      <c r="T23" s="7">
        <f>H23</f>
        <v/>
      </c>
      <c r="U23" s="7">
        <f>S23-T23</f>
        <v/>
      </c>
      <c r="V23" s="8">
        <f>IF(S23=0,0,T23/S23)</f>
        <v/>
      </c>
      <c r="W23" s="8" t="n"/>
      <c r="Y23" t="inlineStr">
        <is>
          <t>GC (pay app)</t>
        </is>
      </c>
    </row>
    <row r="24">
      <c r="A24" t="n">
        <v>194</v>
      </c>
      <c r="B24" t="n">
        <v>83103</v>
      </c>
      <c r="C24" t="inlineStr">
        <is>
          <t>Signage</t>
        </is>
      </c>
      <c r="D24" t="inlineStr">
        <is>
          <t>Building Signage</t>
        </is>
      </c>
      <c r="E24" s="5" t="inlineStr">
        <is>
          <t>PMC</t>
        </is>
      </c>
      <c r="F24" t="inlineStr">
        <is>
          <t>Project</t>
        </is>
      </c>
      <c r="G24" s="7" t="n">
        <v>15000</v>
      </c>
      <c r="H24" s="7" t="n">
        <v>0</v>
      </c>
      <c r="I24" s="7">
        <f>G24-H24</f>
        <v/>
      </c>
      <c r="J24" s="8">
        <f>IF(G24=0,0,H24/G24)</f>
        <v/>
      </c>
      <c r="K24" s="7" t="n">
        <v>0</v>
      </c>
      <c r="L24" s="7" t="n">
        <v>0</v>
      </c>
      <c r="M24" s="7" t="n">
        <v>0</v>
      </c>
      <c r="N24" s="7" t="n">
        <v>0</v>
      </c>
      <c r="O24" s="7" t="n">
        <v>0</v>
      </c>
      <c r="P24" s="7" t="n">
        <v>0</v>
      </c>
      <c r="Q24" s="7" t="n">
        <v>0</v>
      </c>
      <c r="R24" s="7" t="n">
        <v>0</v>
      </c>
      <c r="S24" s="7" t="n">
        <v>15000</v>
      </c>
      <c r="T24" s="7">
        <f>H24</f>
        <v/>
      </c>
      <c r="U24" s="7">
        <f>S24-T24</f>
        <v/>
      </c>
      <c r="V24" s="8">
        <f>IF(S24=0,0,T24/S24)</f>
        <v/>
      </c>
      <c r="W24" s="8" t="n"/>
      <c r="Y24" t="inlineStr">
        <is>
          <t>GL PMC</t>
        </is>
      </c>
    </row>
    <row r="25">
      <c r="A25" t="n">
        <v>168</v>
      </c>
      <c r="B25" t="n">
        <v>84330</v>
      </c>
      <c r="C25" t="inlineStr">
        <is>
          <t>GFCI Receptacles
Equity PCA 3.4.4</t>
        </is>
      </c>
      <c r="D25" t="inlineStr">
        <is>
          <t>Missing GFCI receptacles</t>
        </is>
      </c>
      <c r="E25" s="5" t="inlineStr">
        <is>
          <t>PMC</t>
        </is>
      </c>
      <c r="F25" t="inlineStr">
        <is>
          <t>Project</t>
        </is>
      </c>
      <c r="G25" s="7" t="n">
        <v>13500</v>
      </c>
      <c r="H25" s="7" t="n">
        <v>0</v>
      </c>
      <c r="I25" s="7">
        <f>G25-H25</f>
        <v/>
      </c>
      <c r="J25" s="8">
        <f>IF(G25=0,0,H25/G25)</f>
        <v/>
      </c>
      <c r="K25" s="7" t="n">
        <v>0</v>
      </c>
      <c r="L25" s="7" t="n">
        <v>0</v>
      </c>
      <c r="M25" s="7" t="n">
        <v>0</v>
      </c>
      <c r="N25" s="7" t="n">
        <v>0</v>
      </c>
      <c r="O25" s="7" t="n">
        <v>0</v>
      </c>
      <c r="P25" s="7" t="n">
        <v>0</v>
      </c>
      <c r="Q25" s="7" t="n">
        <v>0</v>
      </c>
      <c r="R25" s="7" t="n">
        <v>0</v>
      </c>
      <c r="S25" s="7" t="n">
        <v>13500</v>
      </c>
      <c r="T25" s="7">
        <f>H25</f>
        <v/>
      </c>
      <c r="U25" s="7">
        <f>S25-T25</f>
        <v/>
      </c>
      <c r="V25" s="8">
        <f>IF(S25=0,0,T25/S25)</f>
        <v/>
      </c>
      <c r="W25" s="8" t="n"/>
      <c r="Y25" t="inlineStr">
        <is>
          <t>GL PMC</t>
        </is>
      </c>
    </row>
    <row r="26">
      <c r="A26" t="n">
        <v>76</v>
      </c>
      <c r="B26" t="n">
        <v>84433</v>
      </c>
      <c r="C26" t="inlineStr">
        <is>
          <t>Asphalt composite shingle roofing</t>
        </is>
      </c>
      <c r="D26" t="inlineStr">
        <is>
          <t>Roof Tune Up</t>
        </is>
      </c>
      <c r="E26" s="10" t="inlineStr">
        <is>
          <t>GC</t>
        </is>
      </c>
      <c r="F26" t="inlineStr">
        <is>
          <t>Project</t>
        </is>
      </c>
      <c r="G26" s="7" t="n">
        <v>12000</v>
      </c>
      <c r="H26" s="7" t="n">
        <v>12000</v>
      </c>
      <c r="I26" s="7">
        <f>G26-H26</f>
        <v/>
      </c>
      <c r="J26" s="8">
        <f>IF(G26=0,0,H26/G26)</f>
        <v/>
      </c>
      <c r="K26" s="7" t="n">
        <v>0</v>
      </c>
      <c r="L26" s="7" t="n">
        <v>0</v>
      </c>
      <c r="M26" s="7" t="n">
        <v>88402</v>
      </c>
      <c r="N26" s="7" t="n">
        <v>0</v>
      </c>
      <c r="O26" s="7" t="n">
        <v>0</v>
      </c>
      <c r="P26" s="7" t="n">
        <v>0</v>
      </c>
      <c r="Q26" s="7" t="n">
        <v>0</v>
      </c>
      <c r="R26" s="7" t="n">
        <v>0</v>
      </c>
      <c r="S26" s="7" t="n">
        <v>100402</v>
      </c>
      <c r="T26" s="7">
        <f>H26</f>
        <v/>
      </c>
      <c r="U26" s="7">
        <f>S26-T26</f>
        <v/>
      </c>
      <c r="V26" s="8">
        <f>IF(S26=0,0,T26/S26)</f>
        <v/>
      </c>
      <c r="W26" s="8" t="n"/>
      <c r="Y26" t="inlineStr">
        <is>
          <t>GC (pay app)</t>
        </is>
      </c>
    </row>
    <row r="27">
      <c r="A27" t="n">
        <v>120</v>
      </c>
      <c r="B27" t="n">
        <v>82460</v>
      </c>
      <c r="C27" t="inlineStr">
        <is>
          <t>Down Unit Renovation (C-309)
 Lender PCA</t>
        </is>
      </c>
      <c r="D27" t="inlineStr">
        <is>
          <t>Unit C-309 was observed in poor condition and is considered ‘down’. A notice affixed to the door by the King County Sher</t>
        </is>
      </c>
      <c r="E27" s="5" t="inlineStr">
        <is>
          <t>PMC</t>
        </is>
      </c>
      <c r="F27" t="inlineStr">
        <is>
          <t>Project</t>
        </is>
      </c>
      <c r="G27" s="7" t="n">
        <v>10800</v>
      </c>
      <c r="H27" s="7" t="n">
        <v>0</v>
      </c>
      <c r="I27" s="7">
        <f>G27-H27</f>
        <v/>
      </c>
      <c r="J27" s="8">
        <f>IF(G27=0,0,H27/G27)</f>
        <v/>
      </c>
      <c r="K27" s="7" t="n">
        <v>0</v>
      </c>
      <c r="L27" s="7" t="n">
        <v>0</v>
      </c>
      <c r="M27" s="7" t="n">
        <v>0</v>
      </c>
      <c r="N27" s="7" t="n">
        <v>0</v>
      </c>
      <c r="O27" s="7" t="n">
        <v>0</v>
      </c>
      <c r="P27" s="7" t="n">
        <v>0</v>
      </c>
      <c r="Q27" s="7" t="n">
        <v>0</v>
      </c>
      <c r="R27" s="7" t="n">
        <v>0</v>
      </c>
      <c r="S27" s="7" t="n">
        <v>10800</v>
      </c>
      <c r="T27" s="7">
        <f>H27</f>
        <v/>
      </c>
      <c r="U27" s="7">
        <f>S27-T27</f>
        <v/>
      </c>
      <c r="V27" s="8">
        <f>IF(S27=0,0,T27/S27)</f>
        <v/>
      </c>
      <c r="W27" s="8" t="n"/>
      <c r="Y27" t="inlineStr">
        <is>
          <t>GL PMC</t>
        </is>
      </c>
    </row>
    <row r="28">
      <c r="A28" t="n">
        <v>89</v>
      </c>
      <c r="B28" t="n">
        <v>84102</v>
      </c>
      <c r="C28" t="inlineStr">
        <is>
          <t>Repair / replace vinyl siding
 Lender PC</t>
        </is>
      </c>
      <c r="D28" t="inlineStr">
        <is>
          <t xml:space="preserve">Isolated areas of warped vinyl lap siding were observed at the leasing office and Buildings B and C of Phase I. Repairs </t>
        </is>
      </c>
      <c r="E28" s="10" t="inlineStr">
        <is>
          <t>GC</t>
        </is>
      </c>
      <c r="F28" t="inlineStr">
        <is>
          <t>Project</t>
        </is>
      </c>
      <c r="G28" s="7" t="n">
        <v>10000</v>
      </c>
      <c r="H28" s="7" t="n">
        <v>3000</v>
      </c>
      <c r="I28" s="7">
        <f>G28-H28</f>
        <v/>
      </c>
      <c r="J28" s="8">
        <f>IF(G28=0,0,H28/G28)</f>
        <v/>
      </c>
      <c r="K28" s="7" t="n">
        <v>4040</v>
      </c>
      <c r="L28" s="7" t="n">
        <v>0</v>
      </c>
      <c r="M28" s="7" t="n">
        <v>4040</v>
      </c>
      <c r="N28" s="7" t="n">
        <v>0</v>
      </c>
      <c r="O28" s="7" t="n">
        <v>4040</v>
      </c>
      <c r="P28" s="7" t="n">
        <v>0</v>
      </c>
      <c r="Q28" s="7" t="n">
        <v>4040</v>
      </c>
      <c r="R28" s="7" t="n">
        <v>0</v>
      </c>
      <c r="S28" s="7" t="n">
        <v>46360</v>
      </c>
      <c r="T28" s="7">
        <f>H28</f>
        <v/>
      </c>
      <c r="U28" s="7">
        <f>S28-T28</f>
        <v/>
      </c>
      <c r="V28" s="8">
        <f>IF(S28=0,0,T28/S28)</f>
        <v/>
      </c>
      <c r="W28" s="8" t="n"/>
      <c r="Y28" t="inlineStr">
        <is>
          <t>GC (pay app)</t>
        </is>
      </c>
    </row>
    <row r="29">
      <c r="A29" t="n">
        <v>15</v>
      </c>
      <c r="B29" t="n">
        <v>84303</v>
      </c>
      <c r="C29" t="inlineStr">
        <is>
          <t>Landscape Cleanup and Enhancements Equit</t>
        </is>
      </c>
      <c r="D29" t="inlineStr">
        <is>
          <t>Install Landscaping and Mulch - North of Building 15042</t>
        </is>
      </c>
      <c r="E29" s="5" t="inlineStr">
        <is>
          <t>PMC</t>
        </is>
      </c>
      <c r="F29" t="inlineStr">
        <is>
          <t>Project</t>
        </is>
      </c>
      <c r="G29" s="7" t="n">
        <v>10000</v>
      </c>
      <c r="H29" s="7" t="n">
        <v>0</v>
      </c>
      <c r="I29" s="7">
        <f>G29-H29</f>
        <v/>
      </c>
      <c r="J29" s="8">
        <f>IF(G29=0,0,H29/G29)</f>
        <v/>
      </c>
      <c r="K29" s="7" t="n">
        <v>0</v>
      </c>
      <c r="L29" s="7" t="n">
        <v>0</v>
      </c>
      <c r="M29" s="7" t="n">
        <v>0</v>
      </c>
      <c r="N29" s="7" t="n">
        <v>0</v>
      </c>
      <c r="O29" s="7" t="n">
        <v>0</v>
      </c>
      <c r="P29" s="7" t="n">
        <v>0</v>
      </c>
      <c r="Q29" s="7" t="n">
        <v>0</v>
      </c>
      <c r="R29" s="7" t="n">
        <v>0</v>
      </c>
      <c r="S29" s="7" t="n">
        <v>10000</v>
      </c>
      <c r="T29" s="7">
        <f>H29</f>
        <v/>
      </c>
      <c r="U29" s="7">
        <f>S29-T29</f>
        <v/>
      </c>
      <c r="V29" s="8">
        <f>IF(S29=0,0,T29/S29)</f>
        <v/>
      </c>
      <c r="W29" s="8" t="n"/>
      <c r="Y29" t="inlineStr">
        <is>
          <t>GL PMC</t>
        </is>
      </c>
    </row>
    <row r="30">
      <c r="A30" t="n">
        <v>83</v>
      </c>
      <c r="B30" t="n">
        <v>84433</v>
      </c>
      <c r="C30" t="inlineStr">
        <is>
          <t>Sealants &amp; caulking and paint</t>
        </is>
      </c>
      <c r="D30" t="inlineStr">
        <is>
          <t>Roof Sealants &amp; Caulking</t>
        </is>
      </c>
      <c r="E30" s="10" t="inlineStr">
        <is>
          <t>GC</t>
        </is>
      </c>
      <c r="F30" t="inlineStr">
        <is>
          <t>Project</t>
        </is>
      </c>
      <c r="G30" s="7" t="n">
        <v>8500</v>
      </c>
      <c r="H30" s="7" t="n">
        <v>2550</v>
      </c>
      <c r="I30" s="7">
        <f>G30-H30</f>
        <v/>
      </c>
      <c r="J30" s="8">
        <f>IF(G30=0,0,H30/G30)</f>
        <v/>
      </c>
      <c r="K30" s="7" t="n">
        <v>0</v>
      </c>
      <c r="L30" s="7" t="n">
        <v>0</v>
      </c>
      <c r="M30" s="7" t="n">
        <v>0</v>
      </c>
      <c r="N30" s="7" t="n">
        <v>0</v>
      </c>
      <c r="O30" s="7" t="n">
        <v>0</v>
      </c>
      <c r="P30" s="7" t="n">
        <v>0</v>
      </c>
      <c r="Q30" s="7" t="n">
        <v>63000</v>
      </c>
      <c r="R30" s="7" t="n">
        <v>0</v>
      </c>
      <c r="S30" s="7" t="n">
        <v>71500</v>
      </c>
      <c r="T30" s="7">
        <f>H30</f>
        <v/>
      </c>
      <c r="U30" s="7">
        <f>S30-T30</f>
        <v/>
      </c>
      <c r="V30" s="8">
        <f>IF(S30=0,0,T30/S30)</f>
        <v/>
      </c>
      <c r="W30" s="8" t="n"/>
      <c r="Y30" t="inlineStr">
        <is>
          <t>GC (pay app)</t>
        </is>
      </c>
    </row>
    <row r="31">
      <c r="A31" t="n">
        <v>82</v>
      </c>
      <c r="B31" t="n">
        <v>84433</v>
      </c>
      <c r="C31" t="inlineStr">
        <is>
          <t>Flashing</t>
        </is>
      </c>
      <c r="D31" t="inlineStr">
        <is>
          <t>Repair damaged flashing</t>
        </is>
      </c>
      <c r="E31" s="10" t="inlineStr">
        <is>
          <t>GC</t>
        </is>
      </c>
      <c r="F31" t="inlineStr">
        <is>
          <t>Project</t>
        </is>
      </c>
      <c r="G31" s="7" t="n">
        <v>8500</v>
      </c>
      <c r="H31" s="7" t="n">
        <v>2550</v>
      </c>
      <c r="I31" s="7">
        <f>G31-H31</f>
        <v/>
      </c>
      <c r="J31" s="8">
        <f>IF(G31=0,0,H31/G31)</f>
        <v/>
      </c>
      <c r="K31" s="7" t="n">
        <v>0</v>
      </c>
      <c r="L31" s="7" t="n">
        <v>0</v>
      </c>
      <c r="M31" s="7" t="n">
        <v>0</v>
      </c>
      <c r="N31" s="7" t="n">
        <v>0</v>
      </c>
      <c r="O31" s="7" t="n">
        <v>0</v>
      </c>
      <c r="P31" s="7" t="n">
        <v>0</v>
      </c>
      <c r="Q31" s="7" t="n">
        <v>0</v>
      </c>
      <c r="R31" s="7" t="n">
        <v>0</v>
      </c>
      <c r="S31" s="7" t="n">
        <v>8500</v>
      </c>
      <c r="T31" s="7">
        <f>H31</f>
        <v/>
      </c>
      <c r="U31" s="7">
        <f>S31-T31</f>
        <v/>
      </c>
      <c r="V31" s="8">
        <f>IF(S31=0,0,T31/S31)</f>
        <v/>
      </c>
      <c r="W31" s="8" t="n"/>
      <c r="Y31" t="inlineStr">
        <is>
          <t>GC (pay app)</t>
        </is>
      </c>
    </row>
    <row r="32">
      <c r="A32" t="n">
        <v>47</v>
      </c>
      <c r="B32" t="n">
        <v>84275</v>
      </c>
      <c r="C32" t="inlineStr">
        <is>
          <t>Key Pad and Auto Locking Door</t>
        </is>
      </c>
      <c r="D32" t="inlineStr">
        <is>
          <t>Add to gym door</t>
        </is>
      </c>
      <c r="E32" s="5" t="inlineStr">
        <is>
          <t>PMC</t>
        </is>
      </c>
      <c r="F32" t="inlineStr">
        <is>
          <t>Project</t>
        </is>
      </c>
      <c r="G32" s="7" t="n">
        <v>7500</v>
      </c>
      <c r="H32" s="7" t="n">
        <v>0</v>
      </c>
      <c r="I32" s="7">
        <f>G32-H32</f>
        <v/>
      </c>
      <c r="J32" s="8">
        <f>IF(G32=0,0,H32/G32)</f>
        <v/>
      </c>
      <c r="K32" s="7" t="n">
        <v>0</v>
      </c>
      <c r="L32" s="7" t="n">
        <v>0</v>
      </c>
      <c r="M32" s="7" t="n">
        <v>0</v>
      </c>
      <c r="N32" s="7" t="n">
        <v>0</v>
      </c>
      <c r="O32" s="7" t="n">
        <v>0</v>
      </c>
      <c r="P32" s="7" t="n">
        <v>0</v>
      </c>
      <c r="Q32" s="7" t="n">
        <v>0</v>
      </c>
      <c r="R32" s="7" t="n">
        <v>0</v>
      </c>
      <c r="S32" s="7" t="n">
        <v>7500</v>
      </c>
      <c r="T32" s="7">
        <f>H32</f>
        <v/>
      </c>
      <c r="U32" s="7">
        <f>S32-T32</f>
        <v/>
      </c>
      <c r="V32" s="8">
        <f>IF(S32=0,0,T32/S32)</f>
        <v/>
      </c>
      <c r="W32" s="8" t="n"/>
      <c r="Y32" t="inlineStr">
        <is>
          <t>GL PMC</t>
        </is>
      </c>
    </row>
    <row r="33">
      <c r="A33" t="n">
        <v>121</v>
      </c>
      <c r="B33" t="n">
        <v>82460</v>
      </c>
      <c r="C33" t="inlineStr">
        <is>
          <t xml:space="preserve">Damaged Unit Repair (C-209) 
Lender PCA </t>
        </is>
      </c>
      <c r="D33" t="inlineStr">
        <is>
          <t>Additionally, Unit C-209 was observed in fair condition. The unit has water damage to finishes from the unit above (C-30</t>
        </is>
      </c>
      <c r="E33" s="5" t="inlineStr">
        <is>
          <t>PMC</t>
        </is>
      </c>
      <c r="F33" t="inlineStr">
        <is>
          <t>Project</t>
        </is>
      </c>
      <c r="G33" s="7" t="n">
        <v>5000</v>
      </c>
      <c r="H33" s="7" t="n">
        <v>0</v>
      </c>
      <c r="I33" s="7">
        <f>G33-H33</f>
        <v/>
      </c>
      <c r="J33" s="8">
        <f>IF(G33=0,0,H33/G33)</f>
        <v/>
      </c>
      <c r="K33" s="7" t="n">
        <v>0</v>
      </c>
      <c r="L33" s="7" t="n">
        <v>0</v>
      </c>
      <c r="M33" s="7" t="n">
        <v>0</v>
      </c>
      <c r="N33" s="7" t="n">
        <v>0</v>
      </c>
      <c r="O33" s="7" t="n">
        <v>0</v>
      </c>
      <c r="P33" s="7" t="n">
        <v>0</v>
      </c>
      <c r="Q33" s="7" t="n">
        <v>0</v>
      </c>
      <c r="R33" s="7" t="n">
        <v>0</v>
      </c>
      <c r="S33" s="7" t="n">
        <v>5000</v>
      </c>
      <c r="T33" s="7">
        <f>H33</f>
        <v/>
      </c>
      <c r="U33" s="7">
        <f>S33-T33</f>
        <v/>
      </c>
      <c r="V33" s="8">
        <f>IF(S33=0,0,T33/S33)</f>
        <v/>
      </c>
      <c r="W33" s="8" t="n"/>
      <c r="Y33" t="inlineStr">
        <is>
          <t>GL PMC</t>
        </is>
      </c>
    </row>
    <row r="34">
      <c r="A34" t="n">
        <v>198</v>
      </c>
      <c r="B34" t="n">
        <v>83209</v>
      </c>
      <c r="C34" t="inlineStr">
        <is>
          <t>83209 - Plumbing</t>
        </is>
      </c>
      <c r="D34" t="inlineStr">
        <is>
          <t>Plumbing Work Orders</t>
        </is>
      </c>
      <c r="E34" s="5" t="inlineStr">
        <is>
          <t>PMC</t>
        </is>
      </c>
      <c r="F34" t="inlineStr">
        <is>
          <t>Project</t>
        </is>
      </c>
      <c r="G34" s="7" t="n">
        <v>3500</v>
      </c>
      <c r="H34" s="7" t="n">
        <v>29571</v>
      </c>
      <c r="I34" s="7">
        <f>G34-H34</f>
        <v/>
      </c>
      <c r="J34" s="8">
        <f>IF(G34=0,0,H34/G34)</f>
        <v/>
      </c>
      <c r="K34" s="7" t="n">
        <v>2800</v>
      </c>
      <c r="L34" s="7" t="n">
        <v>0</v>
      </c>
      <c r="M34" s="7" t="n">
        <v>2450</v>
      </c>
      <c r="N34" s="7" t="n">
        <v>0</v>
      </c>
      <c r="O34" s="7" t="n">
        <v>1750</v>
      </c>
      <c r="P34" s="7" t="n">
        <v>0</v>
      </c>
      <c r="Q34" s="7" t="n">
        <v>0</v>
      </c>
      <c r="R34" s="7" t="n">
        <v>0</v>
      </c>
      <c r="S34" s="7" t="n">
        <v>10500</v>
      </c>
      <c r="T34" s="7">
        <f>H34</f>
        <v/>
      </c>
      <c r="U34" s="7">
        <f>S34-T34</f>
        <v/>
      </c>
      <c r="V34" s="8">
        <f>IF(S34=0,0,T34/S34)</f>
        <v/>
      </c>
      <c r="W34" s="8" t="n"/>
      <c r="Y34" t="inlineStr">
        <is>
          <t>GL PMC</t>
        </is>
      </c>
    </row>
    <row r="35">
      <c r="A35" t="n">
        <v>108</v>
      </c>
      <c r="B35" t="n">
        <v>84106</v>
      </c>
      <c r="C35" t="inlineStr">
        <is>
          <t>Clean Dryer vents</t>
        </is>
      </c>
      <c r="D35" t="inlineStr">
        <is>
          <t>Clean dryer vents. Get a unit count of units with W/D</t>
        </is>
      </c>
      <c r="E35" s="5" t="inlineStr">
        <is>
          <t>PMC</t>
        </is>
      </c>
      <c r="F35" t="inlineStr">
        <is>
          <t>Project</t>
        </is>
      </c>
      <c r="G35" s="7" t="n">
        <v>2250</v>
      </c>
      <c r="H35" s="7" t="n">
        <v>0</v>
      </c>
      <c r="I35" s="7">
        <f>G35-H35</f>
        <v/>
      </c>
      <c r="J35" s="8">
        <f>IF(G35=0,0,H35/G35)</f>
        <v/>
      </c>
      <c r="K35" s="7" t="n">
        <v>0</v>
      </c>
      <c r="L35" s="7" t="n">
        <v>0</v>
      </c>
      <c r="M35" s="7" t="n">
        <v>0</v>
      </c>
      <c r="N35" s="7" t="n">
        <v>0</v>
      </c>
      <c r="O35" s="7" t="n">
        <v>0</v>
      </c>
      <c r="P35" s="7" t="n">
        <v>0</v>
      </c>
      <c r="Q35" s="7" t="n">
        <v>0</v>
      </c>
      <c r="R35" s="7" t="n">
        <v>0</v>
      </c>
      <c r="S35" s="7" t="n">
        <v>2250</v>
      </c>
      <c r="T35" s="7">
        <f>H35</f>
        <v/>
      </c>
      <c r="U35" s="7">
        <f>S35-T35</f>
        <v/>
      </c>
      <c r="V35" s="8">
        <f>IF(S35=0,0,T35/S35)</f>
        <v/>
      </c>
      <c r="W35" s="8" t="n"/>
      <c r="Y35" t="inlineStr">
        <is>
          <t>GL PMC</t>
        </is>
      </c>
    </row>
    <row r="36">
      <c r="A36" t="n">
        <v>199</v>
      </c>
      <c r="B36" t="n">
        <v>83209</v>
      </c>
      <c r="C36" t="inlineStr">
        <is>
          <t>83209 - Plumbing</t>
        </is>
      </c>
      <c r="D36" t="inlineStr">
        <is>
          <t>Water Leaks Behind Sheetrock</t>
        </is>
      </c>
      <c r="E36" s="5" t="inlineStr">
        <is>
          <t>PMC</t>
        </is>
      </c>
      <c r="F36" t="inlineStr">
        <is>
          <t>Project</t>
        </is>
      </c>
      <c r="G36" s="7" t="n">
        <v>1667</v>
      </c>
      <c r="H36" s="7" t="n">
        <v>14084</v>
      </c>
      <c r="I36" s="7">
        <f>G36-H36</f>
        <v/>
      </c>
      <c r="J36" s="8">
        <f>IF(G36=0,0,H36/G36)</f>
        <v/>
      </c>
      <c r="K36" s="7" t="n">
        <v>1333</v>
      </c>
      <c r="L36" s="7" t="n">
        <v>0</v>
      </c>
      <c r="M36" s="7" t="n">
        <v>1100</v>
      </c>
      <c r="N36" s="7" t="n">
        <v>0</v>
      </c>
      <c r="O36" s="7" t="n">
        <v>900</v>
      </c>
      <c r="P36" s="7" t="n">
        <v>0</v>
      </c>
      <c r="Q36" s="7" t="n">
        <v>0</v>
      </c>
      <c r="R36" s="7" t="n">
        <v>0</v>
      </c>
      <c r="S36" s="7" t="n">
        <v>5000</v>
      </c>
      <c r="T36" s="7">
        <f>H36</f>
        <v/>
      </c>
      <c r="U36" s="7">
        <f>S36-T36</f>
        <v/>
      </c>
      <c r="V36" s="8">
        <f>IF(S36=0,0,T36/S36)</f>
        <v/>
      </c>
      <c r="W36" s="8" t="n"/>
      <c r="Y36" t="inlineStr">
        <is>
          <t>GL PMC</t>
        </is>
      </c>
    </row>
    <row r="37">
      <c r="A37" t="n">
        <v>23</v>
      </c>
      <c r="B37" t="n">
        <v>83520</v>
      </c>
      <c r="C37" t="inlineStr">
        <is>
          <t>ADA parking &amp; curb cuts  
Lender PCA 5.4</t>
        </is>
      </c>
      <c r="D37" t="inlineStr">
        <is>
          <t>The subject property does not provide van-accessible parking spaces at the Leasing Office. Installation of one van-acces</t>
        </is>
      </c>
      <c r="E37" s="10" t="inlineStr">
        <is>
          <t>GC</t>
        </is>
      </c>
      <c r="F37" t="inlineStr">
        <is>
          <t>Project</t>
        </is>
      </c>
      <c r="G37" s="7" t="n">
        <v>1600</v>
      </c>
      <c r="H37" s="7" t="n">
        <v>1600</v>
      </c>
      <c r="I37" s="7">
        <f>G37-H37</f>
        <v/>
      </c>
      <c r="J37" s="8">
        <f>IF(G37=0,0,H37/G37)</f>
        <v/>
      </c>
      <c r="K37" s="7" t="n">
        <v>0</v>
      </c>
      <c r="L37" s="7" t="n">
        <v>0</v>
      </c>
      <c r="M37" s="7" t="n">
        <v>0</v>
      </c>
      <c r="N37" s="7" t="n">
        <v>0</v>
      </c>
      <c r="O37" s="7" t="n">
        <v>0</v>
      </c>
      <c r="P37" s="7" t="n">
        <v>0</v>
      </c>
      <c r="Q37" s="7" t="n">
        <v>0</v>
      </c>
      <c r="R37" s="7" t="n">
        <v>0</v>
      </c>
      <c r="S37" s="7" t="n">
        <v>1600</v>
      </c>
      <c r="T37" s="7">
        <f>H37</f>
        <v/>
      </c>
      <c r="U37" s="7">
        <f>S37-T37</f>
        <v/>
      </c>
      <c r="V37" s="8">
        <f>IF(S37=0,0,T37/S37)</f>
        <v/>
      </c>
      <c r="W37" s="8" t="n"/>
      <c r="Y37" t="inlineStr">
        <is>
          <t>GC (pay app)</t>
        </is>
      </c>
    </row>
    <row r="38">
      <c r="A38" t="n">
        <v>165</v>
      </c>
      <c r="B38" t="n">
        <v>84330</v>
      </c>
      <c r="C38" t="inlineStr">
        <is>
          <t>Improperly supported meter bank
Equity P</t>
        </is>
      </c>
      <c r="D38" t="inlineStr">
        <is>
          <t>Meter bank supports</t>
        </is>
      </c>
      <c r="E38" s="10" t="inlineStr">
        <is>
          <t>GC</t>
        </is>
      </c>
      <c r="F38" t="inlineStr">
        <is>
          <t>Project</t>
        </is>
      </c>
      <c r="G38" s="7" t="n">
        <v>1000</v>
      </c>
      <c r="H38" s="7" t="n">
        <v>1000</v>
      </c>
      <c r="I38" s="7">
        <f>G38-H38</f>
        <v/>
      </c>
      <c r="J38" s="8">
        <f>IF(G38=0,0,H38/G38)</f>
        <v/>
      </c>
      <c r="K38" s="7" t="n">
        <v>0</v>
      </c>
      <c r="L38" s="7" t="n">
        <v>0</v>
      </c>
      <c r="M38" s="7" t="n">
        <v>0</v>
      </c>
      <c r="N38" s="7" t="n">
        <v>0</v>
      </c>
      <c r="O38" s="7" t="n">
        <v>0</v>
      </c>
      <c r="P38" s="7" t="n">
        <v>0</v>
      </c>
      <c r="Q38" s="7" t="n">
        <v>0</v>
      </c>
      <c r="R38" s="7" t="n">
        <v>0</v>
      </c>
      <c r="S38" s="7" t="n">
        <v>1000</v>
      </c>
      <c r="T38" s="7">
        <f>H38</f>
        <v/>
      </c>
      <c r="U38" s="7">
        <f>S38-T38</f>
        <v/>
      </c>
      <c r="V38" s="8">
        <f>IF(S38=0,0,T38/S38)</f>
        <v/>
      </c>
      <c r="W38" s="8" t="n"/>
      <c r="Y38" t="inlineStr">
        <is>
          <t>GC (pay app)</t>
        </is>
      </c>
    </row>
    <row r="39">
      <c r="A39" t="n">
        <v>207</v>
      </c>
      <c r="B39" t="n">
        <v>84190</v>
      </c>
      <c r="C39" t="inlineStr">
        <is>
          <t>83305 - Fitness Equipment</t>
        </is>
      </c>
      <c r="D39" t="inlineStr"/>
      <c r="E39" s="5" t="inlineStr">
        <is>
          <t>DFM</t>
        </is>
      </c>
      <c r="F39" t="inlineStr"/>
      <c r="G39" s="7" t="n">
        <v>0</v>
      </c>
      <c r="H39" s="7" t="n">
        <v>0</v>
      </c>
      <c r="I39" s="7">
        <f>G39-H39</f>
        <v/>
      </c>
      <c r="J39" s="8">
        <f>IF(G39=0,0,H39/G39)</f>
        <v/>
      </c>
      <c r="K39" s="7" t="n">
        <v>0</v>
      </c>
      <c r="L39" s="7" t="n">
        <v>0</v>
      </c>
      <c r="M39" s="7" t="n">
        <v>20000</v>
      </c>
      <c r="N39" s="7" t="n">
        <v>0</v>
      </c>
      <c r="O39" s="7" t="n">
        <v>0</v>
      </c>
      <c r="P39" s="7" t="n">
        <v>0</v>
      </c>
      <c r="Q39" s="7" t="n">
        <v>0</v>
      </c>
      <c r="R39" s="7" t="n">
        <v>0</v>
      </c>
      <c r="S39" s="7" t="n">
        <v>40000</v>
      </c>
      <c r="T39" s="7">
        <f>H39</f>
        <v/>
      </c>
      <c r="U39" s="7">
        <f>S39-T39</f>
        <v/>
      </c>
      <c r="V39" s="8">
        <f>IF(S39=0,0,T39/S39)</f>
        <v/>
      </c>
      <c r="W39" s="8" t="n"/>
      <c r="Y39" t="inlineStr"/>
    </row>
    <row r="40">
      <c r="A40" t="n">
        <v>197</v>
      </c>
      <c r="B40" t="n">
        <v>83208</v>
      </c>
      <c r="C40" t="inlineStr">
        <is>
          <t>83208 - Office/Clubhouse/Lobby Improveme</t>
        </is>
      </c>
      <c r="D40" t="inlineStr"/>
      <c r="E40" s="5" t="inlineStr">
        <is>
          <t>DFM</t>
        </is>
      </c>
      <c r="F40" t="inlineStr"/>
      <c r="G40" s="7" t="n">
        <v>0</v>
      </c>
      <c r="H40" s="7" t="n">
        <v>0</v>
      </c>
      <c r="I40" s="7">
        <f>G40-H40</f>
        <v/>
      </c>
      <c r="J40" s="8">
        <f>IF(G40=0,0,H40/G40)</f>
        <v/>
      </c>
      <c r="K40" s="7" t="n">
        <v>0</v>
      </c>
      <c r="L40" s="7" t="n">
        <v>0</v>
      </c>
      <c r="M40" s="7" t="n">
        <v>0</v>
      </c>
      <c r="N40" s="7" t="n">
        <v>0</v>
      </c>
      <c r="O40" s="7" t="n">
        <v>0</v>
      </c>
      <c r="P40" s="7" t="n">
        <v>0</v>
      </c>
      <c r="Q40" s="7" t="n">
        <v>10409</v>
      </c>
      <c r="R40" s="7" t="n">
        <v>0</v>
      </c>
      <c r="S40" s="7" t="n">
        <v>10409</v>
      </c>
      <c r="T40" s="7">
        <f>H40</f>
        <v/>
      </c>
      <c r="U40" s="7">
        <f>S40-T40</f>
        <v/>
      </c>
      <c r="V40" s="8">
        <f>IF(S40=0,0,T40/S40)</f>
        <v/>
      </c>
      <c r="W40" s="8" t="n"/>
      <c r="Y40" t="inlineStr"/>
    </row>
    <row r="42">
      <c r="D42" s="19" t="inlineStr">
        <is>
          <t>Projects Subtotal (excl. Contingency &amp; CM Fee)</t>
        </is>
      </c>
      <c r="G42" s="22" t="n">
        <v>1118497</v>
      </c>
      <c r="S42" s="22" t="n">
        <v>1782407</v>
      </c>
    </row>
    <row r="43">
      <c r="D43" s="5" t="inlineStr">
        <is>
          <t>CM Fee</t>
        </is>
      </c>
      <c r="G43" s="7" t="n">
        <v>50470</v>
      </c>
      <c r="S43" s="7" t="n">
        <v>50470</v>
      </c>
    </row>
    <row r="44">
      <c r="D44" s="5" t="inlineStr">
        <is>
          <t>Contingency</t>
        </is>
      </c>
      <c r="G44" s="7" t="n">
        <v>48067</v>
      </c>
      <c r="S44" s="7" t="n">
        <v>48067</v>
      </c>
    </row>
    <row r="45">
      <c r="D45" s="19" t="inlineStr">
        <is>
          <t>Capital Plan Total (ex-BTL)</t>
        </is>
      </c>
      <c r="G45" s="22" t="n">
        <v>1217034</v>
      </c>
      <c r="S45" s="22" t="n">
        <v>1880944</v>
      </c>
    </row>
    <row r="46">
      <c r="D46" s="2" t="inlineStr">
        <is>
          <t>Unplanned CapEx Yr 1 (out-of-plan)</t>
        </is>
      </c>
      <c r="H46" s="7" t="n">
        <v>100109</v>
      </c>
    </row>
    <row r="47">
      <c r="D47" s="26" t="inlineStr">
        <is>
          <t>BTL (dropped per Adam): $1,355,504</t>
        </is>
      </c>
    </row>
  </sheetData>
  <autoFilter ref="A4:Y40"/>
  <hyperlinks>
    <hyperlink xmlns:r="http://schemas.openxmlformats.org/officeDocument/2006/relationships" ref="B3" r:id="rId1"/>
  </hyperlinks>
  <pageMargins left="0.75" right="0.75" top="1" bottom="1" header="0.5" footer="0.5"/>
</worksheet>
</file>

<file path=xl/worksheets/sheet41.xml><?xml version="1.0" encoding="utf-8"?>
<worksheet xmlns="http://schemas.openxmlformats.org/spreadsheetml/2006/main">
  <sheetPr>
    <outlinePr summaryBelow="1" summaryRight="1"/>
    <pageSetUpPr/>
  </sheetPr>
  <dimension ref="A1:Y64"/>
  <sheetViews>
    <sheetView workbookViewId="0">
      <pane xSplit="6" ySplit="4" topLeftCell="G5" activePane="bottomRight" state="frozen"/>
      <selection pane="topRight"/>
      <selection pane="bottomLeft"/>
      <selection pane="bottomRight" activeCell="A1" sqref="A1"/>
    </sheetView>
  </sheetViews>
  <sheetFormatPr baseColWidth="8" defaultRowHeight="15"/>
  <cols>
    <col hidden="1" width="5" customWidth="1" min="1" max="1"/>
    <col width="9" customWidth="1" min="2" max="2"/>
    <col hidden="1" outlineLevel="1" width="26" customWidth="1" min="3" max="3"/>
    <col hidden="1" outlineLevel="1" width="40" customWidth="1" min="4" max="4"/>
    <col width="8" customWidth="1" min="5" max="5"/>
    <col width="10" customWidth="1" min="6" max="6"/>
    <col width="12" customWidth="1" min="7" max="7"/>
    <col width="11" customWidth="1" min="8" max="8"/>
    <col width="11" customWidth="1" min="9" max="9"/>
    <col width="8" customWidth="1" min="10" max="10"/>
    <col hidden="1" outlineLevel="1" width="11" customWidth="1" min="11" max="11"/>
    <col hidden="1" outlineLevel="1" width="11" customWidth="1" min="12" max="12"/>
    <col hidden="1" outlineLevel="1" width="11" customWidth="1" min="13" max="13"/>
    <col hidden="1" outlineLevel="1" width="11" customWidth="1" min="14" max="14"/>
    <col hidden="1" outlineLevel="1" width="11" customWidth="1" min="15" max="15"/>
    <col hidden="1" outlineLevel="1" width="11" customWidth="1" min="16" max="16"/>
    <col hidden="1" outlineLevel="1" width="11" customWidth="1" min="17" max="17"/>
    <col hidden="1" outlineLevel="1" width="11" customWidth="1" min="18" max="18"/>
    <col width="13" customWidth="1" min="19" max="19"/>
    <col width="12" customWidth="1" min="20" max="20"/>
    <col width="13" customWidth="1" min="21" max="21"/>
    <col width="9" customWidth="1" min="22" max="22"/>
    <col width="14" customWidth="1" min="23" max="23"/>
    <col width="2" customWidth="1" min="24" max="24"/>
    <col hidden="1" width="22" customWidth="1" min="25" max="25"/>
  </cols>
  <sheetData>
    <row r="1">
      <c r="A1" s="23" t="inlineStr">
        <is>
          <t>Foxdale Village — 10-Year Capital Plan</t>
        </is>
      </c>
    </row>
    <row r="2">
      <c r="A2" s="2" t="inlineStr">
        <is>
          <t>Acquired 2025. 10-year budget = capital plan excluding BTL. Year budgets from the plan's Expense-Yr columns; spend is current-year actual.</t>
        </is>
      </c>
    </row>
    <row r="3">
      <c r="B3" s="24" t="inlineStr">
        <is>
          <t>← Back</t>
        </is>
      </c>
    </row>
    <row r="4">
      <c r="A4" s="25" t="inlineStr">
        <is>
          <t>Row</t>
        </is>
      </c>
      <c r="B4" s="25" t="inlineStr">
        <is>
          <t>GL</t>
        </is>
      </c>
      <c r="C4" s="25" t="inlineStr">
        <is>
          <t>GL Name</t>
        </is>
      </c>
      <c r="D4" s="25" t="inlineStr">
        <is>
          <t>Scope of Work</t>
        </is>
      </c>
      <c r="E4" s="25" t="inlineStr">
        <is>
          <t>Owner</t>
        </is>
      </c>
      <c r="F4" s="25" t="inlineStr">
        <is>
          <t>Type</t>
        </is>
      </c>
      <c r="G4" s="25" t="inlineStr">
        <is>
          <t>Yr 1 Budget</t>
        </is>
      </c>
      <c r="H4" s="25" t="inlineStr">
        <is>
          <t>Spend</t>
        </is>
      </c>
      <c r="I4" s="25" t="inlineStr">
        <is>
          <t>Remaining</t>
        </is>
      </c>
      <c r="J4" s="25" t="inlineStr">
        <is>
          <t>% Spent</t>
        </is>
      </c>
      <c r="K4" s="25" t="inlineStr">
        <is>
          <t>Yr 2 Budget</t>
        </is>
      </c>
      <c r="L4" s="25" t="inlineStr">
        <is>
          <t>Yr 2 Spend</t>
        </is>
      </c>
      <c r="M4" s="25" t="inlineStr">
        <is>
          <t>Yr 3 Budget</t>
        </is>
      </c>
      <c r="N4" s="25" t="inlineStr">
        <is>
          <t>Yr 3 Spend</t>
        </is>
      </c>
      <c r="O4" s="25" t="inlineStr">
        <is>
          <t>Yr 4 Budget</t>
        </is>
      </c>
      <c r="P4" s="25" t="inlineStr">
        <is>
          <t>Yr 4 Spend</t>
        </is>
      </c>
      <c r="Q4" s="25" t="inlineStr">
        <is>
          <t>Yr 5 Budget</t>
        </is>
      </c>
      <c r="R4" s="25" t="inlineStr">
        <is>
          <t>Yr 5 Spend</t>
        </is>
      </c>
      <c r="S4" s="25" t="inlineStr">
        <is>
          <t>10 yr Budget</t>
        </is>
      </c>
      <c r="T4" s="25" t="inlineStr">
        <is>
          <t>10 yr Spend</t>
        </is>
      </c>
      <c r="U4" s="25" t="inlineStr">
        <is>
          <t>10 yr Remaining</t>
        </is>
      </c>
      <c r="V4" s="25" t="inlineStr">
        <is>
          <t>10 yr % Spent</t>
        </is>
      </c>
      <c r="W4" s="25" t="inlineStr">
        <is>
          <t>Actual Project % Complete</t>
        </is>
      </c>
      <c r="X4" s="25" t="inlineStr"/>
      <c r="Y4" s="25" t="inlineStr">
        <is>
          <t>Basis</t>
        </is>
      </c>
    </row>
    <row r="5">
      <c r="A5" t="n">
        <v>91</v>
      </c>
      <c r="B5" t="inlineStr">
        <is>
          <t>51075-00</t>
        </is>
      </c>
      <c r="C5" t="inlineStr">
        <is>
          <t>Repair / replace wood shingles</t>
        </is>
      </c>
      <c r="D5" t="inlineStr">
        <is>
          <t>Replace T-111 siding with Hardie. Equity PCA Item 4.3.1- $19,800- Damaged and deteriorated T1-11 siding was present at n</t>
        </is>
      </c>
      <c r="E5" s="10" t="inlineStr">
        <is>
          <t>GC</t>
        </is>
      </c>
      <c r="F5" t="inlineStr">
        <is>
          <t>Project</t>
        </is>
      </c>
      <c r="G5" s="7" t="n">
        <v>1033200</v>
      </c>
      <c r="H5" s="7" t="n">
        <v>1033200</v>
      </c>
      <c r="I5" s="7">
        <f>G5-H5</f>
        <v/>
      </c>
      <c r="J5" s="8">
        <f>IF(G5=0,0,H5/G5)</f>
        <v/>
      </c>
      <c r="K5" s="7" t="n">
        <v>0</v>
      </c>
      <c r="L5" s="7" t="n">
        <v>0</v>
      </c>
      <c r="M5" s="7" t="n">
        <v>0</v>
      </c>
      <c r="N5" s="7" t="n">
        <v>0</v>
      </c>
      <c r="O5" s="7" t="n">
        <v>0</v>
      </c>
      <c r="P5" s="7" t="n">
        <v>0</v>
      </c>
      <c r="Q5" s="7" t="n">
        <v>0</v>
      </c>
      <c r="R5" s="7" t="n">
        <v>0</v>
      </c>
      <c r="S5" s="7" t="n">
        <v>1033200</v>
      </c>
      <c r="T5" s="7">
        <f>H5</f>
        <v/>
      </c>
      <c r="U5" s="7">
        <f>S5-T5</f>
        <v/>
      </c>
      <c r="V5" s="8">
        <f>IF(S5=0,0,T5/S5)</f>
        <v/>
      </c>
      <c r="W5" s="8" t="n"/>
      <c r="Y5" t="inlineStr">
        <is>
          <t>GC (pay app)</t>
        </is>
      </c>
    </row>
    <row r="6">
      <c r="A6" t="n">
        <v>93</v>
      </c>
      <c r="B6" t="inlineStr">
        <is>
          <t>51080-00</t>
        </is>
      </c>
      <c r="C6" t="inlineStr">
        <is>
          <t>Exterior building paint</t>
        </is>
      </c>
      <c r="D6" t="inlineStr">
        <is>
          <t>Paint community 
Equity PCA Item 3.2.7- $15,000- The paint finish on the wood fencing throughout the site was observed t</t>
        </is>
      </c>
      <c r="E6" s="10" t="inlineStr">
        <is>
          <t>GC</t>
        </is>
      </c>
      <c r="F6" t="inlineStr">
        <is>
          <t>Project</t>
        </is>
      </c>
      <c r="G6" s="7" t="n">
        <v>401800</v>
      </c>
      <c r="H6" s="7" t="n">
        <v>401800</v>
      </c>
      <c r="I6" s="7">
        <f>G6-H6</f>
        <v/>
      </c>
      <c r="J6" s="8">
        <f>IF(G6=0,0,H6/G6)</f>
        <v/>
      </c>
      <c r="K6" s="7" t="n">
        <v>0</v>
      </c>
      <c r="L6" s="7" t="n">
        <v>0</v>
      </c>
      <c r="M6" s="7" t="n">
        <v>0</v>
      </c>
      <c r="N6" s="7" t="n">
        <v>0</v>
      </c>
      <c r="O6" s="7" t="n">
        <v>0</v>
      </c>
      <c r="P6" s="7" t="n">
        <v>0</v>
      </c>
      <c r="Q6" s="7" t="n">
        <v>0</v>
      </c>
      <c r="R6" s="7" t="n">
        <v>0</v>
      </c>
      <c r="S6" s="7" t="n">
        <v>401800</v>
      </c>
      <c r="T6" s="7">
        <f>H6</f>
        <v/>
      </c>
      <c r="U6" s="7">
        <f>S6-T6</f>
        <v/>
      </c>
      <c r="V6" s="8">
        <f>IF(S6=0,0,T6/S6)</f>
        <v/>
      </c>
      <c r="W6" s="8" t="n"/>
      <c r="Y6" t="inlineStr">
        <is>
          <t>GC (pay app)</t>
        </is>
      </c>
    </row>
    <row r="7">
      <c r="A7" t="n">
        <v>20</v>
      </c>
      <c r="B7" t="inlineStr">
        <is>
          <t>51050-00</t>
        </is>
      </c>
      <c r="C7" t="inlineStr">
        <is>
          <t>Asphalt Coating</t>
        </is>
      </c>
      <c r="D7" t="inlineStr">
        <is>
          <t>Fill asphalt cracks and seal coat parking lot
Equity PCA Item 3.2.2- $110,500- Damaged pavement consisting of linear cra</t>
        </is>
      </c>
      <c r="E7" s="10" t="inlineStr">
        <is>
          <t>GC</t>
        </is>
      </c>
      <c r="F7" t="inlineStr">
        <is>
          <t>Project</t>
        </is>
      </c>
      <c r="G7" s="7" t="n">
        <v>182000</v>
      </c>
      <c r="H7" s="7" t="n">
        <v>182000</v>
      </c>
      <c r="I7" s="7">
        <f>G7-H7</f>
        <v/>
      </c>
      <c r="J7" s="8">
        <f>IF(G7=0,0,H7/G7)</f>
        <v/>
      </c>
      <c r="K7" s="7" t="n">
        <v>0</v>
      </c>
      <c r="L7" s="7" t="n">
        <v>0</v>
      </c>
      <c r="M7" s="7" t="n">
        <v>0</v>
      </c>
      <c r="N7" s="7" t="n">
        <v>0</v>
      </c>
      <c r="O7" s="7" t="n">
        <v>0</v>
      </c>
      <c r="P7" s="7" t="n">
        <v>0</v>
      </c>
      <c r="Q7" s="7" t="n">
        <v>53600</v>
      </c>
      <c r="R7" s="7" t="n">
        <v>0</v>
      </c>
      <c r="S7" s="7" t="n">
        <v>235600</v>
      </c>
      <c r="T7" s="7">
        <f>H7</f>
        <v/>
      </c>
      <c r="U7" s="7">
        <f>S7-T7</f>
        <v/>
      </c>
      <c r="V7" s="8">
        <f>IF(S7=0,0,T7/S7)</f>
        <v/>
      </c>
      <c r="W7" s="8" t="n"/>
      <c r="Y7" t="inlineStr">
        <is>
          <t>GC (pay app)</t>
        </is>
      </c>
    </row>
    <row r="8">
      <c r="A8" t="n">
        <v>94</v>
      </c>
      <c r="B8" t="inlineStr">
        <is>
          <t>51082-00</t>
        </is>
      </c>
      <c r="C8" t="inlineStr">
        <is>
          <t>Repair / replace wood trim</t>
        </is>
      </c>
      <c r="D8" t="inlineStr">
        <is>
          <t>Replace trim and damaged fascia</t>
        </is>
      </c>
      <c r="E8" s="10" t="inlineStr">
        <is>
          <t>GC</t>
        </is>
      </c>
      <c r="F8" t="inlineStr">
        <is>
          <t>Project</t>
        </is>
      </c>
      <c r="G8" s="7" t="n">
        <v>179500</v>
      </c>
      <c r="H8" s="7" t="n">
        <v>179500</v>
      </c>
      <c r="I8" s="7">
        <f>G8-H8</f>
        <v/>
      </c>
      <c r="J8" s="8">
        <f>IF(G8=0,0,H8/G8)</f>
        <v/>
      </c>
      <c r="K8" s="7" t="n">
        <v>0</v>
      </c>
      <c r="L8" s="7" t="n">
        <v>0</v>
      </c>
      <c r="M8" s="7" t="n">
        <v>0</v>
      </c>
      <c r="N8" s="7" t="n">
        <v>0</v>
      </c>
      <c r="O8" s="7" t="n">
        <v>0</v>
      </c>
      <c r="P8" s="7" t="n">
        <v>0</v>
      </c>
      <c r="Q8" s="7" t="n">
        <v>0</v>
      </c>
      <c r="R8" s="7" t="n">
        <v>0</v>
      </c>
      <c r="S8" s="7" t="n">
        <v>179500</v>
      </c>
      <c r="T8" s="7">
        <f>H8</f>
        <v/>
      </c>
      <c r="U8" s="7">
        <f>S8-T8</f>
        <v/>
      </c>
      <c r="V8" s="8">
        <f>IF(S8=0,0,T8/S8)</f>
        <v/>
      </c>
      <c r="W8" s="8" t="n"/>
      <c r="Y8" t="inlineStr">
        <is>
          <t>GC (pay app)</t>
        </is>
      </c>
    </row>
    <row r="9">
      <c r="A9" t="n">
        <v>133</v>
      </c>
      <c r="B9" t="inlineStr">
        <is>
          <t>51169-00</t>
        </is>
      </c>
      <c r="C9" t="inlineStr">
        <is>
          <t>Clubhouse / Office Remodel</t>
        </is>
      </c>
      <c r="D9" t="inlineStr">
        <is>
          <t>Paint, Repair, and replace carpet in office, explore repurposing community center for fitness center or other use</t>
        </is>
      </c>
      <c r="E9" s="10" t="inlineStr">
        <is>
          <t>GC</t>
        </is>
      </c>
      <c r="F9" t="inlineStr">
        <is>
          <t>Project</t>
        </is>
      </c>
      <c r="G9" s="7" t="n">
        <v>150000</v>
      </c>
      <c r="H9" s="7" t="n">
        <v>0</v>
      </c>
      <c r="I9" s="7">
        <f>G9-H9</f>
        <v/>
      </c>
      <c r="J9" s="8">
        <f>IF(G9=0,0,H9/G9)</f>
        <v/>
      </c>
      <c r="K9" s="7" t="n">
        <v>0</v>
      </c>
      <c r="L9" s="7" t="n">
        <v>0</v>
      </c>
      <c r="M9" s="7" t="n">
        <v>0</v>
      </c>
      <c r="N9" s="7" t="n">
        <v>0</v>
      </c>
      <c r="O9" s="7" t="n">
        <v>0</v>
      </c>
      <c r="P9" s="7" t="n">
        <v>0</v>
      </c>
      <c r="Q9" s="7" t="n">
        <v>0</v>
      </c>
      <c r="R9" s="7" t="n">
        <v>0</v>
      </c>
      <c r="S9" s="7" t="n">
        <v>179250</v>
      </c>
      <c r="T9" s="7">
        <f>H9</f>
        <v/>
      </c>
      <c r="U9" s="7">
        <f>S9-T9</f>
        <v/>
      </c>
      <c r="V9" s="8">
        <f>IF(S9=0,0,T9/S9)</f>
        <v/>
      </c>
      <c r="W9" s="8" t="n"/>
      <c r="Y9" t="inlineStr">
        <is>
          <t>GC tagged, not on pay app</t>
        </is>
      </c>
    </row>
    <row r="10">
      <c r="A10" t="n">
        <v>121</v>
      </c>
      <c r="B10" t="inlineStr">
        <is>
          <t>51160-00</t>
        </is>
      </c>
      <c r="C10" t="inlineStr">
        <is>
          <t>Green Program - Echelon Energy Retrofit</t>
        </is>
      </c>
      <c r="D10" t="inlineStr">
        <is>
          <t>Energy Retrofit</t>
        </is>
      </c>
      <c r="E10" s="10" t="inlineStr">
        <is>
          <t>GC</t>
        </is>
      </c>
      <c r="F10" t="inlineStr">
        <is>
          <t>Project</t>
        </is>
      </c>
      <c r="G10" s="7" t="n">
        <v>116000</v>
      </c>
      <c r="H10" s="7" t="n">
        <v>0</v>
      </c>
      <c r="I10" s="7">
        <f>G10-H10</f>
        <v/>
      </c>
      <c r="J10" s="8">
        <f>IF(G10=0,0,H10/G10)</f>
        <v/>
      </c>
      <c r="K10" s="7" t="n">
        <v>0</v>
      </c>
      <c r="L10" s="7" t="n">
        <v>0</v>
      </c>
      <c r="M10" s="7" t="n">
        <v>0</v>
      </c>
      <c r="N10" s="7" t="n">
        <v>0</v>
      </c>
      <c r="O10" s="7" t="n">
        <v>0</v>
      </c>
      <c r="P10" s="7" t="n">
        <v>0</v>
      </c>
      <c r="Q10" s="7" t="n">
        <v>0</v>
      </c>
      <c r="R10" s="7" t="n">
        <v>0</v>
      </c>
      <c r="S10" s="7" t="n">
        <v>116000</v>
      </c>
      <c r="T10" s="7">
        <f>H10</f>
        <v/>
      </c>
      <c r="U10" s="7">
        <f>S10-T10</f>
        <v/>
      </c>
      <c r="V10" s="8">
        <f>IF(S10=0,0,T10/S10)</f>
        <v/>
      </c>
      <c r="W10" s="8" t="n"/>
      <c r="Y10" t="inlineStr">
        <is>
          <t>GC tagged, not on pay app</t>
        </is>
      </c>
    </row>
    <row r="11">
      <c r="A11" t="n">
        <v>21</v>
      </c>
      <c r="B11" t="inlineStr">
        <is>
          <t>51050-00</t>
        </is>
      </c>
      <c r="C11" t="inlineStr">
        <is>
          <t>Add Parking Spaces</t>
        </is>
      </c>
      <c r="D11" t="inlineStr">
        <is>
          <t>Parking is an issue at the property, explore adding lot area or gaining spaced via restriping</t>
        </is>
      </c>
      <c r="E11" s="10" t="inlineStr">
        <is>
          <t>GC</t>
        </is>
      </c>
      <c r="F11" t="inlineStr">
        <is>
          <t>Project</t>
        </is>
      </c>
      <c r="G11" s="7" t="n">
        <v>100000</v>
      </c>
      <c r="H11" s="7" t="n">
        <v>0</v>
      </c>
      <c r="I11" s="7">
        <f>G11-H11</f>
        <v/>
      </c>
      <c r="J11" s="8">
        <f>IF(G11=0,0,H11/G11)</f>
        <v/>
      </c>
      <c r="K11" s="7" t="n">
        <v>0</v>
      </c>
      <c r="L11" s="7" t="n">
        <v>0</v>
      </c>
      <c r="M11" s="7" t="n">
        <v>0</v>
      </c>
      <c r="N11" s="7" t="n">
        <v>0</v>
      </c>
      <c r="O11" s="7" t="n">
        <v>0</v>
      </c>
      <c r="P11" s="7" t="n">
        <v>0</v>
      </c>
      <c r="Q11" s="7" t="n">
        <v>0</v>
      </c>
      <c r="R11" s="7" t="n">
        <v>0</v>
      </c>
      <c r="S11" s="7" t="n">
        <v>100000</v>
      </c>
      <c r="T11" s="7">
        <f>H11</f>
        <v/>
      </c>
      <c r="U11" s="7">
        <f>S11-T11</f>
        <v/>
      </c>
      <c r="V11" s="8">
        <f>IF(S11=0,0,T11/S11)</f>
        <v/>
      </c>
      <c r="W11" s="8" t="n"/>
      <c r="Y11" t="inlineStr">
        <is>
          <t>GC (pay app)</t>
        </is>
      </c>
    </row>
    <row r="12">
      <c r="A12" t="n">
        <v>79</v>
      </c>
      <c r="B12" t="inlineStr">
        <is>
          <t>51061-00</t>
        </is>
      </c>
      <c r="C12" t="inlineStr">
        <is>
          <t>Roofing</t>
        </is>
      </c>
      <c r="D12" t="inlineStr">
        <is>
          <t xml:space="preserve">19 roofs appear to be TPO- replace one roof and repair 19 roofs yr2  A, C, D, E, F, G, H, I, J, K, M, N, P, R, T, V, X, </t>
        </is>
      </c>
      <c r="E12" s="10" t="inlineStr">
        <is>
          <t>GC</t>
        </is>
      </c>
      <c r="F12" t="inlineStr">
        <is>
          <t>Project</t>
        </is>
      </c>
      <c r="G12" s="7" t="n">
        <v>97500</v>
      </c>
      <c r="H12" s="7" t="n">
        <v>88000</v>
      </c>
      <c r="I12" s="7">
        <f>G12-H12</f>
        <v/>
      </c>
      <c r="J12" s="8">
        <f>IF(G12=0,0,H12/G12)</f>
        <v/>
      </c>
      <c r="K12" s="7" t="n">
        <v>527513</v>
      </c>
      <c r="L12" s="7" t="n">
        <v>0</v>
      </c>
      <c r="M12" s="7" t="n">
        <v>527513</v>
      </c>
      <c r="N12" s="7" t="n">
        <v>0</v>
      </c>
      <c r="O12" s="7" t="n">
        <v>527513</v>
      </c>
      <c r="P12" s="7" t="n">
        <v>0</v>
      </c>
      <c r="Q12" s="7" t="n">
        <v>0</v>
      </c>
      <c r="R12" s="7" t="n">
        <v>0</v>
      </c>
      <c r="S12" s="7" t="n">
        <v>1763478</v>
      </c>
      <c r="T12" s="7">
        <f>H12</f>
        <v/>
      </c>
      <c r="U12" s="7">
        <f>S12-T12</f>
        <v/>
      </c>
      <c r="V12" s="8">
        <f>IF(S12=0,0,T12/S12)</f>
        <v/>
      </c>
      <c r="W12" s="8" t="n"/>
      <c r="Y12" t="inlineStr">
        <is>
          <t>GC (pay app)</t>
        </is>
      </c>
    </row>
    <row r="13">
      <c r="A13" t="n">
        <v>53</v>
      </c>
      <c r="B13" t="inlineStr">
        <is>
          <t>51072-00</t>
        </is>
      </c>
      <c r="C13" t="inlineStr">
        <is>
          <t>Concrete deck / floor fill</t>
        </is>
      </c>
      <c r="D13" t="inlineStr">
        <is>
          <t>25 Balcony or landing replacements</t>
        </is>
      </c>
      <c r="E13" s="10" t="inlineStr">
        <is>
          <t>GC</t>
        </is>
      </c>
      <c r="F13" t="inlineStr">
        <is>
          <t>Project</t>
        </is>
      </c>
      <c r="G13" s="7" t="n">
        <v>90000</v>
      </c>
      <c r="H13" s="7" t="n">
        <v>90000</v>
      </c>
      <c r="I13" s="7">
        <f>G13-H13</f>
        <v/>
      </c>
      <c r="J13" s="8">
        <f>IF(G13=0,0,H13/G13)</f>
        <v/>
      </c>
      <c r="K13" s="7" t="n">
        <v>0</v>
      </c>
      <c r="L13" s="7" t="n">
        <v>0</v>
      </c>
      <c r="M13" s="7" t="n">
        <v>0</v>
      </c>
      <c r="N13" s="7" t="n">
        <v>0</v>
      </c>
      <c r="O13" s="7" t="n">
        <v>0</v>
      </c>
      <c r="P13" s="7" t="n">
        <v>0</v>
      </c>
      <c r="Q13" s="7" t="n">
        <v>0</v>
      </c>
      <c r="R13" s="7" t="n">
        <v>0</v>
      </c>
      <c r="S13" s="7" t="n">
        <v>90000</v>
      </c>
      <c r="T13" s="7">
        <f>H13</f>
        <v/>
      </c>
      <c r="U13" s="7">
        <f>S13-T13</f>
        <v/>
      </c>
      <c r="V13" s="8">
        <f>IF(S13=0,0,T13/S13)</f>
        <v/>
      </c>
      <c r="W13" s="8" t="n"/>
      <c r="Y13" t="inlineStr">
        <is>
          <t>GC (pay app)</t>
        </is>
      </c>
    </row>
    <row r="14">
      <c r="A14" t="n">
        <v>125</v>
      </c>
      <c r="B14" t="inlineStr">
        <is>
          <t>51157-00</t>
        </is>
      </c>
      <c r="C14" t="inlineStr">
        <is>
          <t>Unit deferred maintenance</t>
        </is>
      </c>
      <c r="D14" t="inlineStr">
        <is>
          <t>Flooring replacement needed: kitchen (26), living room (13), bedroom (31), and bathroom (7) Equity PCA Item 6.5.2- $341,</t>
        </is>
      </c>
      <c r="E14" s="5" t="inlineStr">
        <is>
          <t>PMC</t>
        </is>
      </c>
      <c r="F14" t="inlineStr">
        <is>
          <t>Project</t>
        </is>
      </c>
      <c r="G14" s="7" t="n">
        <v>85400</v>
      </c>
      <c r="H14" s="7" t="n">
        <v>42108</v>
      </c>
      <c r="I14" s="7">
        <f>G14-H14</f>
        <v/>
      </c>
      <c r="J14" s="8">
        <f>IF(G14=0,0,H14/G14)</f>
        <v/>
      </c>
      <c r="K14" s="7" t="n">
        <v>85400</v>
      </c>
      <c r="L14" s="7" t="n">
        <v>0</v>
      </c>
      <c r="M14" s="7" t="n">
        <v>85400</v>
      </c>
      <c r="N14" s="7" t="n">
        <v>0</v>
      </c>
      <c r="O14" s="7" t="n">
        <v>85400</v>
      </c>
      <c r="P14" s="7" t="n">
        <v>0</v>
      </c>
      <c r="Q14" s="7" t="n">
        <v>0</v>
      </c>
      <c r="R14" s="7" t="n">
        <v>0</v>
      </c>
      <c r="S14" s="7" t="n">
        <v>341600</v>
      </c>
      <c r="T14" s="7">
        <f>H14</f>
        <v/>
      </c>
      <c r="U14" s="7">
        <f>S14-T14</f>
        <v/>
      </c>
      <c r="V14" s="8">
        <f>IF(S14=0,0,T14/S14)</f>
        <v/>
      </c>
      <c r="W14" s="8" t="n"/>
      <c r="Y14" t="inlineStr">
        <is>
          <t>GL PMC</t>
        </is>
      </c>
    </row>
    <row r="15">
      <c r="A15" t="n">
        <v>92</v>
      </c>
      <c r="B15" t="inlineStr">
        <is>
          <t>51075-00</t>
        </is>
      </c>
      <c r="C15" t="inlineStr">
        <is>
          <t>Repair stucco</t>
        </is>
      </c>
      <c r="D15" t="inlineStr">
        <is>
          <t>Repair damaged stucco</t>
        </is>
      </c>
      <c r="E15" s="10" t="inlineStr">
        <is>
          <t>GC</t>
        </is>
      </c>
      <c r="F15" t="inlineStr">
        <is>
          <t>Project</t>
        </is>
      </c>
      <c r="G15" s="7" t="n">
        <v>75000</v>
      </c>
      <c r="H15" s="7" t="n">
        <v>75000</v>
      </c>
      <c r="I15" s="7">
        <f>G15-H15</f>
        <v/>
      </c>
      <c r="J15" s="8">
        <f>IF(G15=0,0,H15/G15)</f>
        <v/>
      </c>
      <c r="K15" s="7" t="n">
        <v>0</v>
      </c>
      <c r="L15" s="7" t="n">
        <v>0</v>
      </c>
      <c r="M15" s="7" t="n">
        <v>0</v>
      </c>
      <c r="N15" s="7" t="n">
        <v>0</v>
      </c>
      <c r="O15" s="7" t="n">
        <v>0</v>
      </c>
      <c r="P15" s="7" t="n">
        <v>0</v>
      </c>
      <c r="Q15" s="7" t="n">
        <v>0</v>
      </c>
      <c r="R15" s="7" t="n">
        <v>0</v>
      </c>
      <c r="S15" s="7" t="n">
        <v>75000</v>
      </c>
      <c r="T15" s="7">
        <f>H15</f>
        <v/>
      </c>
      <c r="U15" s="7">
        <f>S15-T15</f>
        <v/>
      </c>
      <c r="V15" s="8">
        <f>IF(S15=0,0,T15/S15)</f>
        <v/>
      </c>
      <c r="W15" s="8" t="n"/>
      <c r="Y15" t="inlineStr">
        <is>
          <t>GC (pay app)</t>
        </is>
      </c>
    </row>
    <row r="16">
      <c r="A16" t="n">
        <v>25</v>
      </c>
      <c r="B16" t="inlineStr">
        <is>
          <t>51993-00</t>
        </is>
      </c>
      <c r="C16" t="inlineStr">
        <is>
          <t>Replace camera / security equipment</t>
        </is>
      </c>
      <c r="D16" t="inlineStr">
        <is>
          <t>Replace camera and security equipment</t>
        </is>
      </c>
      <c r="E16" s="5" t="inlineStr">
        <is>
          <t>PMC</t>
        </is>
      </c>
      <c r="F16" t="inlineStr">
        <is>
          <t>Project</t>
        </is>
      </c>
      <c r="G16" s="7" t="n">
        <v>51000</v>
      </c>
      <c r="H16" s="7" t="n">
        <v>0</v>
      </c>
      <c r="I16" s="7">
        <f>G16-H16</f>
        <v/>
      </c>
      <c r="J16" s="8">
        <f>IF(G16=0,0,H16/G16)</f>
        <v/>
      </c>
      <c r="K16" s="7" t="n">
        <v>0</v>
      </c>
      <c r="L16" s="7" t="n">
        <v>0</v>
      </c>
      <c r="M16" s="7" t="n">
        <v>0</v>
      </c>
      <c r="N16" s="7" t="n">
        <v>0</v>
      </c>
      <c r="O16" s="7" t="n">
        <v>0</v>
      </c>
      <c r="P16" s="7" t="n">
        <v>0</v>
      </c>
      <c r="Q16" s="7" t="n">
        <v>0</v>
      </c>
      <c r="R16" s="7" t="n">
        <v>0</v>
      </c>
      <c r="S16" s="7" t="n">
        <v>51000</v>
      </c>
      <c r="T16" s="7">
        <f>H16</f>
        <v/>
      </c>
      <c r="U16" s="7">
        <f>S16-T16</f>
        <v/>
      </c>
      <c r="V16" s="8">
        <f>IF(S16=0,0,T16/S16)</f>
        <v/>
      </c>
      <c r="W16" s="8" t="n"/>
      <c r="Y16" t="inlineStr">
        <is>
          <t>GL PMC</t>
        </is>
      </c>
    </row>
    <row r="17">
      <c r="A17" t="n">
        <v>54</v>
      </c>
      <c r="B17" t="inlineStr">
        <is>
          <t>51070-00</t>
        </is>
      </c>
      <c r="C17" t="inlineStr">
        <is>
          <t>Wall framing</t>
        </is>
      </c>
      <c r="D17" t="inlineStr">
        <is>
          <t>Replace damaged framing in gable ends</t>
        </is>
      </c>
      <c r="E17" s="10" t="inlineStr">
        <is>
          <t>GC</t>
        </is>
      </c>
      <c r="F17" t="inlineStr">
        <is>
          <t>Project</t>
        </is>
      </c>
      <c r="G17" s="7" t="n">
        <v>50000</v>
      </c>
      <c r="H17" s="7" t="n">
        <v>50000</v>
      </c>
      <c r="I17" s="7">
        <f>G17-H17</f>
        <v/>
      </c>
      <c r="J17" s="8">
        <f>IF(G17=0,0,H17/G17)</f>
        <v/>
      </c>
      <c r="K17" s="7" t="n">
        <v>0</v>
      </c>
      <c r="L17" s="7" t="n">
        <v>0</v>
      </c>
      <c r="M17" s="7" t="n">
        <v>0</v>
      </c>
      <c r="N17" s="7" t="n">
        <v>0</v>
      </c>
      <c r="O17" s="7" t="n">
        <v>0</v>
      </c>
      <c r="P17" s="7" t="n">
        <v>0</v>
      </c>
      <c r="Q17" s="7" t="n">
        <v>0</v>
      </c>
      <c r="R17" s="7" t="n">
        <v>0</v>
      </c>
      <c r="S17" s="7" t="n">
        <v>50000</v>
      </c>
      <c r="T17" s="7">
        <f>H17</f>
        <v/>
      </c>
      <c r="U17" s="7">
        <f>S17-T17</f>
        <v/>
      </c>
      <c r="V17" s="8">
        <f>IF(S17=0,0,T17/S17)</f>
        <v/>
      </c>
      <c r="W17" s="8" t="n"/>
      <c r="Y17" t="inlineStr">
        <is>
          <t>GC (pay app)</t>
        </is>
      </c>
    </row>
    <row r="18">
      <c r="A18" t="n">
        <v>69</v>
      </c>
      <c r="B18" t="inlineStr">
        <is>
          <t>51077-00</t>
        </is>
      </c>
      <c r="C18" t="inlineStr">
        <is>
          <t>Repair patio/balcony railings</t>
        </is>
      </c>
      <c r="D18" t="inlineStr">
        <is>
          <t>Patio fence repairs</t>
        </is>
      </c>
      <c r="E18" s="10" t="inlineStr">
        <is>
          <t>GC</t>
        </is>
      </c>
      <c r="F18" t="inlineStr">
        <is>
          <t>Project</t>
        </is>
      </c>
      <c r="G18" s="7" t="n">
        <v>48000</v>
      </c>
      <c r="H18" s="7" t="n">
        <v>48000</v>
      </c>
      <c r="I18" s="7">
        <f>G18-H18</f>
        <v/>
      </c>
      <c r="J18" s="8">
        <f>IF(G18=0,0,H18/G18)</f>
        <v/>
      </c>
      <c r="K18" s="7" t="n">
        <v>0</v>
      </c>
      <c r="L18" s="7" t="n">
        <v>0</v>
      </c>
      <c r="M18" s="7" t="n">
        <v>0</v>
      </c>
      <c r="N18" s="7" t="n">
        <v>0</v>
      </c>
      <c r="O18" s="7" t="n">
        <v>0</v>
      </c>
      <c r="P18" s="7" t="n">
        <v>0</v>
      </c>
      <c r="Q18" s="7" t="n">
        <v>0</v>
      </c>
      <c r="R18" s="7" t="n">
        <v>0</v>
      </c>
      <c r="S18" s="7" t="n">
        <v>48000</v>
      </c>
      <c r="T18" s="7">
        <f>H18</f>
        <v/>
      </c>
      <c r="U18" s="7">
        <f>S18-T18</f>
        <v/>
      </c>
      <c r="V18" s="8">
        <f>IF(S18=0,0,T18/S18)</f>
        <v/>
      </c>
      <c r="W18" s="8" t="n"/>
      <c r="Y18" t="inlineStr">
        <is>
          <t>GC (pay app)</t>
        </is>
      </c>
    </row>
    <row r="19">
      <c r="A19" t="n">
        <v>71</v>
      </c>
      <c r="B19" t="inlineStr">
        <is>
          <t>51075-00</t>
        </is>
      </c>
      <c r="C19" t="inlineStr">
        <is>
          <t>Expansion Joints</t>
        </is>
      </c>
      <c r="D19" t="inlineStr">
        <is>
          <t>Replace stucco expansion joints</t>
        </is>
      </c>
      <c r="E19" s="10" t="inlineStr">
        <is>
          <t>GC</t>
        </is>
      </c>
      <c r="F19" t="inlineStr">
        <is>
          <t>Project</t>
        </is>
      </c>
      <c r="G19" s="7" t="n">
        <v>48000</v>
      </c>
      <c r="H19" s="7" t="n">
        <v>48000</v>
      </c>
      <c r="I19" s="7">
        <f>G19-H19</f>
        <v/>
      </c>
      <c r="J19" s="8">
        <f>IF(G19=0,0,H19/G19)</f>
        <v/>
      </c>
      <c r="K19" s="7" t="n">
        <v>0</v>
      </c>
      <c r="L19" s="7" t="n">
        <v>0</v>
      </c>
      <c r="M19" s="7" t="n">
        <v>0</v>
      </c>
      <c r="N19" s="7" t="n">
        <v>0</v>
      </c>
      <c r="O19" s="7" t="n">
        <v>0</v>
      </c>
      <c r="P19" s="7" t="n">
        <v>0</v>
      </c>
      <c r="Q19" s="7" t="n">
        <v>0</v>
      </c>
      <c r="R19" s="7" t="n">
        <v>0</v>
      </c>
      <c r="S19" s="7" t="n">
        <v>48000</v>
      </c>
      <c r="T19" s="7">
        <f>H19</f>
        <v/>
      </c>
      <c r="U19" s="7">
        <f>S19-T19</f>
        <v/>
      </c>
      <c r="V19" s="8">
        <f>IF(S19=0,0,T19/S19)</f>
        <v/>
      </c>
      <c r="W19" s="8" t="n"/>
      <c r="Y19" t="inlineStr">
        <is>
          <t>GC (pay app)</t>
        </is>
      </c>
    </row>
    <row r="20">
      <c r="A20" t="n">
        <v>24</v>
      </c>
      <c r="B20" t="inlineStr">
        <is>
          <t>51043-00</t>
        </is>
      </c>
      <c r="C20" t="inlineStr">
        <is>
          <t>Landscaping</t>
        </is>
      </c>
      <c r="D20" t="inlineStr">
        <is>
          <t>Tree trim 
Equity PCA Item 3.2.4- $5,000- Overgrown tress were observed throughout the subject property. Many of the ove</t>
        </is>
      </c>
      <c r="E20" s="10" t="inlineStr">
        <is>
          <t>GC</t>
        </is>
      </c>
      <c r="F20" t="inlineStr">
        <is>
          <t>Project</t>
        </is>
      </c>
      <c r="G20" s="7" t="n">
        <v>42000</v>
      </c>
      <c r="H20" s="7" t="n">
        <v>42000</v>
      </c>
      <c r="I20" s="7">
        <f>G20-H20</f>
        <v/>
      </c>
      <c r="J20" s="8">
        <f>IF(G20=0,0,H20/G20)</f>
        <v/>
      </c>
      <c r="K20" s="7" t="n">
        <v>0</v>
      </c>
      <c r="L20" s="7" t="n">
        <v>0</v>
      </c>
      <c r="M20" s="7" t="n">
        <v>0</v>
      </c>
      <c r="N20" s="7" t="n">
        <v>0</v>
      </c>
      <c r="O20" s="7" t="n">
        <v>0</v>
      </c>
      <c r="P20" s="7" t="n">
        <v>0</v>
      </c>
      <c r="Q20" s="7" t="n">
        <v>0</v>
      </c>
      <c r="R20" s="7" t="n">
        <v>0</v>
      </c>
      <c r="S20" s="7" t="n">
        <v>42000</v>
      </c>
      <c r="T20" s="7">
        <f>H20</f>
        <v/>
      </c>
      <c r="U20" s="7">
        <f>S20-T20</f>
        <v/>
      </c>
      <c r="V20" s="8">
        <f>IF(S20=0,0,T20/S20)</f>
        <v/>
      </c>
      <c r="W20" s="8" t="n"/>
      <c r="Y20" t="inlineStr">
        <is>
          <t>GC (pay app)</t>
        </is>
      </c>
    </row>
    <row r="21">
      <c r="A21" t="n">
        <v>22</v>
      </c>
      <c r="B21" t="inlineStr">
        <is>
          <t>51091-00</t>
        </is>
      </c>
      <c r="C21" t="inlineStr">
        <is>
          <t>Sidewalks</t>
        </is>
      </c>
      <c r="D21" t="inlineStr">
        <is>
          <t>Replace trip hazards
Lender PCR Item- $3,000- Sidewalks were observed to have uneven edges, resulting in trip hazards. T</t>
        </is>
      </c>
      <c r="E21" s="10" t="inlineStr">
        <is>
          <t>GC</t>
        </is>
      </c>
      <c r="F21" t="inlineStr">
        <is>
          <t>Project</t>
        </is>
      </c>
      <c r="G21" s="7" t="n">
        <v>36000</v>
      </c>
      <c r="H21" s="7" t="n">
        <v>36000</v>
      </c>
      <c r="I21" s="7">
        <f>G21-H21</f>
        <v/>
      </c>
      <c r="J21" s="8">
        <f>IF(G21=0,0,H21/G21)</f>
        <v/>
      </c>
      <c r="K21" s="7" t="n">
        <v>0</v>
      </c>
      <c r="L21" s="7" t="n">
        <v>0</v>
      </c>
      <c r="M21" s="7" t="n">
        <v>0</v>
      </c>
      <c r="N21" s="7" t="n">
        <v>0</v>
      </c>
      <c r="O21" s="7" t="n">
        <v>0</v>
      </c>
      <c r="P21" s="7" t="n">
        <v>0</v>
      </c>
      <c r="Q21" s="7" t="n">
        <v>0</v>
      </c>
      <c r="R21" s="7" t="n">
        <v>0</v>
      </c>
      <c r="S21" s="7" t="n">
        <v>36000</v>
      </c>
      <c r="T21" s="7">
        <f>H21</f>
        <v/>
      </c>
      <c r="U21" s="7">
        <f>S21-T21</f>
        <v/>
      </c>
      <c r="V21" s="8">
        <f>IF(S21=0,0,T21/S21)</f>
        <v/>
      </c>
      <c r="W21" s="8" t="n"/>
      <c r="Y21" t="inlineStr">
        <is>
          <t>GC (pay app)</t>
        </is>
      </c>
    </row>
    <row r="22">
      <c r="A22" t="n">
        <v>68</v>
      </c>
      <c r="B22" t="inlineStr">
        <is>
          <t>51070-00</t>
        </is>
      </c>
      <c r="C22" t="inlineStr">
        <is>
          <t>Replace equipment screen</t>
        </is>
      </c>
      <c r="D22" t="inlineStr">
        <is>
          <t>PCA 4.4.1 - Replace equipment screen</t>
        </is>
      </c>
      <c r="E22" s="10" t="inlineStr">
        <is>
          <t>GC</t>
        </is>
      </c>
      <c r="F22" t="inlineStr">
        <is>
          <t>Project</t>
        </is>
      </c>
      <c r="G22" s="7" t="n">
        <v>36000</v>
      </c>
      <c r="H22" s="7" t="n">
        <v>0</v>
      </c>
      <c r="I22" s="7">
        <f>G22-H22</f>
        <v/>
      </c>
      <c r="J22" s="8">
        <f>IF(G22=0,0,H22/G22)</f>
        <v/>
      </c>
      <c r="K22" s="7" t="n">
        <v>0</v>
      </c>
      <c r="L22" s="7" t="n">
        <v>0</v>
      </c>
      <c r="M22" s="7" t="n">
        <v>0</v>
      </c>
      <c r="N22" s="7" t="n">
        <v>0</v>
      </c>
      <c r="O22" s="7" t="n">
        <v>0</v>
      </c>
      <c r="P22" s="7" t="n">
        <v>0</v>
      </c>
      <c r="Q22" s="7" t="n">
        <v>0</v>
      </c>
      <c r="R22" s="7" t="n">
        <v>0</v>
      </c>
      <c r="S22" s="7" t="n">
        <v>36000</v>
      </c>
      <c r="T22" s="7">
        <f>H22</f>
        <v/>
      </c>
      <c r="U22" s="7">
        <f>S22-T22</f>
        <v/>
      </c>
      <c r="V22" s="8">
        <f>IF(S22=0,0,T22/S22)</f>
        <v/>
      </c>
      <c r="W22" s="8" t="n"/>
      <c r="Y22" t="inlineStr">
        <is>
          <t>GC (pay app)</t>
        </is>
      </c>
    </row>
    <row r="23">
      <c r="A23" t="n">
        <v>23</v>
      </c>
      <c r="B23" t="inlineStr">
        <is>
          <t>51046-00</t>
        </is>
      </c>
      <c r="C23" t="inlineStr">
        <is>
          <t>Landscape irrigation</t>
        </is>
      </c>
      <c r="D23" t="inlineStr">
        <is>
          <t>Inspect and repair irrigation</t>
        </is>
      </c>
      <c r="E23" s="10" t="inlineStr">
        <is>
          <t>GC</t>
        </is>
      </c>
      <c r="F23" t="inlineStr">
        <is>
          <t>Project</t>
        </is>
      </c>
      <c r="G23" s="7" t="n">
        <v>32000</v>
      </c>
      <c r="H23" s="7" t="n">
        <v>32000</v>
      </c>
      <c r="I23" s="7">
        <f>G23-H23</f>
        <v/>
      </c>
      <c r="J23" s="8">
        <f>IF(G23=0,0,H23/G23)</f>
        <v/>
      </c>
      <c r="K23" s="7" t="n">
        <v>0</v>
      </c>
      <c r="L23" s="7" t="n">
        <v>0</v>
      </c>
      <c r="M23" s="7" t="n">
        <v>0</v>
      </c>
      <c r="N23" s="7" t="n">
        <v>0</v>
      </c>
      <c r="O23" s="7" t="n">
        <v>0</v>
      </c>
      <c r="P23" s="7" t="n">
        <v>0</v>
      </c>
      <c r="Q23" s="7" t="n">
        <v>0</v>
      </c>
      <c r="R23" s="7" t="n">
        <v>0</v>
      </c>
      <c r="S23" s="7" t="n">
        <v>32000</v>
      </c>
      <c r="T23" s="7">
        <f>H23</f>
        <v/>
      </c>
      <c r="U23" s="7">
        <f>S23-T23</f>
        <v/>
      </c>
      <c r="V23" s="8">
        <f>IF(S23=0,0,T23/S23)</f>
        <v/>
      </c>
      <c r="W23" s="8" t="n"/>
      <c r="Y23" t="inlineStr">
        <is>
          <t>GC (pay app)</t>
        </is>
      </c>
    </row>
    <row r="24">
      <c r="A24" t="n">
        <v>40</v>
      </c>
      <c r="B24" t="inlineStr">
        <is>
          <t>51029-00</t>
        </is>
      </c>
      <c r="C24" t="inlineStr">
        <is>
          <t>Playground</t>
        </is>
      </c>
      <c r="D24" t="inlineStr">
        <is>
          <t>Fall zone on 4 playgrounds, misc equipment repairs and replacements</t>
        </is>
      </c>
      <c r="E24" s="10" t="inlineStr">
        <is>
          <t>GC</t>
        </is>
      </c>
      <c r="F24" t="inlineStr">
        <is>
          <t>Project</t>
        </is>
      </c>
      <c r="G24" s="7" t="n">
        <v>30000</v>
      </c>
      <c r="H24" s="7" t="n">
        <v>0</v>
      </c>
      <c r="I24" s="7">
        <f>G24-H24</f>
        <v/>
      </c>
      <c r="J24" s="8">
        <f>IF(G24=0,0,H24/G24)</f>
        <v/>
      </c>
      <c r="K24" s="7" t="n">
        <v>0</v>
      </c>
      <c r="L24" s="7" t="n">
        <v>0</v>
      </c>
      <c r="M24" s="7" t="n">
        <v>0</v>
      </c>
      <c r="N24" s="7" t="n">
        <v>0</v>
      </c>
      <c r="O24" s="7" t="n">
        <v>0</v>
      </c>
      <c r="P24" s="7" t="n">
        <v>0</v>
      </c>
      <c r="Q24" s="7" t="n">
        <v>0</v>
      </c>
      <c r="R24" s="7" t="n">
        <v>0</v>
      </c>
      <c r="S24" s="7" t="n">
        <v>30000</v>
      </c>
      <c r="T24" s="7">
        <f>H24</f>
        <v/>
      </c>
      <c r="U24" s="7">
        <f>S24-T24</f>
        <v/>
      </c>
      <c r="V24" s="8">
        <f>IF(S24=0,0,T24/S24)</f>
        <v/>
      </c>
      <c r="W24" s="8" t="n"/>
      <c r="Y24" t="inlineStr">
        <is>
          <t>GC tagged, not on pay app</t>
        </is>
      </c>
    </row>
    <row r="25">
      <c r="A25" t="n">
        <v>134</v>
      </c>
      <c r="B25" t="inlineStr">
        <is>
          <t>51160-06</t>
        </is>
      </c>
      <c r="C25" t="inlineStr">
        <is>
          <t>Clubhouse / Office Furniture</t>
        </is>
      </c>
      <c r="D25" t="inlineStr">
        <is>
          <t>Clubhouse Furniture</t>
        </is>
      </c>
      <c r="E25" s="10" t="inlineStr">
        <is>
          <t>GC</t>
        </is>
      </c>
      <c r="F25" t="inlineStr">
        <is>
          <t>Project</t>
        </is>
      </c>
      <c r="G25" s="7" t="n">
        <v>30000</v>
      </c>
      <c r="H25" s="7" t="n">
        <v>0</v>
      </c>
      <c r="I25" s="7">
        <f>G25-H25</f>
        <v/>
      </c>
      <c r="J25" s="8">
        <f>IF(G25=0,0,H25/G25)</f>
        <v/>
      </c>
      <c r="K25" s="7" t="n">
        <v>0</v>
      </c>
      <c r="L25" s="7" t="n">
        <v>0</v>
      </c>
      <c r="M25" s="7" t="n">
        <v>0</v>
      </c>
      <c r="N25" s="7" t="n">
        <v>0</v>
      </c>
      <c r="O25" s="7" t="n">
        <v>0</v>
      </c>
      <c r="P25" s="7" t="n">
        <v>0</v>
      </c>
      <c r="Q25" s="7" t="n">
        <v>0</v>
      </c>
      <c r="R25" s="7" t="n">
        <v>0</v>
      </c>
      <c r="S25" s="7" t="n">
        <v>30000</v>
      </c>
      <c r="T25" s="7">
        <f>H25</f>
        <v/>
      </c>
      <c r="U25" s="7">
        <f>S25-T25</f>
        <v/>
      </c>
      <c r="V25" s="8">
        <f>IF(S25=0,0,T25/S25)</f>
        <v/>
      </c>
      <c r="W25" s="8" t="n"/>
      <c r="Y25" t="inlineStr">
        <is>
          <t>GC tagged, not on pay app</t>
        </is>
      </c>
    </row>
    <row r="26">
      <c r="A26" t="n">
        <v>81</v>
      </c>
      <c r="B26" t="inlineStr">
        <is>
          <t>51071-00</t>
        </is>
      </c>
      <c r="C26" t="inlineStr">
        <is>
          <t>Gutters &amp; downspouts</t>
        </is>
      </c>
      <c r="D26" t="inlineStr">
        <is>
          <t>Clean and repair gutters</t>
        </is>
      </c>
      <c r="E26" s="10" t="inlineStr">
        <is>
          <t>GC</t>
        </is>
      </c>
      <c r="F26" t="inlineStr">
        <is>
          <t>Project</t>
        </is>
      </c>
      <c r="G26" s="7" t="n">
        <v>29274</v>
      </c>
      <c r="H26" s="7" t="n">
        <v>29274</v>
      </c>
      <c r="I26" s="7">
        <f>G26-H26</f>
        <v/>
      </c>
      <c r="J26" s="8">
        <f>IF(G26=0,0,H26/G26)</f>
        <v/>
      </c>
      <c r="K26" s="7" t="n">
        <v>0</v>
      </c>
      <c r="L26" s="7" t="n">
        <v>0</v>
      </c>
      <c r="M26" s="7" t="n">
        <v>0</v>
      </c>
      <c r="N26" s="7" t="n">
        <v>0</v>
      </c>
      <c r="O26" s="7" t="n">
        <v>0</v>
      </c>
      <c r="P26" s="7" t="n">
        <v>0</v>
      </c>
      <c r="Q26" s="7" t="n">
        <v>0</v>
      </c>
      <c r="R26" s="7" t="n">
        <v>0</v>
      </c>
      <c r="S26" s="7" t="n">
        <v>29274</v>
      </c>
      <c r="T26" s="7">
        <f>H26</f>
        <v/>
      </c>
      <c r="U26" s="7">
        <f>S26-T26</f>
        <v/>
      </c>
      <c r="V26" s="8">
        <f>IF(S26=0,0,T26/S26)</f>
        <v/>
      </c>
      <c r="W26" s="8" t="n"/>
      <c r="Y26" t="inlineStr">
        <is>
          <t>GC (pay app)</t>
        </is>
      </c>
    </row>
    <row r="27">
      <c r="A27" t="n">
        <v>162</v>
      </c>
      <c r="B27" t="inlineStr">
        <is>
          <t>51140-00</t>
        </is>
      </c>
      <c r="C27" t="inlineStr">
        <is>
          <t>Electrical distribution</t>
        </is>
      </c>
      <c r="D27" t="inlineStr">
        <is>
          <t>Inspect and repair lighting controllers on all buildings
Contingency for electrical panel upgrades/replacements starting</t>
        </is>
      </c>
      <c r="E27" s="10" t="inlineStr">
        <is>
          <t>GC</t>
        </is>
      </c>
      <c r="F27" t="inlineStr">
        <is>
          <t>Project</t>
        </is>
      </c>
      <c r="G27" s="7" t="n">
        <v>27500</v>
      </c>
      <c r="H27" s="7" t="n">
        <v>25000</v>
      </c>
      <c r="I27" s="7">
        <f>G27-H27</f>
        <v/>
      </c>
      <c r="J27" s="8">
        <f>IF(G27=0,0,H27/G27)</f>
        <v/>
      </c>
      <c r="K27" s="7" t="n">
        <v>0</v>
      </c>
      <c r="L27" s="7" t="n">
        <v>0</v>
      </c>
      <c r="M27" s="7" t="n">
        <v>0</v>
      </c>
      <c r="N27" s="7" t="n">
        <v>0</v>
      </c>
      <c r="O27" s="7" t="n">
        <v>0</v>
      </c>
      <c r="P27" s="7" t="n">
        <v>0</v>
      </c>
      <c r="Q27" s="7" t="n">
        <v>0</v>
      </c>
      <c r="R27" s="7" t="n">
        <v>0</v>
      </c>
      <c r="S27" s="7" t="n">
        <v>27500</v>
      </c>
      <c r="T27" s="7">
        <f>H27</f>
        <v/>
      </c>
      <c r="U27" s="7">
        <f>S27-T27</f>
        <v/>
      </c>
      <c r="V27" s="8">
        <f>IF(S27=0,0,T27/S27)</f>
        <v/>
      </c>
      <c r="W27" s="8" t="n"/>
      <c r="Y27" t="inlineStr">
        <is>
          <t>GC (pay app)</t>
        </is>
      </c>
    </row>
    <row r="28">
      <c r="A28" t="n">
        <v>80</v>
      </c>
      <c r="B28" t="inlineStr">
        <is>
          <t>51062-00</t>
        </is>
      </c>
      <c r="C28" t="inlineStr">
        <is>
          <t>Roofing Maintenance</t>
        </is>
      </c>
      <c r="D28" t="inlineStr">
        <is>
          <t>PCA 4.4.1 All roof sections: Annual maintenance</t>
        </is>
      </c>
      <c r="E28" s="10" t="inlineStr">
        <is>
          <t>GC</t>
        </is>
      </c>
      <c r="F28" t="inlineStr">
        <is>
          <t>Project</t>
        </is>
      </c>
      <c r="G28" s="7" t="n">
        <v>25243</v>
      </c>
      <c r="H28" s="7" t="n">
        <v>0</v>
      </c>
      <c r="I28" s="7">
        <f>G28-H28</f>
        <v/>
      </c>
      <c r="J28" s="8">
        <f>IF(G28=0,0,H28/G28)</f>
        <v/>
      </c>
      <c r="K28" s="7" t="n">
        <v>25243</v>
      </c>
      <c r="L28" s="7" t="n">
        <v>0</v>
      </c>
      <c r="M28" s="7" t="n">
        <v>25243</v>
      </c>
      <c r="N28" s="7" t="n">
        <v>0</v>
      </c>
      <c r="O28" s="7" t="n">
        <v>25243</v>
      </c>
      <c r="P28" s="7" t="n">
        <v>0</v>
      </c>
      <c r="Q28" s="7" t="n">
        <v>25243</v>
      </c>
      <c r="R28" s="7" t="n">
        <v>0</v>
      </c>
      <c r="S28" s="7" t="n">
        <v>252430</v>
      </c>
      <c r="T28" s="7">
        <f>H28</f>
        <v/>
      </c>
      <c r="U28" s="7">
        <f>S28-T28</f>
        <v/>
      </c>
      <c r="V28" s="8">
        <f>IF(S28=0,0,T28/S28)</f>
        <v/>
      </c>
      <c r="W28" s="8" t="n"/>
      <c r="Y28" t="inlineStr">
        <is>
          <t>GC (pay app)</t>
        </is>
      </c>
    </row>
    <row r="29">
      <c r="A29" t="n">
        <v>55</v>
      </c>
      <c r="B29" t="inlineStr">
        <is>
          <t>51072-00</t>
        </is>
      </c>
      <c r="C29" t="inlineStr">
        <is>
          <t>Repair exterior stair treads and stringe</t>
        </is>
      </c>
      <c r="D29" t="inlineStr">
        <is>
          <t>Secure railings</t>
        </is>
      </c>
      <c r="E29" s="10" t="inlineStr">
        <is>
          <t>GC</t>
        </is>
      </c>
      <c r="F29" t="inlineStr">
        <is>
          <t>Project</t>
        </is>
      </c>
      <c r="G29" s="7" t="n">
        <v>24000</v>
      </c>
      <c r="H29" s="7" t="n">
        <v>24000</v>
      </c>
      <c r="I29" s="7">
        <f>G29-H29</f>
        <v/>
      </c>
      <c r="J29" s="8">
        <f>IF(G29=0,0,H29/G29)</f>
        <v/>
      </c>
      <c r="K29" s="7" t="n">
        <v>0</v>
      </c>
      <c r="L29" s="7" t="n">
        <v>0</v>
      </c>
      <c r="M29" s="7" t="n">
        <v>0</v>
      </c>
      <c r="N29" s="7" t="n">
        <v>0</v>
      </c>
      <c r="O29" s="7" t="n">
        <v>0</v>
      </c>
      <c r="P29" s="7" t="n">
        <v>0</v>
      </c>
      <c r="Q29" s="7" t="n">
        <v>0</v>
      </c>
      <c r="R29" s="7" t="n">
        <v>0</v>
      </c>
      <c r="S29" s="7" t="n">
        <v>24000</v>
      </c>
      <c r="T29" s="7">
        <f>H29</f>
        <v/>
      </c>
      <c r="U29" s="7">
        <f>S29-T29</f>
        <v/>
      </c>
      <c r="V29" s="8">
        <f>IF(S29=0,0,T29/S29)</f>
        <v/>
      </c>
      <c r="W29" s="8" t="n"/>
      <c r="Y29" t="inlineStr">
        <is>
          <t>GC (pay app)</t>
        </is>
      </c>
    </row>
    <row r="30">
      <c r="A30" t="n">
        <v>56</v>
      </c>
      <c r="B30" t="inlineStr">
        <is>
          <t>51072-00</t>
        </is>
      </c>
      <c r="C30" t="inlineStr">
        <is>
          <t>Repair balcony framing &amp; decking</t>
        </is>
      </c>
      <c r="D30" t="inlineStr">
        <is>
          <t>Balcony Decking</t>
        </is>
      </c>
      <c r="E30" s="10" t="inlineStr">
        <is>
          <t>GC</t>
        </is>
      </c>
      <c r="F30" t="inlineStr">
        <is>
          <t>Project</t>
        </is>
      </c>
      <c r="G30" s="7" t="n">
        <v>24000</v>
      </c>
      <c r="H30" s="7" t="n">
        <v>24000</v>
      </c>
      <c r="I30" s="7">
        <f>G30-H30</f>
        <v/>
      </c>
      <c r="J30" s="8">
        <f>IF(G30=0,0,H30/G30)</f>
        <v/>
      </c>
      <c r="K30" s="7" t="n">
        <v>0</v>
      </c>
      <c r="L30" s="7" t="n">
        <v>0</v>
      </c>
      <c r="M30" s="7" t="n">
        <v>0</v>
      </c>
      <c r="N30" s="7" t="n">
        <v>0</v>
      </c>
      <c r="O30" s="7" t="n">
        <v>0</v>
      </c>
      <c r="P30" s="7" t="n">
        <v>0</v>
      </c>
      <c r="Q30" s="7" t="n">
        <v>0</v>
      </c>
      <c r="R30" s="7" t="n">
        <v>0</v>
      </c>
      <c r="S30" s="7" t="n">
        <v>24000</v>
      </c>
      <c r="T30" s="7">
        <f>H30</f>
        <v/>
      </c>
      <c r="U30" s="7">
        <f>S30-T30</f>
        <v/>
      </c>
      <c r="V30" s="8">
        <f>IF(S30=0,0,T30/S30)</f>
        <v/>
      </c>
      <c r="W30" s="8" t="n"/>
      <c r="Y30" t="inlineStr">
        <is>
          <t>GC (pay app)</t>
        </is>
      </c>
    </row>
    <row r="31">
      <c r="A31" t="n">
        <v>82</v>
      </c>
      <c r="B31" t="inlineStr">
        <is>
          <t>51062-00</t>
        </is>
      </c>
      <c r="C31" t="inlineStr">
        <is>
          <t>Flashing</t>
        </is>
      </c>
      <c r="D31" t="inlineStr">
        <is>
          <t>Replace damaged flashing</t>
        </is>
      </c>
      <c r="E31" s="10" t="inlineStr">
        <is>
          <t>GC</t>
        </is>
      </c>
      <c r="F31" t="inlineStr">
        <is>
          <t>Project</t>
        </is>
      </c>
      <c r="G31" s="7" t="n">
        <v>24000</v>
      </c>
      <c r="H31" s="7" t="n">
        <v>24000</v>
      </c>
      <c r="I31" s="7">
        <f>G31-H31</f>
        <v/>
      </c>
      <c r="J31" s="8">
        <f>IF(G31=0,0,H31/G31)</f>
        <v/>
      </c>
      <c r="K31" s="7" t="n">
        <v>0</v>
      </c>
      <c r="L31" s="7" t="n">
        <v>0</v>
      </c>
      <c r="M31" s="7" t="n">
        <v>0</v>
      </c>
      <c r="N31" s="7" t="n">
        <v>0</v>
      </c>
      <c r="O31" s="7" t="n">
        <v>0</v>
      </c>
      <c r="P31" s="7" t="n">
        <v>0</v>
      </c>
      <c r="Q31" s="7" t="n">
        <v>0</v>
      </c>
      <c r="R31" s="7" t="n">
        <v>0</v>
      </c>
      <c r="S31" s="7" t="n">
        <v>24000</v>
      </c>
      <c r="T31" s="7">
        <f>H31</f>
        <v/>
      </c>
      <c r="U31" s="7">
        <f>S31-T31</f>
        <v/>
      </c>
      <c r="V31" s="8">
        <f>IF(S31=0,0,T31/S31)</f>
        <v/>
      </c>
      <c r="W31" s="8" t="n"/>
      <c r="Y31" t="inlineStr">
        <is>
          <t>GC (pay app)</t>
        </is>
      </c>
    </row>
    <row r="32">
      <c r="A32" t="n">
        <v>83</v>
      </c>
      <c r="B32" t="inlineStr">
        <is>
          <t>51062-00</t>
        </is>
      </c>
      <c r="C32" t="inlineStr">
        <is>
          <t>Sealants &amp; caulking</t>
        </is>
      </c>
      <c r="D32" t="inlineStr">
        <is>
          <t>Seal transition to stucco from siding</t>
        </is>
      </c>
      <c r="E32" s="10" t="inlineStr">
        <is>
          <t>GC</t>
        </is>
      </c>
      <c r="F32" t="inlineStr">
        <is>
          <t>Project</t>
        </is>
      </c>
      <c r="G32" s="7" t="n">
        <v>24000</v>
      </c>
      <c r="H32" s="7" t="n">
        <v>24000</v>
      </c>
      <c r="I32" s="7">
        <f>G32-H32</f>
        <v/>
      </c>
      <c r="J32" s="8">
        <f>IF(G32=0,0,H32/G32)</f>
        <v/>
      </c>
      <c r="K32" s="7" t="n">
        <v>0</v>
      </c>
      <c r="L32" s="7" t="n">
        <v>0</v>
      </c>
      <c r="M32" s="7" t="n">
        <v>0</v>
      </c>
      <c r="N32" s="7" t="n">
        <v>0</v>
      </c>
      <c r="O32" s="7" t="n">
        <v>0</v>
      </c>
      <c r="P32" s="7" t="n">
        <v>0</v>
      </c>
      <c r="Q32" s="7" t="n">
        <v>0</v>
      </c>
      <c r="R32" s="7" t="n">
        <v>0</v>
      </c>
      <c r="S32" s="7" t="n">
        <v>24000</v>
      </c>
      <c r="T32" s="7">
        <f>H32</f>
        <v/>
      </c>
      <c r="U32" s="7">
        <f>S32-T32</f>
        <v/>
      </c>
      <c r="V32" s="8">
        <f>IF(S32=0,0,T32/S32)</f>
        <v/>
      </c>
      <c r="W32" s="8" t="n"/>
      <c r="Y32" t="inlineStr">
        <is>
          <t>GC (pay app)</t>
        </is>
      </c>
    </row>
    <row r="33">
      <c r="A33" t="n">
        <v>18</v>
      </c>
      <c r="B33" t="inlineStr">
        <is>
          <t>51130-00</t>
        </is>
      </c>
      <c r="C33" t="inlineStr">
        <is>
          <t>Storm sewer piping</t>
        </is>
      </c>
      <c r="D33" t="inlineStr">
        <is>
          <t>Clean storm drains</t>
        </is>
      </c>
      <c r="E33" s="10" t="inlineStr">
        <is>
          <t>GC</t>
        </is>
      </c>
      <c r="F33" t="inlineStr">
        <is>
          <t>Project</t>
        </is>
      </c>
      <c r="G33" s="7" t="n">
        <v>22000</v>
      </c>
      <c r="H33" s="7" t="n">
        <v>0</v>
      </c>
      <c r="I33" s="7">
        <f>G33-H33</f>
        <v/>
      </c>
      <c r="J33" s="8">
        <f>IF(G33=0,0,H33/G33)</f>
        <v/>
      </c>
      <c r="K33" s="7" t="n">
        <v>0</v>
      </c>
      <c r="L33" s="7" t="n">
        <v>0</v>
      </c>
      <c r="M33" s="7" t="n">
        <v>0</v>
      </c>
      <c r="N33" s="7" t="n">
        <v>0</v>
      </c>
      <c r="O33" s="7" t="n">
        <v>0</v>
      </c>
      <c r="P33" s="7" t="n">
        <v>0</v>
      </c>
      <c r="Q33" s="7" t="n">
        <v>0</v>
      </c>
      <c r="R33" s="7" t="n">
        <v>0</v>
      </c>
      <c r="S33" s="7" t="n">
        <v>22000</v>
      </c>
      <c r="T33" s="7">
        <f>H33</f>
        <v/>
      </c>
      <c r="U33" s="7">
        <f>S33-T33</f>
        <v/>
      </c>
      <c r="V33" s="8">
        <f>IF(S33=0,0,T33/S33)</f>
        <v/>
      </c>
      <c r="W33" s="8" t="n"/>
      <c r="Y33" t="inlineStr">
        <is>
          <t>GC tagged, not on pay app</t>
        </is>
      </c>
    </row>
    <row r="34">
      <c r="A34" t="n">
        <v>19</v>
      </c>
      <c r="B34" t="inlineStr">
        <is>
          <t>51053-00</t>
        </is>
      </c>
      <c r="C34" t="inlineStr">
        <is>
          <t>Stripe parking areas</t>
        </is>
      </c>
      <c r="D34" t="inlineStr">
        <is>
          <t>Restripe parking lot</t>
        </is>
      </c>
      <c r="E34" s="10" t="inlineStr">
        <is>
          <t>GC</t>
        </is>
      </c>
      <c r="F34" t="inlineStr">
        <is>
          <t>Project</t>
        </is>
      </c>
      <c r="G34" s="7" t="n">
        <v>21000</v>
      </c>
      <c r="H34" s="7" t="n">
        <v>0</v>
      </c>
      <c r="I34" s="7">
        <f>G34-H34</f>
        <v/>
      </c>
      <c r="J34" s="8">
        <f>IF(G34=0,0,H34/G34)</f>
        <v/>
      </c>
      <c r="K34" s="7" t="n">
        <v>0</v>
      </c>
      <c r="L34" s="7" t="n">
        <v>0</v>
      </c>
      <c r="M34" s="7" t="n">
        <v>0</v>
      </c>
      <c r="N34" s="7" t="n">
        <v>0</v>
      </c>
      <c r="O34" s="7" t="n">
        <v>0</v>
      </c>
      <c r="P34" s="7" t="n">
        <v>0</v>
      </c>
      <c r="Q34" s="7" t="n">
        <v>0</v>
      </c>
      <c r="R34" s="7" t="n">
        <v>0</v>
      </c>
      <c r="S34" s="7" t="n">
        <v>21000</v>
      </c>
      <c r="T34" s="7">
        <f>H34</f>
        <v/>
      </c>
      <c r="U34" s="7">
        <f>S34-T34</f>
        <v/>
      </c>
      <c r="V34" s="8">
        <f>IF(S34=0,0,T34/S34)</f>
        <v/>
      </c>
      <c r="W34" s="8" t="n"/>
      <c r="Y34" t="inlineStr">
        <is>
          <t>GC tagged, not on pay app</t>
        </is>
      </c>
    </row>
    <row r="35">
      <c r="A35" t="n">
        <v>60</v>
      </c>
      <c r="B35" t="inlineStr">
        <is>
          <t>51076-00</t>
        </is>
      </c>
      <c r="C35" t="inlineStr">
        <is>
          <t>Repair masonary fence</t>
        </is>
      </c>
      <c r="D35" t="inlineStr">
        <is>
          <t>PCA 4.2 - Remediation and/or sectional replacement of masonry perimeter fence.</t>
        </is>
      </c>
      <c r="E35" s="10" t="inlineStr">
        <is>
          <t>GC</t>
        </is>
      </c>
      <c r="F35" t="inlineStr">
        <is>
          <t>Project</t>
        </is>
      </c>
      <c r="G35" s="7" t="n">
        <v>20000</v>
      </c>
      <c r="H35" s="7" t="n">
        <v>0</v>
      </c>
      <c r="I35" s="7">
        <f>G35-H35</f>
        <v/>
      </c>
      <c r="J35" s="8">
        <f>IF(G35=0,0,H35/G35)</f>
        <v/>
      </c>
      <c r="K35" s="7" t="n">
        <v>0</v>
      </c>
      <c r="L35" s="7" t="n">
        <v>0</v>
      </c>
      <c r="M35" s="7" t="n">
        <v>0</v>
      </c>
      <c r="N35" s="7" t="n">
        <v>0</v>
      </c>
      <c r="O35" s="7" t="n">
        <v>0</v>
      </c>
      <c r="P35" s="7" t="n">
        <v>0</v>
      </c>
      <c r="Q35" s="7" t="n">
        <v>0</v>
      </c>
      <c r="R35" s="7" t="n">
        <v>0</v>
      </c>
      <c r="S35" s="7" t="n">
        <v>20000</v>
      </c>
      <c r="T35" s="7">
        <f>H35</f>
        <v/>
      </c>
      <c r="U35" s="7">
        <f>S35-T35</f>
        <v/>
      </c>
      <c r="V35" s="8">
        <f>IF(S35=0,0,T35/S35)</f>
        <v/>
      </c>
      <c r="W35" s="8" t="n"/>
      <c r="Y35" t="inlineStr">
        <is>
          <t>GC (pay app)</t>
        </is>
      </c>
    </row>
    <row r="36">
      <c r="A36" t="n">
        <v>61</v>
      </c>
      <c r="B36" t="inlineStr">
        <is>
          <t>51090-00</t>
        </is>
      </c>
      <c r="C36" t="inlineStr">
        <is>
          <t>Repair concrete stairs</t>
        </is>
      </c>
      <c r="D36" t="inlineStr">
        <is>
          <t>PCA 4.2 - Repair or replace damaged concrete treads at stairs.</t>
        </is>
      </c>
      <c r="E36" s="10" t="inlineStr">
        <is>
          <t>GC</t>
        </is>
      </c>
      <c r="F36" t="inlineStr">
        <is>
          <t>Project</t>
        </is>
      </c>
      <c r="G36" s="7" t="n">
        <v>20000</v>
      </c>
      <c r="H36" s="7" t="n">
        <v>0</v>
      </c>
      <c r="I36" s="7">
        <f>G36-H36</f>
        <v/>
      </c>
      <c r="J36" s="8">
        <f>IF(G36=0,0,H36/G36)</f>
        <v/>
      </c>
      <c r="K36" s="7" t="n">
        <v>0</v>
      </c>
      <c r="L36" s="7" t="n">
        <v>0</v>
      </c>
      <c r="M36" s="7" t="n">
        <v>0</v>
      </c>
      <c r="N36" s="7" t="n">
        <v>0</v>
      </c>
      <c r="O36" s="7" t="n">
        <v>0</v>
      </c>
      <c r="P36" s="7" t="n">
        <v>0</v>
      </c>
      <c r="Q36" s="7" t="n">
        <v>0</v>
      </c>
      <c r="R36" s="7" t="n">
        <v>0</v>
      </c>
      <c r="S36" s="7" t="n">
        <v>20000</v>
      </c>
      <c r="T36" s="7">
        <f>H36</f>
        <v/>
      </c>
      <c r="U36" s="7">
        <f>S36-T36</f>
        <v/>
      </c>
      <c r="V36" s="8">
        <f>IF(S36=0,0,T36/S36)</f>
        <v/>
      </c>
      <c r="W36" s="8" t="n"/>
      <c r="Y36" t="inlineStr">
        <is>
          <t>GC (pay app)</t>
        </is>
      </c>
    </row>
    <row r="37">
      <c r="A37" t="n">
        <v>63</v>
      </c>
      <c r="B37" t="inlineStr">
        <is>
          <t>51070-00</t>
        </is>
      </c>
      <c r="C37" t="inlineStr">
        <is>
          <t>Repair exposed wood beams</t>
        </is>
      </c>
      <c r="D37" t="inlineStr">
        <is>
          <t>PCA 4.2 -Remediate wood deterioration of exterior exposed wood beams and vertical braces</t>
        </is>
      </c>
      <c r="E37" s="10" t="inlineStr">
        <is>
          <t>GC</t>
        </is>
      </c>
      <c r="F37" t="inlineStr">
        <is>
          <t>Project</t>
        </is>
      </c>
      <c r="G37" s="7" t="n">
        <v>15000</v>
      </c>
      <c r="H37" s="7" t="n">
        <v>0</v>
      </c>
      <c r="I37" s="7">
        <f>G37-H37</f>
        <v/>
      </c>
      <c r="J37" s="8">
        <f>IF(G37=0,0,H37/G37)</f>
        <v/>
      </c>
      <c r="K37" s="7" t="n">
        <v>0</v>
      </c>
      <c r="L37" s="7" t="n">
        <v>0</v>
      </c>
      <c r="M37" s="7" t="n">
        <v>0</v>
      </c>
      <c r="N37" s="7" t="n">
        <v>0</v>
      </c>
      <c r="O37" s="7" t="n">
        <v>0</v>
      </c>
      <c r="P37" s="7" t="n">
        <v>0</v>
      </c>
      <c r="Q37" s="7" t="n">
        <v>0</v>
      </c>
      <c r="R37" s="7" t="n">
        <v>0</v>
      </c>
      <c r="S37" s="7" t="n">
        <v>15000</v>
      </c>
      <c r="T37" s="7">
        <f>H37</f>
        <v/>
      </c>
      <c r="U37" s="7">
        <f>S37-T37</f>
        <v/>
      </c>
      <c r="V37" s="8">
        <f>IF(S37=0,0,T37/S37)</f>
        <v/>
      </c>
      <c r="W37" s="8" t="n"/>
      <c r="Y37" t="inlineStr">
        <is>
          <t>GC (pay app)</t>
        </is>
      </c>
    </row>
    <row r="38">
      <c r="A38" t="n">
        <v>123</v>
      </c>
      <c r="B38" t="inlineStr">
        <is>
          <t>51993-00</t>
        </is>
      </c>
      <c r="C38" t="inlineStr">
        <is>
          <t>Fire Stops</t>
        </is>
      </c>
      <c r="D38" t="inlineStr">
        <is>
          <t>Basic Fire Stop (Pair covers 4 burner range)- For range vent hoods</t>
        </is>
      </c>
      <c r="E38" s="5" t="inlineStr">
        <is>
          <t>PMC</t>
        </is>
      </c>
      <c r="F38" t="inlineStr">
        <is>
          <t>Project</t>
        </is>
      </c>
      <c r="G38" s="7" t="n">
        <v>14129</v>
      </c>
      <c r="H38" s="7" t="n">
        <v>60523</v>
      </c>
      <c r="I38" s="7">
        <f>G38-H38</f>
        <v/>
      </c>
      <c r="J38" s="8">
        <f>IF(G38=0,0,H38/G38)</f>
        <v/>
      </c>
      <c r="K38" s="7" t="n">
        <v>0</v>
      </c>
      <c r="L38" s="7" t="n">
        <v>0</v>
      </c>
      <c r="M38" s="7" t="n">
        <v>0</v>
      </c>
      <c r="N38" s="7" t="n">
        <v>0</v>
      </c>
      <c r="O38" s="7" t="n">
        <v>0</v>
      </c>
      <c r="P38" s="7" t="n">
        <v>0</v>
      </c>
      <c r="Q38" s="7" t="n">
        <v>0</v>
      </c>
      <c r="R38" s="7" t="n">
        <v>0</v>
      </c>
      <c r="S38" s="7" t="n">
        <v>14129</v>
      </c>
      <c r="T38" s="7">
        <f>H38</f>
        <v/>
      </c>
      <c r="U38" s="7">
        <f>S38-T38</f>
        <v/>
      </c>
      <c r="V38" s="8">
        <f>IF(S38=0,0,T38/S38)</f>
        <v/>
      </c>
      <c r="W38" s="8" t="n"/>
      <c r="Y38" t="inlineStr">
        <is>
          <t>GL PMC</t>
        </is>
      </c>
    </row>
    <row r="39">
      <c r="A39" t="n">
        <v>59</v>
      </c>
      <c r="B39" t="inlineStr">
        <is>
          <t>51070-00</t>
        </is>
      </c>
      <c r="C39" t="inlineStr">
        <is>
          <t>Replace damaged wood</t>
        </is>
      </c>
      <c r="D39" t="inlineStr">
        <is>
          <t>PCA 4.2 -Allowance for replacement of damaged wood framing during exterior cladding replacement.</t>
        </is>
      </c>
      <c r="E39" s="10" t="inlineStr">
        <is>
          <t>GC</t>
        </is>
      </c>
      <c r="F39" t="inlineStr">
        <is>
          <t>Project</t>
        </is>
      </c>
      <c r="G39" s="7" t="n">
        <v>10000</v>
      </c>
      <c r="H39" s="7" t="n">
        <v>0</v>
      </c>
      <c r="I39" s="7">
        <f>G39-H39</f>
        <v/>
      </c>
      <c r="J39" s="8">
        <f>IF(G39=0,0,H39/G39)</f>
        <v/>
      </c>
      <c r="K39" s="7" t="n">
        <v>0</v>
      </c>
      <c r="L39" s="7" t="n">
        <v>0</v>
      </c>
      <c r="M39" s="7" t="n">
        <v>0</v>
      </c>
      <c r="N39" s="7" t="n">
        <v>0</v>
      </c>
      <c r="O39" s="7" t="n">
        <v>0</v>
      </c>
      <c r="P39" s="7" t="n">
        <v>0</v>
      </c>
      <c r="Q39" s="7" t="n">
        <v>0</v>
      </c>
      <c r="R39" s="7" t="n">
        <v>0</v>
      </c>
      <c r="S39" s="7" t="n">
        <v>10000</v>
      </c>
      <c r="T39" s="7">
        <f>H39</f>
        <v/>
      </c>
      <c r="U39" s="7">
        <f>S39-T39</f>
        <v/>
      </c>
      <c r="V39" s="8">
        <f>IF(S39=0,0,T39/S39)</f>
        <v/>
      </c>
      <c r="W39" s="8" t="n"/>
      <c r="Y39" t="inlineStr">
        <is>
          <t>GC (pay app)</t>
        </is>
      </c>
    </row>
    <row r="40">
      <c r="A40" t="n">
        <v>65</v>
      </c>
      <c r="B40" t="inlineStr">
        <is>
          <t>51075-00</t>
        </is>
      </c>
      <c r="C40" t="inlineStr">
        <is>
          <t>Replace deteriorated roof-lines</t>
        </is>
      </c>
      <c r="D40" t="inlineStr">
        <is>
          <t>PCA 4.4.1 - Replace deteriorated wood siding at roof-lines</t>
        </is>
      </c>
      <c r="E40" s="10" t="inlineStr">
        <is>
          <t>GC</t>
        </is>
      </c>
      <c r="F40" t="inlineStr">
        <is>
          <t>Project</t>
        </is>
      </c>
      <c r="G40" s="7" t="n">
        <v>10000</v>
      </c>
      <c r="H40" s="7" t="n">
        <v>0</v>
      </c>
      <c r="I40" s="7">
        <f>G40-H40</f>
        <v/>
      </c>
      <c r="J40" s="8">
        <f>IF(G40=0,0,H40/G40)</f>
        <v/>
      </c>
      <c r="K40" s="7" t="n">
        <v>0</v>
      </c>
      <c r="L40" s="7" t="n">
        <v>0</v>
      </c>
      <c r="M40" s="7" t="n">
        <v>0</v>
      </c>
      <c r="N40" s="7" t="n">
        <v>0</v>
      </c>
      <c r="O40" s="7" t="n">
        <v>0</v>
      </c>
      <c r="P40" s="7" t="n">
        <v>0</v>
      </c>
      <c r="Q40" s="7" t="n">
        <v>0</v>
      </c>
      <c r="R40" s="7" t="n">
        <v>0</v>
      </c>
      <c r="S40" s="7" t="n">
        <v>10000</v>
      </c>
      <c r="T40" s="7">
        <f>H40</f>
        <v/>
      </c>
      <c r="U40" s="7">
        <f>S40-T40</f>
        <v/>
      </c>
      <c r="V40" s="8">
        <f>IF(S40=0,0,T40/S40)</f>
        <v/>
      </c>
      <c r="W40" s="8" t="n"/>
      <c r="Y40" t="inlineStr">
        <is>
          <t>GC (pay app)</t>
        </is>
      </c>
    </row>
    <row r="41">
      <c r="A41" t="n">
        <v>66</v>
      </c>
      <c r="B41" t="inlineStr">
        <is>
          <t>51062-00</t>
        </is>
      </c>
      <c r="C41" t="inlineStr">
        <is>
          <t>Replace roof hatch</t>
        </is>
      </c>
      <c r="D41" t="inlineStr">
        <is>
          <t>PCA 4.4.1 -  Replace roof hatch and install safety railing</t>
        </is>
      </c>
      <c r="E41" s="10" t="inlineStr">
        <is>
          <t>GC</t>
        </is>
      </c>
      <c r="F41" t="inlineStr">
        <is>
          <t>Project</t>
        </is>
      </c>
      <c r="G41" s="7" t="n">
        <v>7000</v>
      </c>
      <c r="H41" s="7" t="n">
        <v>0</v>
      </c>
      <c r="I41" s="7">
        <f>G41-H41</f>
        <v/>
      </c>
      <c r="J41" s="8">
        <f>IF(G41=0,0,H41/G41)</f>
        <v/>
      </c>
      <c r="K41" s="7" t="n">
        <v>0</v>
      </c>
      <c r="L41" s="7" t="n">
        <v>0</v>
      </c>
      <c r="M41" s="7" t="n">
        <v>0</v>
      </c>
      <c r="N41" s="7" t="n">
        <v>0</v>
      </c>
      <c r="O41" s="7" t="n">
        <v>0</v>
      </c>
      <c r="P41" s="7" t="n">
        <v>0</v>
      </c>
      <c r="Q41" s="7" t="n">
        <v>0</v>
      </c>
      <c r="R41" s="7" t="n">
        <v>0</v>
      </c>
      <c r="S41" s="7" t="n">
        <v>7000</v>
      </c>
      <c r="T41" s="7">
        <f>H41</f>
        <v/>
      </c>
      <c r="U41" s="7">
        <f>S41-T41</f>
        <v/>
      </c>
      <c r="V41" s="8">
        <f>IF(S41=0,0,T41/S41)</f>
        <v/>
      </c>
      <c r="W41" s="8" t="n"/>
      <c r="Y41" t="inlineStr">
        <is>
          <t>GC (pay app)</t>
        </is>
      </c>
    </row>
    <row r="42">
      <c r="A42" t="n">
        <v>122</v>
      </c>
      <c r="B42" t="inlineStr">
        <is>
          <t>52111-00</t>
        </is>
      </c>
      <c r="C42" t="inlineStr">
        <is>
          <t>Deferred Maintenance - Remove Mold</t>
        </is>
      </c>
      <c r="D42" t="inlineStr">
        <is>
          <t>Lender PCR Item- $6,000- Mold was observed in the bathrooms of many units. The units include the following: Unit 1350-52</t>
        </is>
      </c>
      <c r="E42" s="5" t="inlineStr">
        <is>
          <t>PMC</t>
        </is>
      </c>
      <c r="F42" t="inlineStr">
        <is>
          <t>Project</t>
        </is>
      </c>
      <c r="G42" s="7" t="n">
        <v>6000</v>
      </c>
      <c r="H42" s="7" t="n">
        <v>25702</v>
      </c>
      <c r="I42" s="7">
        <f>G42-H42</f>
        <v/>
      </c>
      <c r="J42" s="8">
        <f>IF(G42=0,0,H42/G42)</f>
        <v/>
      </c>
      <c r="K42" s="7" t="n">
        <v>0</v>
      </c>
      <c r="L42" s="7" t="n">
        <v>0</v>
      </c>
      <c r="M42" s="7" t="n">
        <v>0</v>
      </c>
      <c r="N42" s="7" t="n">
        <v>0</v>
      </c>
      <c r="O42" s="7" t="n">
        <v>0</v>
      </c>
      <c r="P42" s="7" t="n">
        <v>0</v>
      </c>
      <c r="Q42" s="7" t="n">
        <v>0</v>
      </c>
      <c r="R42" s="7" t="n">
        <v>0</v>
      </c>
      <c r="S42" s="7" t="n">
        <v>6000</v>
      </c>
      <c r="T42" s="7">
        <f>H42</f>
        <v/>
      </c>
      <c r="U42" s="7">
        <f>S42-T42</f>
        <v/>
      </c>
      <c r="V42" s="8">
        <f>IF(S42=0,0,T42/S42)</f>
        <v/>
      </c>
      <c r="W42" s="8" t="n"/>
      <c r="Y42" t="inlineStr">
        <is>
          <t>GL PMC</t>
        </is>
      </c>
    </row>
    <row r="43">
      <c r="A43" t="n">
        <v>166</v>
      </c>
      <c r="B43" t="inlineStr">
        <is>
          <t>51993-01</t>
        </is>
      </c>
      <c r="C43" t="inlineStr">
        <is>
          <t>Infrared Scan of Electrical Equipment</t>
        </is>
      </c>
      <c r="D43" t="inlineStr">
        <is>
          <t>Equity PCA Item 5.3- $6,000- An infrared (IR) scan tag was observed at an electrical service entrance, the date on the t</t>
        </is>
      </c>
      <c r="E43" s="10" t="inlineStr">
        <is>
          <t>GC</t>
        </is>
      </c>
      <c r="F43" t="inlineStr">
        <is>
          <t>Project</t>
        </is>
      </c>
      <c r="G43" s="7" t="n">
        <v>6000</v>
      </c>
      <c r="H43" s="7" t="n">
        <v>0</v>
      </c>
      <c r="I43" s="7">
        <f>G43-H43</f>
        <v/>
      </c>
      <c r="J43" s="8">
        <f>IF(G43=0,0,H43/G43)</f>
        <v/>
      </c>
      <c r="K43" s="7" t="n">
        <v>0</v>
      </c>
      <c r="L43" s="7" t="n">
        <v>0</v>
      </c>
      <c r="M43" s="7" t="n">
        <v>0</v>
      </c>
      <c r="N43" s="7" t="n">
        <v>0</v>
      </c>
      <c r="O43" s="7" t="n">
        <v>0</v>
      </c>
      <c r="P43" s="7" t="n">
        <v>0</v>
      </c>
      <c r="Q43" s="7" t="n">
        <v>0</v>
      </c>
      <c r="R43" s="7" t="n">
        <v>0</v>
      </c>
      <c r="S43" s="7" t="n">
        <v>6000</v>
      </c>
      <c r="T43" s="7">
        <f>H43</f>
        <v/>
      </c>
      <c r="U43" s="7">
        <f>S43-T43</f>
        <v/>
      </c>
      <c r="V43" s="8">
        <f>IF(S43=0,0,T43/S43)</f>
        <v/>
      </c>
      <c r="W43" s="8" t="n"/>
      <c r="Y43" t="inlineStr">
        <is>
          <t>GC tagged, not on pay app</t>
        </is>
      </c>
    </row>
    <row r="44">
      <c r="A44" t="n">
        <v>126</v>
      </c>
      <c r="B44" t="inlineStr">
        <is>
          <t>52111-00</t>
        </is>
      </c>
      <c r="C44" t="inlineStr">
        <is>
          <t>Down Units</t>
        </is>
      </c>
      <c r="D44" t="inlineStr">
        <is>
          <t>Lender PCR Item- $5,500- At the time of the site visit, one (1) down unit (Unit 1350-513) was observed due to fire damag</t>
        </is>
      </c>
      <c r="E44" s="10" t="inlineStr">
        <is>
          <t>GC</t>
        </is>
      </c>
      <c r="F44" t="inlineStr">
        <is>
          <t>Project</t>
        </is>
      </c>
      <c r="G44" s="7" t="n">
        <v>5500</v>
      </c>
      <c r="H44" s="7" t="n">
        <v>0</v>
      </c>
      <c r="I44" s="7">
        <f>G44-H44</f>
        <v/>
      </c>
      <c r="J44" s="8">
        <f>IF(G44=0,0,H44/G44)</f>
        <v/>
      </c>
      <c r="K44" s="7" t="n">
        <v>0</v>
      </c>
      <c r="L44" s="7" t="n">
        <v>0</v>
      </c>
      <c r="M44" s="7" t="n">
        <v>0</v>
      </c>
      <c r="N44" s="7" t="n">
        <v>0</v>
      </c>
      <c r="O44" s="7" t="n">
        <v>0</v>
      </c>
      <c r="P44" s="7" t="n">
        <v>0</v>
      </c>
      <c r="Q44" s="7" t="n">
        <v>0</v>
      </c>
      <c r="R44" s="7" t="n">
        <v>0</v>
      </c>
      <c r="S44" s="7" t="n">
        <v>5500</v>
      </c>
      <c r="T44" s="7">
        <f>H44</f>
        <v/>
      </c>
      <c r="U44" s="7">
        <f>S44-T44</f>
        <v/>
      </c>
      <c r="V44" s="8">
        <f>IF(S44=0,0,T44/S44)</f>
        <v/>
      </c>
      <c r="W44" s="8" t="n"/>
      <c r="Y44" t="inlineStr">
        <is>
          <t>GC tagged, not on pay app</t>
        </is>
      </c>
    </row>
    <row r="45">
      <c r="A45" t="n">
        <v>57</v>
      </c>
      <c r="B45" t="inlineStr">
        <is>
          <t>51045-00</t>
        </is>
      </c>
      <c r="C45" t="inlineStr">
        <is>
          <t>Landscaping -Leasing office</t>
        </is>
      </c>
      <c r="D45" t="inlineStr">
        <is>
          <t>PCA 4.1 -Leasing Office – Allowance for landscaping remediation at ledge extension</t>
        </is>
      </c>
      <c r="E45" s="10" t="inlineStr">
        <is>
          <t>GC</t>
        </is>
      </c>
      <c r="F45" t="inlineStr">
        <is>
          <t>Project</t>
        </is>
      </c>
      <c r="G45" s="7" t="n">
        <v>5000</v>
      </c>
      <c r="H45" s="7" t="n">
        <v>0</v>
      </c>
      <c r="I45" s="7">
        <f>G45-H45</f>
        <v/>
      </c>
      <c r="J45" s="8">
        <f>IF(G45=0,0,H45/G45)</f>
        <v/>
      </c>
      <c r="K45" s="7" t="n">
        <v>0</v>
      </c>
      <c r="L45" s="7" t="n">
        <v>0</v>
      </c>
      <c r="M45" s="7" t="n">
        <v>0</v>
      </c>
      <c r="N45" s="7" t="n">
        <v>0</v>
      </c>
      <c r="O45" s="7" t="n">
        <v>0</v>
      </c>
      <c r="P45" s="7" t="n">
        <v>0</v>
      </c>
      <c r="Q45" s="7" t="n">
        <v>0</v>
      </c>
      <c r="R45" s="7" t="n">
        <v>0</v>
      </c>
      <c r="S45" s="7" t="n">
        <v>5000</v>
      </c>
      <c r="T45" s="7">
        <f>H45</f>
        <v/>
      </c>
      <c r="U45" s="7">
        <f>S45-T45</f>
        <v/>
      </c>
      <c r="V45" s="8">
        <f>IF(S45=0,0,T45/S45)</f>
        <v/>
      </c>
      <c r="W45" s="8" t="n"/>
      <c r="Y45" t="inlineStr">
        <is>
          <t>GC (pay app)</t>
        </is>
      </c>
    </row>
    <row r="46">
      <c r="A46" t="n">
        <v>58</v>
      </c>
      <c r="B46" t="inlineStr">
        <is>
          <t>51090-00</t>
        </is>
      </c>
      <c r="C46" t="inlineStr">
        <is>
          <t>Repair cracks in leasing office</t>
        </is>
      </c>
      <c r="D46" t="inlineStr">
        <is>
          <t>PCA -4.1 - Leasing Office – Allowance for spalling and crack repairs at concrete slab ledge extension, and potential sec</t>
        </is>
      </c>
      <c r="E46" s="10" t="inlineStr">
        <is>
          <t>GC</t>
        </is>
      </c>
      <c r="F46" t="inlineStr">
        <is>
          <t>Project</t>
        </is>
      </c>
      <c r="G46" s="7" t="n">
        <v>5000</v>
      </c>
      <c r="H46" s="7" t="n">
        <v>0</v>
      </c>
      <c r="I46" s="7">
        <f>G46-H46</f>
        <v/>
      </c>
      <c r="J46" s="8">
        <f>IF(G46=0,0,H46/G46)</f>
        <v/>
      </c>
      <c r="K46" s="7" t="n">
        <v>0</v>
      </c>
      <c r="L46" s="7" t="n">
        <v>0</v>
      </c>
      <c r="M46" s="7" t="n">
        <v>0</v>
      </c>
      <c r="N46" s="7" t="n">
        <v>0</v>
      </c>
      <c r="O46" s="7" t="n">
        <v>0</v>
      </c>
      <c r="P46" s="7" t="n">
        <v>0</v>
      </c>
      <c r="Q46" s="7" t="n">
        <v>0</v>
      </c>
      <c r="R46" s="7" t="n">
        <v>0</v>
      </c>
      <c r="S46" s="7" t="n">
        <v>5000</v>
      </c>
      <c r="T46" s="7">
        <f>H46</f>
        <v/>
      </c>
      <c r="U46" s="7">
        <f>S46-T46</f>
        <v/>
      </c>
      <c r="V46" s="8">
        <f>IF(S46=0,0,T46/S46)</f>
        <v/>
      </c>
      <c r="W46" s="8" t="n"/>
      <c r="Y46" t="inlineStr">
        <is>
          <t>GC (pay app)</t>
        </is>
      </c>
    </row>
    <row r="47">
      <c r="A47" t="n">
        <v>62</v>
      </c>
      <c r="B47" t="inlineStr">
        <is>
          <t>51070-00</t>
        </is>
      </c>
      <c r="C47" t="inlineStr">
        <is>
          <t>Inspect stair landing</t>
        </is>
      </c>
      <c r="D47" t="inlineStr">
        <is>
          <t>PCA 4.2- Evaluate stair landing framing with borescope and replace any damaged framing, soffit material and rim joist as</t>
        </is>
      </c>
      <c r="E47" s="10" t="inlineStr">
        <is>
          <t>GC</t>
        </is>
      </c>
      <c r="F47" t="inlineStr">
        <is>
          <t>Project</t>
        </is>
      </c>
      <c r="G47" s="7" t="n">
        <v>5000</v>
      </c>
      <c r="H47" s="7" t="n">
        <v>0</v>
      </c>
      <c r="I47" s="7">
        <f>G47-H47</f>
        <v/>
      </c>
      <c r="J47" s="8">
        <f>IF(G47=0,0,H47/G47)</f>
        <v/>
      </c>
      <c r="K47" s="7" t="n">
        <v>0</v>
      </c>
      <c r="L47" s="7" t="n">
        <v>0</v>
      </c>
      <c r="M47" s="7" t="n">
        <v>0</v>
      </c>
      <c r="N47" s="7" t="n">
        <v>0</v>
      </c>
      <c r="O47" s="7" t="n">
        <v>0</v>
      </c>
      <c r="P47" s="7" t="n">
        <v>0</v>
      </c>
      <c r="Q47" s="7" t="n">
        <v>0</v>
      </c>
      <c r="R47" s="7" t="n">
        <v>0</v>
      </c>
      <c r="S47" s="7" t="n">
        <v>5000</v>
      </c>
      <c r="T47" s="7">
        <f>H47</f>
        <v/>
      </c>
      <c r="U47" s="7">
        <f>S47-T47</f>
        <v/>
      </c>
      <c r="V47" s="8">
        <f>IF(S47=0,0,T47/S47)</f>
        <v/>
      </c>
      <c r="W47" s="8" t="n"/>
      <c r="Y47" t="inlineStr">
        <is>
          <t>GC (pay app)</t>
        </is>
      </c>
    </row>
    <row r="48">
      <c r="A48" t="n">
        <v>64</v>
      </c>
      <c r="B48" t="inlineStr">
        <is>
          <t>51074-00</t>
        </is>
      </c>
      <c r="C48" t="inlineStr">
        <is>
          <t>Replace skylight lens</t>
        </is>
      </c>
      <c r="D48" t="inlineStr">
        <is>
          <t>PCA 4.4.1 -Replace deteriorated or capped skylight lens</t>
        </is>
      </c>
      <c r="E48" s="10" t="inlineStr">
        <is>
          <t>GC</t>
        </is>
      </c>
      <c r="F48" t="inlineStr">
        <is>
          <t>Project</t>
        </is>
      </c>
      <c r="G48" s="7" t="n">
        <v>3000</v>
      </c>
      <c r="H48" s="7" t="n">
        <v>0</v>
      </c>
      <c r="I48" s="7">
        <f>G48-H48</f>
        <v/>
      </c>
      <c r="J48" s="8">
        <f>IF(G48=0,0,H48/G48)</f>
        <v/>
      </c>
      <c r="K48" s="7" t="n">
        <v>0</v>
      </c>
      <c r="L48" s="7" t="n">
        <v>0</v>
      </c>
      <c r="M48" s="7" t="n">
        <v>0</v>
      </c>
      <c r="N48" s="7" t="n">
        <v>0</v>
      </c>
      <c r="O48" s="7" t="n">
        <v>0</v>
      </c>
      <c r="P48" s="7" t="n">
        <v>0</v>
      </c>
      <c r="Q48" s="7" t="n">
        <v>0</v>
      </c>
      <c r="R48" s="7" t="n">
        <v>0</v>
      </c>
      <c r="S48" s="7" t="n">
        <v>3000</v>
      </c>
      <c r="T48" s="7">
        <f>H48</f>
        <v/>
      </c>
      <c r="U48" s="7">
        <f>S48-T48</f>
        <v/>
      </c>
      <c r="V48" s="8">
        <f>IF(S48=0,0,T48/S48)</f>
        <v/>
      </c>
      <c r="W48" s="8" t="n"/>
      <c r="Y48" t="inlineStr">
        <is>
          <t>GC (pay app)</t>
        </is>
      </c>
    </row>
    <row r="49">
      <c r="A49" t="n">
        <v>67</v>
      </c>
      <c r="B49" t="inlineStr">
        <is>
          <t>51062-00</t>
        </is>
      </c>
      <c r="C49" t="inlineStr">
        <is>
          <t>Replace missing vent tops</t>
        </is>
      </c>
      <c r="D49" t="inlineStr">
        <is>
          <t>PCA 4.4.1 - Replace missing vent tops</t>
        </is>
      </c>
      <c r="E49" s="10" t="inlineStr">
        <is>
          <t>GC</t>
        </is>
      </c>
      <c r="F49" t="inlineStr">
        <is>
          <t>Project</t>
        </is>
      </c>
      <c r="G49" s="7" t="n">
        <v>2000</v>
      </c>
      <c r="H49" s="7" t="n">
        <v>0</v>
      </c>
      <c r="I49" s="7">
        <f>G49-H49</f>
        <v/>
      </c>
      <c r="J49" s="8">
        <f>IF(G49=0,0,H49/G49)</f>
        <v/>
      </c>
      <c r="K49" s="7" t="n">
        <v>0</v>
      </c>
      <c r="L49" s="7" t="n">
        <v>0</v>
      </c>
      <c r="M49" s="7" t="n">
        <v>0</v>
      </c>
      <c r="N49" s="7" t="n">
        <v>0</v>
      </c>
      <c r="O49" s="7" t="n">
        <v>0</v>
      </c>
      <c r="P49" s="7" t="n">
        <v>0</v>
      </c>
      <c r="Q49" s="7" t="n">
        <v>0</v>
      </c>
      <c r="R49" s="7" t="n">
        <v>0</v>
      </c>
      <c r="S49" s="7" t="n">
        <v>2000</v>
      </c>
      <c r="T49" s="7">
        <f>H49</f>
        <v/>
      </c>
      <c r="U49" s="7">
        <f>S49-T49</f>
        <v/>
      </c>
      <c r="V49" s="8">
        <f>IF(S49=0,0,T49/S49)</f>
        <v/>
      </c>
      <c r="W49" s="8" t="n"/>
      <c r="Y49" t="inlineStr">
        <is>
          <t>GC (pay app)</t>
        </is>
      </c>
    </row>
    <row r="50">
      <c r="A50" t="n">
        <v>164</v>
      </c>
      <c r="B50" t="inlineStr">
        <is>
          <t>51993-00</t>
        </is>
      </c>
      <c r="C50" t="inlineStr">
        <is>
          <t>Fire Alarm System</t>
        </is>
      </c>
      <c r="D50" t="inlineStr">
        <is>
          <t>Lender PCR Item- $2,000- Repair the main fire alarm system which indicates "trouble" and perform the expired annual insp</t>
        </is>
      </c>
      <c r="E50" s="5" t="inlineStr">
        <is>
          <t>PMC</t>
        </is>
      </c>
      <c r="F50" t="inlineStr">
        <is>
          <t>Project</t>
        </is>
      </c>
      <c r="G50" s="7" t="n">
        <v>1000</v>
      </c>
      <c r="H50" s="7" t="n">
        <v>4284</v>
      </c>
      <c r="I50" s="7">
        <f>G50-H50</f>
        <v/>
      </c>
      <c r="J50" s="8">
        <f>IF(G50=0,0,H50/G50)</f>
        <v/>
      </c>
      <c r="K50" s="7" t="n">
        <v>0</v>
      </c>
      <c r="L50" s="7" t="n">
        <v>0</v>
      </c>
      <c r="M50" s="7" t="n">
        <v>0</v>
      </c>
      <c r="N50" s="7" t="n">
        <v>0</v>
      </c>
      <c r="O50" s="7" t="n">
        <v>0</v>
      </c>
      <c r="P50" s="7" t="n">
        <v>0</v>
      </c>
      <c r="Q50" s="7" t="n">
        <v>0</v>
      </c>
      <c r="R50" s="7" t="n">
        <v>0</v>
      </c>
      <c r="S50" s="7" t="n">
        <v>11000</v>
      </c>
      <c r="T50" s="7">
        <f>H50</f>
        <v/>
      </c>
      <c r="U50" s="7">
        <f>S50-T50</f>
        <v/>
      </c>
      <c r="V50" s="8">
        <f>IF(S50=0,0,T50/S50)</f>
        <v/>
      </c>
      <c r="W50" s="8" t="n"/>
      <c r="Y50" t="inlineStr">
        <is>
          <t>GL PMC</t>
        </is>
      </c>
    </row>
    <row r="51">
      <c r="A51" t="n">
        <v>163</v>
      </c>
      <c r="B51" t="inlineStr">
        <is>
          <t>51140-00</t>
        </is>
      </c>
      <c r="C51" t="inlineStr">
        <is>
          <t>Electrical distribution</t>
        </is>
      </c>
      <c r="D51" t="inlineStr">
        <is>
          <t>Electrical service and distribution equipment, Phased replacement</t>
        </is>
      </c>
      <c r="E51" s="10" t="inlineStr">
        <is>
          <t>GC</t>
        </is>
      </c>
      <c r="F51" t="inlineStr">
        <is>
          <t>Project</t>
        </is>
      </c>
      <c r="G51" s="7" t="n">
        <v>0</v>
      </c>
      <c r="H51" s="7" t="n">
        <v>0</v>
      </c>
      <c r="I51" s="7">
        <f>G51-H51</f>
        <v/>
      </c>
      <c r="J51" s="8">
        <f>IF(G51=0,0,H51/G51)</f>
        <v/>
      </c>
      <c r="K51" s="7" t="n">
        <v>0</v>
      </c>
      <c r="L51" s="7" t="n">
        <v>0</v>
      </c>
      <c r="M51" s="7" t="n">
        <v>0</v>
      </c>
      <c r="N51" s="7" t="n">
        <v>0</v>
      </c>
      <c r="O51" s="7" t="n">
        <v>0</v>
      </c>
      <c r="P51" s="7" t="n">
        <v>0</v>
      </c>
      <c r="Q51" s="7" t="n">
        <v>143500</v>
      </c>
      <c r="R51" s="7" t="n">
        <v>0</v>
      </c>
      <c r="S51" s="7" t="n">
        <v>861000</v>
      </c>
      <c r="T51" s="7">
        <f>H51</f>
        <v/>
      </c>
      <c r="U51" s="7">
        <f>S51-T51</f>
        <v/>
      </c>
      <c r="V51" s="8">
        <f>IF(S51=0,0,T51/S51)</f>
        <v/>
      </c>
      <c r="W51" s="8" t="n"/>
      <c r="Y51" t="inlineStr">
        <is>
          <t>GC tagged, not on pay app</t>
        </is>
      </c>
    </row>
    <row r="52">
      <c r="A52" t="n">
        <v>157</v>
      </c>
      <c r="B52" t="inlineStr">
        <is>
          <t>51130-00</t>
        </is>
      </c>
      <c r="C52" t="inlineStr">
        <is>
          <t>Plumbing- Domestic water and sanitary dr</t>
        </is>
      </c>
      <c r="D52" t="inlineStr"/>
      <c r="E52" s="5" t="inlineStr">
        <is>
          <t>DFM</t>
        </is>
      </c>
      <c r="F52" t="inlineStr"/>
      <c r="G52" s="7" t="n">
        <v>0</v>
      </c>
      <c r="H52" s="7" t="n">
        <v>0</v>
      </c>
      <c r="I52" s="7">
        <f>G52-H52</f>
        <v/>
      </c>
      <c r="J52" s="8">
        <f>IF(G52=0,0,H52/G52)</f>
        <v/>
      </c>
      <c r="K52" s="7" t="n">
        <v>0</v>
      </c>
      <c r="L52" s="7" t="n">
        <v>0</v>
      </c>
      <c r="M52" s="7" t="n">
        <v>0</v>
      </c>
      <c r="N52" s="7" t="n">
        <v>0</v>
      </c>
      <c r="O52" s="7" t="n">
        <v>80000</v>
      </c>
      <c r="P52" s="7" t="n">
        <v>0</v>
      </c>
      <c r="Q52" s="7" t="n">
        <v>80000</v>
      </c>
      <c r="R52" s="7" t="n">
        <v>0</v>
      </c>
      <c r="S52" s="7" t="n">
        <v>560000</v>
      </c>
      <c r="T52" s="7">
        <f>H52</f>
        <v/>
      </c>
      <c r="U52" s="7">
        <f>S52-T52</f>
        <v/>
      </c>
      <c r="V52" s="8">
        <f>IF(S52=0,0,T52/S52)</f>
        <v/>
      </c>
      <c r="W52" s="8" t="n"/>
      <c r="Y52" t="inlineStr"/>
    </row>
    <row r="53">
      <c r="A53" t="n">
        <v>180</v>
      </c>
      <c r="B53" t="inlineStr">
        <is>
          <t>50030-00</t>
        </is>
      </c>
      <c r="C53" t="inlineStr">
        <is>
          <t>Appliance Replacement</t>
        </is>
      </c>
      <c r="D53" t="inlineStr"/>
      <c r="E53" s="5" t="inlineStr">
        <is>
          <t>DFM</t>
        </is>
      </c>
      <c r="F53" t="inlineStr"/>
      <c r="G53" s="7" t="n">
        <v>0</v>
      </c>
      <c r="H53" s="7" t="n">
        <v>0</v>
      </c>
      <c r="I53" s="7">
        <f>G53-H53</f>
        <v/>
      </c>
      <c r="J53" s="8">
        <f>IF(G53=0,0,H53/G53)</f>
        <v/>
      </c>
      <c r="K53" s="7" t="n">
        <v>0</v>
      </c>
      <c r="L53" s="7" t="n">
        <v>0</v>
      </c>
      <c r="M53" s="7" t="n">
        <v>67952</v>
      </c>
      <c r="N53" s="7" t="n">
        <v>0</v>
      </c>
      <c r="O53" s="7" t="n">
        <v>67952</v>
      </c>
      <c r="P53" s="7" t="n">
        <v>0</v>
      </c>
      <c r="Q53" s="7" t="n">
        <v>67952</v>
      </c>
      <c r="R53" s="7" t="n">
        <v>0</v>
      </c>
      <c r="S53" s="7" t="n">
        <v>543616</v>
      </c>
      <c r="T53" s="7">
        <f>H53</f>
        <v/>
      </c>
      <c r="U53" s="7">
        <f>S53-T53</f>
        <v/>
      </c>
      <c r="V53" s="8">
        <f>IF(S53=0,0,T53/S53)</f>
        <v/>
      </c>
      <c r="W53" s="8" t="n"/>
      <c r="Y53" t="inlineStr"/>
    </row>
    <row r="54">
      <c r="A54" t="n">
        <v>95</v>
      </c>
      <c r="B54" t="inlineStr">
        <is>
          <t>51074-00</t>
        </is>
      </c>
      <c r="C54" t="inlineStr">
        <is>
          <t>Windows</t>
        </is>
      </c>
      <c r="D54" t="inlineStr"/>
      <c r="E54" s="5" t="inlineStr">
        <is>
          <t>DFM</t>
        </is>
      </c>
      <c r="F54" t="inlineStr"/>
      <c r="G54" s="7" t="n">
        <v>0</v>
      </c>
      <c r="H54" s="7" t="n">
        <v>0</v>
      </c>
      <c r="I54" s="7">
        <f>G54-H54</f>
        <v/>
      </c>
      <c r="J54" s="8">
        <f>IF(G54=0,0,H54/G54)</f>
        <v/>
      </c>
      <c r="K54" s="7" t="n">
        <v>0</v>
      </c>
      <c r="L54" s="7" t="n">
        <v>0</v>
      </c>
      <c r="M54" s="7" t="n">
        <v>29290</v>
      </c>
      <c r="N54" s="7" t="n">
        <v>0</v>
      </c>
      <c r="O54" s="7" t="n">
        <v>29290</v>
      </c>
      <c r="P54" s="7" t="n">
        <v>0</v>
      </c>
      <c r="Q54" s="7" t="n">
        <v>29290</v>
      </c>
      <c r="R54" s="7" t="n">
        <v>0</v>
      </c>
      <c r="S54" s="7" t="n">
        <v>234320</v>
      </c>
      <c r="T54" s="7">
        <f>H54</f>
        <v/>
      </c>
      <c r="U54" s="7">
        <f>S54-T54</f>
        <v/>
      </c>
      <c r="V54" s="8">
        <f>IF(S54=0,0,T54/S54)</f>
        <v/>
      </c>
      <c r="W54" s="8" t="n"/>
      <c r="Y54" t="inlineStr"/>
    </row>
    <row r="55">
      <c r="A55" t="n">
        <v>195</v>
      </c>
      <c r="B55" t="inlineStr">
        <is>
          <t>51160-06</t>
        </is>
      </c>
      <c r="C55" t="inlineStr">
        <is>
          <t>Common area flooring, Replace</t>
        </is>
      </c>
      <c r="D55" t="inlineStr"/>
      <c r="E55" s="5" t="inlineStr">
        <is>
          <t>DFM</t>
        </is>
      </c>
      <c r="F55" t="inlineStr"/>
      <c r="G55" s="7" t="n">
        <v>0</v>
      </c>
      <c r="H55" s="7" t="n">
        <v>0</v>
      </c>
      <c r="I55" s="7">
        <f>G55-H55</f>
        <v/>
      </c>
      <c r="J55" s="8">
        <f>IF(G55=0,0,H55/G55)</f>
        <v/>
      </c>
      <c r="K55" s="7" t="n">
        <v>0</v>
      </c>
      <c r="L55" s="7" t="n">
        <v>0</v>
      </c>
      <c r="M55" s="7" t="n">
        <v>29250</v>
      </c>
      <c r="N55" s="7" t="n">
        <v>0</v>
      </c>
      <c r="O55" s="7" t="n">
        <v>0</v>
      </c>
      <c r="P55" s="7" t="n">
        <v>0</v>
      </c>
      <c r="Q55" s="7" t="n">
        <v>0</v>
      </c>
      <c r="R55" s="7" t="n">
        <v>0</v>
      </c>
      <c r="S55" s="7" t="n">
        <v>58500</v>
      </c>
      <c r="T55" s="7">
        <f>H55</f>
        <v/>
      </c>
      <c r="U55" s="7">
        <f>S55-T55</f>
        <v/>
      </c>
      <c r="V55" s="8">
        <f>IF(S55=0,0,T55/S55)</f>
        <v/>
      </c>
      <c r="W55" s="8" t="n"/>
      <c r="Y55" t="inlineStr"/>
    </row>
    <row r="56">
      <c r="A56" t="n">
        <v>165</v>
      </c>
      <c r="B56" t="inlineStr">
        <is>
          <t>51993-00</t>
        </is>
      </c>
      <c r="C56" t="inlineStr">
        <is>
          <t>Fire Alarm System</t>
        </is>
      </c>
      <c r="D56" t="inlineStr"/>
      <c r="E56" s="5" t="inlineStr">
        <is>
          <t>DFM</t>
        </is>
      </c>
      <c r="F56" t="inlineStr"/>
      <c r="G56" s="7" t="n">
        <v>0</v>
      </c>
      <c r="H56" s="7" t="n">
        <v>0</v>
      </c>
      <c r="I56" s="7">
        <f>G56-H56</f>
        <v/>
      </c>
      <c r="J56" s="8">
        <f>IF(G56=0,0,H56/G56)</f>
        <v/>
      </c>
      <c r="K56" s="7" t="n">
        <v>0</v>
      </c>
      <c r="L56" s="7" t="n">
        <v>0</v>
      </c>
      <c r="M56" s="7" t="n">
        <v>0</v>
      </c>
      <c r="N56" s="7" t="n">
        <v>0</v>
      </c>
      <c r="O56" s="7" t="n">
        <v>0</v>
      </c>
      <c r="P56" s="7" t="n">
        <v>0</v>
      </c>
      <c r="Q56" s="7" t="n">
        <v>0</v>
      </c>
      <c r="R56" s="7" t="n">
        <v>0</v>
      </c>
      <c r="S56" s="7" t="n">
        <v>10000</v>
      </c>
      <c r="T56" s="7">
        <f>H56</f>
        <v/>
      </c>
      <c r="U56" s="7">
        <f>S56-T56</f>
        <v/>
      </c>
      <c r="V56" s="8">
        <f>IF(S56=0,0,T56/S56)</f>
        <v/>
      </c>
      <c r="W56" s="8" t="n"/>
      <c r="Y56" t="inlineStr"/>
    </row>
    <row r="57">
      <c r="A57" t="n">
        <v>70</v>
      </c>
      <c r="B57" t="inlineStr">
        <is>
          <t>51993-01</t>
        </is>
      </c>
      <c r="C57" t="inlineStr">
        <is>
          <t>SB-721</t>
        </is>
      </c>
      <c r="D57" t="inlineStr"/>
      <c r="E57" s="5" t="inlineStr">
        <is>
          <t>DFM</t>
        </is>
      </c>
      <c r="F57" t="inlineStr"/>
      <c r="G57" s="7" t="n">
        <v>0</v>
      </c>
      <c r="H57" s="7" t="n">
        <v>0</v>
      </c>
      <c r="I57" s="7">
        <f>G57-H57</f>
        <v/>
      </c>
      <c r="J57" s="8">
        <f>IF(G57=0,0,H57/G57)</f>
        <v/>
      </c>
      <c r="K57" s="7" t="n">
        <v>0</v>
      </c>
      <c r="L57" s="7" t="n">
        <v>0</v>
      </c>
      <c r="M57" s="7" t="n">
        <v>0</v>
      </c>
      <c r="N57" s="7" t="n">
        <v>0</v>
      </c>
      <c r="O57" s="7" t="n">
        <v>0</v>
      </c>
      <c r="P57" s="7" t="n">
        <v>0</v>
      </c>
      <c r="Q57" s="7" t="n">
        <v>0</v>
      </c>
      <c r="R57" s="7" t="n">
        <v>0</v>
      </c>
      <c r="S57" s="7" t="n">
        <v>3000</v>
      </c>
      <c r="T57" s="7">
        <f>H57</f>
        <v/>
      </c>
      <c r="U57" s="7">
        <f>S57-T57</f>
        <v/>
      </c>
      <c r="V57" s="8">
        <f>IF(S57=0,0,T57/S57)</f>
        <v/>
      </c>
      <c r="W57" s="8" t="n"/>
      <c r="Y57" t="inlineStr"/>
    </row>
    <row r="59">
      <c r="D59" s="19" t="inlineStr">
        <is>
          <t>Projects Subtotal (excl. Contingency &amp; CM Fee)</t>
        </is>
      </c>
      <c r="G59" s="22" t="n">
        <v>3269046</v>
      </c>
      <c r="S59" s="22" t="n">
        <v>7781697</v>
      </c>
    </row>
    <row r="60">
      <c r="D60" s="5" t="inlineStr">
        <is>
          <t>CM Fee</t>
        </is>
      </c>
      <c r="G60" s="7" t="n">
        <v>193179</v>
      </c>
      <c r="S60" s="7" t="n">
        <v>554878</v>
      </c>
    </row>
    <row r="61">
      <c r="D61" s="5" t="inlineStr">
        <is>
          <t>Contingency</t>
        </is>
      </c>
      <c r="G61" s="7" t="n">
        <v>351235</v>
      </c>
      <c r="S61" s="7" t="n">
        <v>1008870</v>
      </c>
    </row>
    <row r="62">
      <c r="D62" s="19" t="inlineStr">
        <is>
          <t>Capital Plan Total (ex-BTL)</t>
        </is>
      </c>
      <c r="G62" s="22" t="n">
        <v>3813459</v>
      </c>
      <c r="S62" s="22" t="n">
        <v>9345445</v>
      </c>
    </row>
    <row r="63">
      <c r="D63" s="2" t="inlineStr">
        <is>
          <t>Unplanned CapEx Yr 1 (out-of-plan)</t>
        </is>
      </c>
      <c r="H63" s="7" t="n">
        <v>216148</v>
      </c>
    </row>
    <row r="64">
      <c r="D64" s="26" t="inlineStr">
        <is>
          <t>BTL (dropped per Adam): $2,307,000</t>
        </is>
      </c>
    </row>
  </sheetData>
  <autoFilter ref="A4:Y57"/>
  <hyperlinks>
    <hyperlink xmlns:r="http://schemas.openxmlformats.org/officeDocument/2006/relationships" ref="B3" r:id="rId1"/>
  </hyperlinks>
  <pageMargins left="0.75" right="0.75" top="1" bottom="1" header="0.5" footer="0.5"/>
</worksheet>
</file>

<file path=xl/worksheets/sheet42.xml><?xml version="1.0" encoding="utf-8"?>
<worksheet xmlns="http://schemas.openxmlformats.org/spreadsheetml/2006/main">
  <sheetPr>
    <outlinePr summaryBelow="1" summaryRight="1"/>
    <pageSetUpPr/>
  </sheetPr>
  <dimension ref="A1:Y52"/>
  <sheetViews>
    <sheetView workbookViewId="0">
      <pane xSplit="6" ySplit="4" topLeftCell="G5" activePane="bottomRight" state="frozen"/>
      <selection pane="topRight"/>
      <selection pane="bottomLeft"/>
      <selection pane="bottomRight" activeCell="A1" sqref="A1"/>
    </sheetView>
  </sheetViews>
  <sheetFormatPr baseColWidth="8" defaultRowHeight="15"/>
  <cols>
    <col hidden="1" width="5" customWidth="1" min="1" max="1"/>
    <col width="9" customWidth="1" min="2" max="2"/>
    <col hidden="1" outlineLevel="1" width="26" customWidth="1" min="3" max="3"/>
    <col hidden="1" outlineLevel="1" width="40" customWidth="1" min="4" max="4"/>
    <col width="8" customWidth="1" min="5" max="5"/>
    <col width="10" customWidth="1" min="6" max="6"/>
    <col width="12" customWidth="1" min="7" max="7"/>
    <col width="11" customWidth="1" min="8" max="8"/>
    <col width="11" customWidth="1" min="9" max="9"/>
    <col width="8" customWidth="1" min="10" max="10"/>
    <col hidden="1" outlineLevel="1" width="11" customWidth="1" min="11" max="11"/>
    <col hidden="1" outlineLevel="1" width="11" customWidth="1" min="12" max="12"/>
    <col hidden="1" outlineLevel="1" width="11" customWidth="1" min="13" max="13"/>
    <col hidden="1" outlineLevel="1" width="11" customWidth="1" min="14" max="14"/>
    <col hidden="1" outlineLevel="1" width="11" customWidth="1" min="15" max="15"/>
    <col hidden="1" outlineLevel="1" width="11" customWidth="1" min="16" max="16"/>
    <col hidden="1" outlineLevel="1" width="11" customWidth="1" min="17" max="17"/>
    <col hidden="1" outlineLevel="1" width="11" customWidth="1" min="18" max="18"/>
    <col width="13" customWidth="1" min="19" max="19"/>
    <col width="12" customWidth="1" min="20" max="20"/>
    <col width="13" customWidth="1" min="21" max="21"/>
    <col width="9" customWidth="1" min="22" max="22"/>
    <col width="14" customWidth="1" min="23" max="23"/>
    <col width="2" customWidth="1" min="24" max="24"/>
    <col hidden="1" width="22" customWidth="1" min="25" max="25"/>
  </cols>
  <sheetData>
    <row r="1">
      <c r="A1" s="23" t="inlineStr">
        <is>
          <t>Latitude at the Commons — 10-Year Capital Plan</t>
        </is>
      </c>
    </row>
    <row r="2">
      <c r="A2" s="2" t="inlineStr">
        <is>
          <t>Acquired 2025. 10-year budget = capital plan excluding BTL. Year budgets from the plan's Expense-Yr columns; spend is current-year actual.</t>
        </is>
      </c>
    </row>
    <row r="3">
      <c r="B3" s="24" t="inlineStr">
        <is>
          <t>← Back</t>
        </is>
      </c>
    </row>
    <row r="4">
      <c r="A4" s="25" t="inlineStr">
        <is>
          <t>Row</t>
        </is>
      </c>
      <c r="B4" s="25" t="inlineStr">
        <is>
          <t>GL</t>
        </is>
      </c>
      <c r="C4" s="25" t="inlineStr">
        <is>
          <t>GL Name</t>
        </is>
      </c>
      <c r="D4" s="25" t="inlineStr">
        <is>
          <t>Scope of Work</t>
        </is>
      </c>
      <c r="E4" s="25" t="inlineStr">
        <is>
          <t>Owner</t>
        </is>
      </c>
      <c r="F4" s="25" t="inlineStr">
        <is>
          <t>Type</t>
        </is>
      </c>
      <c r="G4" s="25" t="inlineStr">
        <is>
          <t>Yr 1 Budget</t>
        </is>
      </c>
      <c r="H4" s="25" t="inlineStr">
        <is>
          <t>Spend</t>
        </is>
      </c>
      <c r="I4" s="25" t="inlineStr">
        <is>
          <t>Remaining</t>
        </is>
      </c>
      <c r="J4" s="25" t="inlineStr">
        <is>
          <t>% Spent</t>
        </is>
      </c>
      <c r="K4" s="25" t="inlineStr">
        <is>
          <t>Yr 2 Budget</t>
        </is>
      </c>
      <c r="L4" s="25" t="inlineStr">
        <is>
          <t>Yr 2 Spend</t>
        </is>
      </c>
      <c r="M4" s="25" t="inlineStr">
        <is>
          <t>Yr 3 Budget</t>
        </is>
      </c>
      <c r="N4" s="25" t="inlineStr">
        <is>
          <t>Yr 3 Spend</t>
        </is>
      </c>
      <c r="O4" s="25" t="inlineStr">
        <is>
          <t>Yr 4 Budget</t>
        </is>
      </c>
      <c r="P4" s="25" t="inlineStr">
        <is>
          <t>Yr 4 Spend</t>
        </is>
      </c>
      <c r="Q4" s="25" t="inlineStr">
        <is>
          <t>Yr 5 Budget</t>
        </is>
      </c>
      <c r="R4" s="25" t="inlineStr">
        <is>
          <t>Yr 5 Spend</t>
        </is>
      </c>
      <c r="S4" s="25" t="inlineStr">
        <is>
          <t>10 yr Budget</t>
        </is>
      </c>
      <c r="T4" s="25" t="inlineStr">
        <is>
          <t>10 yr Spend</t>
        </is>
      </c>
      <c r="U4" s="25" t="inlineStr">
        <is>
          <t>10 yr Remaining</t>
        </is>
      </c>
      <c r="V4" s="25" t="inlineStr">
        <is>
          <t>10 yr % Spent</t>
        </is>
      </c>
      <c r="W4" s="25" t="inlineStr">
        <is>
          <t>Actual Project % Complete</t>
        </is>
      </c>
      <c r="X4" s="25" t="inlineStr"/>
      <c r="Y4" s="25" t="inlineStr">
        <is>
          <t>Basis</t>
        </is>
      </c>
    </row>
    <row r="5">
      <c r="A5" t="n">
        <v>18</v>
      </c>
      <c r="B5" t="n">
        <v>84204</v>
      </c>
      <c r="C5" t="inlineStr">
        <is>
          <t>Asphalt Coating</t>
        </is>
      </c>
      <c r="D5" t="inlineStr">
        <is>
          <t>Seal Coat parking lot</t>
        </is>
      </c>
      <c r="E5" s="10" t="inlineStr">
        <is>
          <t>GC</t>
        </is>
      </c>
      <c r="F5" t="inlineStr">
        <is>
          <t>Project</t>
        </is>
      </c>
      <c r="G5" s="7" t="n">
        <v>89000</v>
      </c>
      <c r="H5" s="7" t="n">
        <v>26700</v>
      </c>
      <c r="I5" s="7">
        <f>G5-H5</f>
        <v/>
      </c>
      <c r="J5" s="8">
        <f>IF(G5=0,0,H5/G5)</f>
        <v/>
      </c>
      <c r="K5" s="7" t="n">
        <v>0</v>
      </c>
      <c r="L5" s="7" t="n">
        <v>0</v>
      </c>
      <c r="M5" s="7" t="n">
        <v>0</v>
      </c>
      <c r="N5" s="7" t="n">
        <v>0</v>
      </c>
      <c r="O5" s="7" t="n">
        <v>0</v>
      </c>
      <c r="P5" s="7" t="n">
        <v>0</v>
      </c>
      <c r="Q5" s="7" t="n">
        <v>0</v>
      </c>
      <c r="R5" s="7" t="n">
        <v>0</v>
      </c>
      <c r="S5" s="7" t="n">
        <v>89000</v>
      </c>
      <c r="T5" s="7">
        <f>H5</f>
        <v/>
      </c>
      <c r="U5" s="7">
        <f>S5-T5</f>
        <v/>
      </c>
      <c r="V5" s="8">
        <f>IF(S5=0,0,T5/S5)</f>
        <v/>
      </c>
      <c r="W5" s="8" t="n"/>
      <c r="Y5" t="inlineStr">
        <is>
          <t>GC (pay app)</t>
        </is>
      </c>
    </row>
    <row r="6">
      <c r="A6" t="n">
        <v>34</v>
      </c>
      <c r="B6" t="n">
        <v>84114</v>
      </c>
      <c r="C6" t="inlineStr">
        <is>
          <t>Repair exterior stair treads and stringe</t>
        </is>
      </c>
      <c r="D6" t="inlineStr">
        <is>
          <t>Stairs, Treads, and stringers are bare wood they are in good shape - need sealant</t>
        </is>
      </c>
      <c r="E6" s="10" t="inlineStr">
        <is>
          <t>GC</t>
        </is>
      </c>
      <c r="F6" t="inlineStr">
        <is>
          <t>Project</t>
        </is>
      </c>
      <c r="G6" s="7" t="n">
        <v>72000</v>
      </c>
      <c r="H6" s="7" t="n">
        <v>21600</v>
      </c>
      <c r="I6" s="7">
        <f>G6-H6</f>
        <v/>
      </c>
      <c r="J6" s="8">
        <f>IF(G6=0,0,H6/G6)</f>
        <v/>
      </c>
      <c r="K6" s="7" t="n">
        <v>0</v>
      </c>
      <c r="L6" s="7" t="n">
        <v>0</v>
      </c>
      <c r="M6" s="7" t="n">
        <v>0</v>
      </c>
      <c r="N6" s="7" t="n">
        <v>0</v>
      </c>
      <c r="O6" s="7" t="n">
        <v>0</v>
      </c>
      <c r="P6" s="7" t="n">
        <v>0</v>
      </c>
      <c r="Q6" s="7" t="n">
        <v>0</v>
      </c>
      <c r="R6" s="7" t="n">
        <v>0</v>
      </c>
      <c r="S6" s="7" t="n">
        <v>72000</v>
      </c>
      <c r="T6" s="7">
        <f>H6</f>
        <v/>
      </c>
      <c r="U6" s="7">
        <f>S6-T6</f>
        <v/>
      </c>
      <c r="V6" s="8">
        <f>IF(S6=0,0,T6/S6)</f>
        <v/>
      </c>
      <c r="W6" s="8" t="n"/>
      <c r="Y6" t="inlineStr">
        <is>
          <t>GC (pay app)</t>
        </is>
      </c>
    </row>
    <row r="7">
      <c r="A7" t="n">
        <v>35</v>
      </c>
      <c r="B7" t="n">
        <v>84104</v>
      </c>
      <c r="C7" t="inlineStr">
        <is>
          <t>Repair balcony framing &amp; decking</t>
        </is>
      </c>
      <c r="D7" t="inlineStr">
        <is>
          <t>Landings and balconies are bare wood - need sealant</t>
        </is>
      </c>
      <c r="E7" s="10" t="inlineStr">
        <is>
          <t>GC</t>
        </is>
      </c>
      <c r="F7" t="inlineStr">
        <is>
          <t>Project</t>
        </is>
      </c>
      <c r="G7" s="7" t="n">
        <v>60000</v>
      </c>
      <c r="H7" s="7" t="n">
        <v>18000</v>
      </c>
      <c r="I7" s="7">
        <f>G7-H7</f>
        <v/>
      </c>
      <c r="J7" s="8">
        <f>IF(G7=0,0,H7/G7)</f>
        <v/>
      </c>
      <c r="K7" s="7" t="n">
        <v>0</v>
      </c>
      <c r="L7" s="7" t="n">
        <v>0</v>
      </c>
      <c r="M7" s="7" t="n">
        <v>0</v>
      </c>
      <c r="N7" s="7" t="n">
        <v>0</v>
      </c>
      <c r="O7" s="7" t="n">
        <v>0</v>
      </c>
      <c r="P7" s="7" t="n">
        <v>0</v>
      </c>
      <c r="Q7" s="7" t="n">
        <v>0</v>
      </c>
      <c r="R7" s="7" t="n">
        <v>0</v>
      </c>
      <c r="S7" s="7" t="n">
        <v>60000</v>
      </c>
      <c r="T7" s="7">
        <f>H7</f>
        <v/>
      </c>
      <c r="U7" s="7">
        <f>S7-T7</f>
        <v/>
      </c>
      <c r="V7" s="8">
        <f>IF(S7=0,0,T7/S7)</f>
        <v/>
      </c>
      <c r="W7" s="8" t="n"/>
      <c r="Y7" t="inlineStr">
        <is>
          <t>GC (pay app)</t>
        </is>
      </c>
    </row>
    <row r="8">
      <c r="A8" t="n">
        <v>42</v>
      </c>
      <c r="B8" t="n">
        <v>84101</v>
      </c>
      <c r="C8" t="inlineStr">
        <is>
          <t>Exterior building</t>
        </is>
      </c>
      <c r="D8" t="inlineStr">
        <is>
          <t>Corner to corner point of repaired areas.</t>
        </is>
      </c>
      <c r="E8" s="10" t="inlineStr">
        <is>
          <t>GC</t>
        </is>
      </c>
      <c r="F8" t="inlineStr">
        <is>
          <t>Project</t>
        </is>
      </c>
      <c r="G8" s="7" t="n">
        <v>54000</v>
      </c>
      <c r="H8" s="7" t="n">
        <v>16200</v>
      </c>
      <c r="I8" s="7">
        <f>G8-H8</f>
        <v/>
      </c>
      <c r="J8" s="8">
        <f>IF(G8=0,0,H8/G8)</f>
        <v/>
      </c>
      <c r="K8" s="7" t="n">
        <v>0</v>
      </c>
      <c r="L8" s="7" t="n">
        <v>0</v>
      </c>
      <c r="M8" s="7" t="n">
        <v>0</v>
      </c>
      <c r="N8" s="7" t="n">
        <v>0</v>
      </c>
      <c r="O8" s="7" t="n">
        <v>0</v>
      </c>
      <c r="P8" s="7" t="n">
        <v>0</v>
      </c>
      <c r="Q8" s="7" t="n">
        <v>0</v>
      </c>
      <c r="R8" s="7" t="n">
        <v>0</v>
      </c>
      <c r="S8" s="7" t="n">
        <v>54000</v>
      </c>
      <c r="T8" s="7">
        <f>H8</f>
        <v/>
      </c>
      <c r="U8" s="7">
        <f>S8-T8</f>
        <v/>
      </c>
      <c r="V8" s="8">
        <f>IF(S8=0,0,T8/S8)</f>
        <v/>
      </c>
      <c r="W8" s="8" t="n"/>
      <c r="Y8" t="inlineStr">
        <is>
          <t>GC (pay app)</t>
        </is>
      </c>
    </row>
    <row r="9">
      <c r="A9" t="n">
        <v>17</v>
      </c>
      <c r="B9" t="n">
        <v>84303</v>
      </c>
      <c r="C9" t="inlineStr">
        <is>
          <t>Landscape Cleanup and Enhancements</t>
        </is>
      </c>
      <c r="D9" t="inlineStr">
        <is>
          <t>Concept Walk - Tree trimming</t>
        </is>
      </c>
      <c r="E9" s="5" t="inlineStr">
        <is>
          <t>PMC</t>
        </is>
      </c>
      <c r="F9" t="inlineStr">
        <is>
          <t>Project</t>
        </is>
      </c>
      <c r="G9" s="7" t="n">
        <v>50000</v>
      </c>
      <c r="H9" s="7" t="n">
        <v>0</v>
      </c>
      <c r="I9" s="7">
        <f>G9-H9</f>
        <v/>
      </c>
      <c r="J9" s="8">
        <f>IF(G9=0,0,H9/G9)</f>
        <v/>
      </c>
      <c r="K9" s="7" t="n">
        <v>0</v>
      </c>
      <c r="L9" s="7" t="n">
        <v>0</v>
      </c>
      <c r="M9" s="7" t="n">
        <v>0</v>
      </c>
      <c r="N9" s="7" t="n">
        <v>0</v>
      </c>
      <c r="O9" s="7" t="n">
        <v>0</v>
      </c>
      <c r="P9" s="7" t="n">
        <v>0</v>
      </c>
      <c r="Q9" s="7" t="n">
        <v>0</v>
      </c>
      <c r="R9" s="7" t="n">
        <v>0</v>
      </c>
      <c r="S9" s="7" t="n">
        <v>50000</v>
      </c>
      <c r="T9" s="7">
        <f>H9</f>
        <v/>
      </c>
      <c r="U9" s="7">
        <f>S9-T9</f>
        <v/>
      </c>
      <c r="V9" s="8">
        <f>IF(S9=0,0,T9/S9)</f>
        <v/>
      </c>
      <c r="W9" s="8" t="n"/>
      <c r="Y9" t="inlineStr">
        <is>
          <t>GL PMC</t>
        </is>
      </c>
    </row>
    <row r="10">
      <c r="A10" t="n">
        <v>40</v>
      </c>
      <c r="B10" t="n">
        <v>84206</v>
      </c>
      <c r="C10" t="inlineStr">
        <is>
          <t>Repair / replace cement fiber siding</t>
        </is>
      </c>
      <c r="D10" t="inlineStr">
        <is>
          <t>Remove and replace buckling siding on 5 gable ends of buildings</t>
        </is>
      </c>
      <c r="E10" s="10" t="inlineStr">
        <is>
          <t>GC</t>
        </is>
      </c>
      <c r="F10" t="inlineStr">
        <is>
          <t>Project</t>
        </is>
      </c>
      <c r="G10" s="7" t="n">
        <v>46000</v>
      </c>
      <c r="H10" s="7" t="n">
        <v>13800</v>
      </c>
      <c r="I10" s="7">
        <f>G10-H10</f>
        <v/>
      </c>
      <c r="J10" s="8">
        <f>IF(G10=0,0,H10/G10)</f>
        <v/>
      </c>
      <c r="K10" s="7" t="n">
        <v>0</v>
      </c>
      <c r="L10" s="7" t="n">
        <v>0</v>
      </c>
      <c r="M10" s="7" t="n">
        <v>0</v>
      </c>
      <c r="N10" s="7" t="n">
        <v>0</v>
      </c>
      <c r="O10" s="7" t="n">
        <v>0</v>
      </c>
      <c r="P10" s="7" t="n">
        <v>0</v>
      </c>
      <c r="Q10" s="7" t="n">
        <v>0</v>
      </c>
      <c r="R10" s="7" t="n">
        <v>0</v>
      </c>
      <c r="S10" s="7" t="n">
        <v>46000</v>
      </c>
      <c r="T10" s="7">
        <f>H10</f>
        <v/>
      </c>
      <c r="U10" s="7">
        <f>S10-T10</f>
        <v/>
      </c>
      <c r="V10" s="8">
        <f>IF(S10=0,0,T10/S10)</f>
        <v/>
      </c>
      <c r="W10" s="8" t="n"/>
      <c r="Y10" t="inlineStr">
        <is>
          <t>GC (pay app)</t>
        </is>
      </c>
    </row>
    <row r="11">
      <c r="A11" t="n">
        <v>25</v>
      </c>
      <c r="B11" t="n">
        <v>84095</v>
      </c>
      <c r="C11" t="inlineStr">
        <is>
          <t>Resurface swimming pool</t>
        </is>
      </c>
      <c r="D11" t="inlineStr">
        <is>
          <t>Resurface Pool</t>
        </is>
      </c>
      <c r="E11" s="10" t="inlineStr">
        <is>
          <t>GC</t>
        </is>
      </c>
      <c r="F11" t="inlineStr">
        <is>
          <t>Project</t>
        </is>
      </c>
      <c r="G11" s="7" t="n">
        <v>45000</v>
      </c>
      <c r="H11" s="7" t="n">
        <v>13500</v>
      </c>
      <c r="I11" s="7">
        <f>G11-H11</f>
        <v/>
      </c>
      <c r="J11" s="8">
        <f>IF(G11=0,0,H11/G11)</f>
        <v/>
      </c>
      <c r="K11" s="7" t="n">
        <v>0</v>
      </c>
      <c r="L11" s="7" t="n">
        <v>0</v>
      </c>
      <c r="M11" s="7" t="n">
        <v>0</v>
      </c>
      <c r="N11" s="7" t="n">
        <v>0</v>
      </c>
      <c r="O11" s="7" t="n">
        <v>0</v>
      </c>
      <c r="P11" s="7" t="n">
        <v>0</v>
      </c>
      <c r="Q11" s="7" t="n">
        <v>0</v>
      </c>
      <c r="R11" s="7" t="n">
        <v>0</v>
      </c>
      <c r="S11" s="7" t="n">
        <v>45000</v>
      </c>
      <c r="T11" s="7">
        <f>H11</f>
        <v/>
      </c>
      <c r="U11" s="7">
        <f>S11-T11</f>
        <v/>
      </c>
      <c r="V11" s="8">
        <f>IF(S11=0,0,T11/S11)</f>
        <v/>
      </c>
      <c r="W11" s="8" t="n"/>
      <c r="Y11" t="inlineStr">
        <is>
          <t>GC (pay app)</t>
        </is>
      </c>
    </row>
    <row r="12">
      <c r="A12" t="n">
        <v>54</v>
      </c>
      <c r="B12" t="n">
        <v>83375</v>
      </c>
      <c r="C12" t="inlineStr">
        <is>
          <t>Golf Cart</t>
        </is>
      </c>
      <c r="D12" t="inlineStr">
        <is>
          <t>Concept Walk - not included in personal property list. Currently have 4 carts on site</t>
        </is>
      </c>
      <c r="E12" s="5" t="inlineStr">
        <is>
          <t>PMC</t>
        </is>
      </c>
      <c r="F12" t="inlineStr">
        <is>
          <t>Project</t>
        </is>
      </c>
      <c r="G12" s="7" t="n">
        <v>40000</v>
      </c>
      <c r="H12" s="7" t="n">
        <v>0</v>
      </c>
      <c r="I12" s="7">
        <f>G12-H12</f>
        <v/>
      </c>
      <c r="J12" s="8">
        <f>IF(G12=0,0,H12/G12)</f>
        <v/>
      </c>
      <c r="K12" s="7" t="n">
        <v>0</v>
      </c>
      <c r="L12" s="7" t="n">
        <v>0</v>
      </c>
      <c r="M12" s="7" t="n">
        <v>0</v>
      </c>
      <c r="N12" s="7" t="n">
        <v>0</v>
      </c>
      <c r="O12" s="7" t="n">
        <v>0</v>
      </c>
      <c r="P12" s="7" t="n">
        <v>0</v>
      </c>
      <c r="Q12" s="7" t="n">
        <v>0</v>
      </c>
      <c r="R12" s="7" t="n">
        <v>0</v>
      </c>
      <c r="S12" s="7" t="n">
        <v>40000</v>
      </c>
      <c r="T12" s="7">
        <f>H12</f>
        <v/>
      </c>
      <c r="U12" s="7">
        <f>S12-T12</f>
        <v/>
      </c>
      <c r="V12" s="8">
        <f>IF(S12=0,0,T12/S12)</f>
        <v/>
      </c>
      <c r="W12" s="8" t="n"/>
      <c r="Y12" t="inlineStr">
        <is>
          <t>GL PMC</t>
        </is>
      </c>
    </row>
    <row r="13">
      <c r="A13" t="n">
        <v>46</v>
      </c>
      <c r="B13" t="n">
        <v>83236</v>
      </c>
      <c r="C13" t="inlineStr">
        <is>
          <t>Replace old smoke detectors</t>
        </is>
      </c>
      <c r="D13" t="inlineStr">
        <is>
          <t>H - Majority of units. These devices have an EUL of 7-10. The majority of smoke detectors were of original installation.</t>
        </is>
      </c>
      <c r="E13" s="5" t="inlineStr">
        <is>
          <t>PMC</t>
        </is>
      </c>
      <c r="F13" t="inlineStr">
        <is>
          <t>Project</t>
        </is>
      </c>
      <c r="G13" s="7" t="n">
        <v>32400</v>
      </c>
      <c r="H13" s="7" t="n">
        <v>0</v>
      </c>
      <c r="I13" s="7">
        <f>G13-H13</f>
        <v/>
      </c>
      <c r="J13" s="8">
        <f>IF(G13=0,0,H13/G13)</f>
        <v/>
      </c>
      <c r="K13" s="7" t="n">
        <v>0</v>
      </c>
      <c r="L13" s="7" t="n">
        <v>0</v>
      </c>
      <c r="M13" s="7" t="n">
        <v>0</v>
      </c>
      <c r="N13" s="7" t="n">
        <v>0</v>
      </c>
      <c r="O13" s="7" t="n">
        <v>0</v>
      </c>
      <c r="P13" s="7" t="n">
        <v>0</v>
      </c>
      <c r="Q13" s="7" t="n">
        <v>0</v>
      </c>
      <c r="R13" s="7" t="n">
        <v>0</v>
      </c>
      <c r="S13" s="7" t="n">
        <v>32400</v>
      </c>
      <c r="T13" s="7">
        <f>H13</f>
        <v/>
      </c>
      <c r="U13" s="7">
        <f>S13-T13</f>
        <v/>
      </c>
      <c r="V13" s="8">
        <f>IF(S13=0,0,T13/S13)</f>
        <v/>
      </c>
      <c r="W13" s="8" t="n"/>
      <c r="Y13" t="inlineStr">
        <is>
          <t>GL PMC</t>
        </is>
      </c>
    </row>
    <row r="14">
      <c r="A14" t="n">
        <v>52</v>
      </c>
      <c r="B14" t="n">
        <v>84211</v>
      </c>
      <c r="C14" t="inlineStr">
        <is>
          <t>Fire Stops</t>
        </is>
      </c>
      <c r="D14" t="inlineStr">
        <is>
          <t>Install fire stops in every unit</t>
        </is>
      </c>
      <c r="E14" s="5" t="inlineStr">
        <is>
          <t>PMC</t>
        </is>
      </c>
      <c r="F14" t="inlineStr">
        <is>
          <t>Project</t>
        </is>
      </c>
      <c r="G14" s="7" t="n">
        <v>28224</v>
      </c>
      <c r="H14" s="7" t="n">
        <v>82476</v>
      </c>
      <c r="I14" s="7">
        <f>G14-H14</f>
        <v/>
      </c>
      <c r="J14" s="8">
        <f>IF(G14=0,0,H14/G14)</f>
        <v/>
      </c>
      <c r="K14" s="7" t="n">
        <v>0</v>
      </c>
      <c r="L14" s="7" t="n">
        <v>0</v>
      </c>
      <c r="M14" s="7" t="n">
        <v>0</v>
      </c>
      <c r="N14" s="7" t="n">
        <v>0</v>
      </c>
      <c r="O14" s="7" t="n">
        <v>0</v>
      </c>
      <c r="P14" s="7" t="n">
        <v>0</v>
      </c>
      <c r="Q14" s="7" t="n">
        <v>0</v>
      </c>
      <c r="R14" s="7" t="n">
        <v>0</v>
      </c>
      <c r="S14" s="7" t="n">
        <v>28224</v>
      </c>
      <c r="T14" s="7">
        <f>H14</f>
        <v/>
      </c>
      <c r="U14" s="7">
        <f>S14-T14</f>
        <v/>
      </c>
      <c r="V14" s="8">
        <f>IF(S14=0,0,T14/S14)</f>
        <v/>
      </c>
      <c r="W14" s="8" t="n"/>
      <c r="Y14" t="inlineStr">
        <is>
          <t>GL PMC</t>
        </is>
      </c>
    </row>
    <row r="15">
      <c r="A15" t="n">
        <v>48</v>
      </c>
      <c r="B15" t="n">
        <v>84106</v>
      </c>
      <c r="C15" t="inlineStr">
        <is>
          <t>Clean Dryer vents</t>
        </is>
      </c>
      <c r="D15" t="inlineStr">
        <is>
          <t>Dryer Vent Cleaning</t>
        </is>
      </c>
      <c r="E15" s="10" t="inlineStr">
        <is>
          <t>GC</t>
        </is>
      </c>
      <c r="F15" t="inlineStr">
        <is>
          <t>Project</t>
        </is>
      </c>
      <c r="G15" s="7" t="n">
        <v>21600</v>
      </c>
      <c r="H15" s="7" t="n">
        <v>6480</v>
      </c>
      <c r="I15" s="7">
        <f>G15-H15</f>
        <v/>
      </c>
      <c r="J15" s="8">
        <f>IF(G15=0,0,H15/G15)</f>
        <v/>
      </c>
      <c r="K15" s="7" t="n">
        <v>0</v>
      </c>
      <c r="L15" s="7" t="n">
        <v>0</v>
      </c>
      <c r="M15" s="7" t="n">
        <v>0</v>
      </c>
      <c r="N15" s="7" t="n">
        <v>0</v>
      </c>
      <c r="O15" s="7" t="n">
        <v>0</v>
      </c>
      <c r="P15" s="7" t="n">
        <v>0</v>
      </c>
      <c r="Q15" s="7" t="n">
        <v>0</v>
      </c>
      <c r="R15" s="7" t="n">
        <v>0</v>
      </c>
      <c r="S15" s="7" t="n">
        <v>21600</v>
      </c>
      <c r="T15" s="7">
        <f>H15</f>
        <v/>
      </c>
      <c r="U15" s="7">
        <f>S15-T15</f>
        <v/>
      </c>
      <c r="V15" s="8">
        <f>IF(S15=0,0,T15/S15)</f>
        <v/>
      </c>
      <c r="W15" s="8" t="n"/>
      <c r="Y15" t="inlineStr">
        <is>
          <t>GC (pay app)</t>
        </is>
      </c>
    </row>
    <row r="16">
      <c r="A16" t="n">
        <v>45</v>
      </c>
      <c r="B16" t="n">
        <v>83304</v>
      </c>
      <c r="C16" t="inlineStr">
        <is>
          <t>Flooring Repairs</t>
        </is>
      </c>
      <c r="D16" t="inlineStr">
        <is>
          <t>H - Repair carpets with trip hazards in units 115, 118, 121, 123, 127, 128, 133, 212, 234, 432, 613, 625, 827, 914, 922,</t>
        </is>
      </c>
      <c r="E16" s="5" t="inlineStr">
        <is>
          <t>PMC</t>
        </is>
      </c>
      <c r="F16" t="inlineStr">
        <is>
          <t>Project</t>
        </is>
      </c>
      <c r="G16" s="7" t="n">
        <v>20736</v>
      </c>
      <c r="H16" s="7" t="n">
        <v>0</v>
      </c>
      <c r="I16" s="7">
        <f>G16-H16</f>
        <v/>
      </c>
      <c r="J16" s="8">
        <f>IF(G16=0,0,H16/G16)</f>
        <v/>
      </c>
      <c r="K16" s="7" t="n">
        <v>0</v>
      </c>
      <c r="L16" s="7" t="n">
        <v>0</v>
      </c>
      <c r="M16" s="7" t="n">
        <v>0</v>
      </c>
      <c r="N16" s="7" t="n">
        <v>0</v>
      </c>
      <c r="O16" s="7" t="n">
        <v>0</v>
      </c>
      <c r="P16" s="7" t="n">
        <v>0</v>
      </c>
      <c r="Q16" s="7" t="n">
        <v>0</v>
      </c>
      <c r="R16" s="7" t="n">
        <v>0</v>
      </c>
      <c r="S16" s="7" t="n">
        <v>20736</v>
      </c>
      <c r="T16" s="7">
        <f>H16</f>
        <v/>
      </c>
      <c r="U16" s="7">
        <f>S16-T16</f>
        <v/>
      </c>
      <c r="V16" s="8">
        <f>IF(S16=0,0,T16/S16)</f>
        <v/>
      </c>
      <c r="W16" s="8" t="n"/>
      <c r="Y16" t="inlineStr">
        <is>
          <t>GL PMC</t>
        </is>
      </c>
    </row>
    <row r="17">
      <c r="A17" t="n">
        <v>51</v>
      </c>
      <c r="B17" t="n">
        <v>84215</v>
      </c>
      <c r="C17" t="inlineStr">
        <is>
          <t>Patio screening on remaining units</t>
        </is>
      </c>
      <c r="D17" t="inlineStr">
        <is>
          <t>Concept Walk - Add patio screen doors</t>
        </is>
      </c>
      <c r="E17" s="5" t="inlineStr">
        <is>
          <t>PMC</t>
        </is>
      </c>
      <c r="F17" t="inlineStr">
        <is>
          <t>Project</t>
        </is>
      </c>
      <c r="G17" s="7" t="n">
        <v>20000</v>
      </c>
      <c r="H17" s="7" t="n">
        <v>0</v>
      </c>
      <c r="I17" s="7">
        <f>G17-H17</f>
        <v/>
      </c>
      <c r="J17" s="8">
        <f>IF(G17=0,0,H17/G17)</f>
        <v/>
      </c>
      <c r="K17" s="7" t="n">
        <v>0</v>
      </c>
      <c r="L17" s="7" t="n">
        <v>0</v>
      </c>
      <c r="M17" s="7" t="n">
        <v>0</v>
      </c>
      <c r="N17" s="7" t="n">
        <v>0</v>
      </c>
      <c r="O17" s="7" t="n">
        <v>0</v>
      </c>
      <c r="P17" s="7" t="n">
        <v>0</v>
      </c>
      <c r="Q17" s="7" t="n">
        <v>0</v>
      </c>
      <c r="R17" s="7" t="n">
        <v>0</v>
      </c>
      <c r="S17" s="7" t="n">
        <v>20000</v>
      </c>
      <c r="T17" s="7">
        <f>H17</f>
        <v/>
      </c>
      <c r="U17" s="7">
        <f>S17-T17</f>
        <v/>
      </c>
      <c r="V17" s="8">
        <f>IF(S17=0,0,T17/S17)</f>
        <v/>
      </c>
      <c r="W17" s="8" t="n"/>
      <c r="Y17" t="inlineStr">
        <is>
          <t>GL PMC</t>
        </is>
      </c>
    </row>
    <row r="18">
      <c r="A18" t="n">
        <v>65</v>
      </c>
      <c r="B18" t="n">
        <v>84210</v>
      </c>
      <c r="C18" t="inlineStr">
        <is>
          <t>Add lighting</t>
        </is>
      </c>
      <c r="D18" t="inlineStr">
        <is>
          <t>Concept Walk - exterior lighting is lacking, should supplement the existing lighting to ensure it's well lit at night</t>
        </is>
      </c>
      <c r="E18" s="10" t="inlineStr">
        <is>
          <t>GC</t>
        </is>
      </c>
      <c r="F18" t="inlineStr">
        <is>
          <t>Project</t>
        </is>
      </c>
      <c r="G18" s="7" t="n">
        <v>20000</v>
      </c>
      <c r="H18" s="7" t="n">
        <v>6000</v>
      </c>
      <c r="I18" s="7">
        <f>G18-H18</f>
        <v/>
      </c>
      <c r="J18" s="8">
        <f>IF(G18=0,0,H18/G18)</f>
        <v/>
      </c>
      <c r="K18" s="7" t="n">
        <v>0</v>
      </c>
      <c r="L18" s="7" t="n">
        <v>0</v>
      </c>
      <c r="M18" s="7" t="n">
        <v>0</v>
      </c>
      <c r="N18" s="7" t="n">
        <v>0</v>
      </c>
      <c r="O18" s="7" t="n">
        <v>0</v>
      </c>
      <c r="P18" s="7" t="n">
        <v>0</v>
      </c>
      <c r="Q18" s="7" t="n">
        <v>0</v>
      </c>
      <c r="R18" s="7" t="n">
        <v>0</v>
      </c>
      <c r="S18" s="7" t="n">
        <v>20000</v>
      </c>
      <c r="T18" s="7">
        <f>H18</f>
        <v/>
      </c>
      <c r="U18" s="7">
        <f>S18-T18</f>
        <v/>
      </c>
      <c r="V18" s="8">
        <f>IF(S18=0,0,T18/S18)</f>
        <v/>
      </c>
      <c r="W18" s="8" t="n"/>
      <c r="Y18" t="inlineStr">
        <is>
          <t>GC (pay app)</t>
        </is>
      </c>
    </row>
    <row r="19">
      <c r="A19" t="n">
        <v>37</v>
      </c>
      <c r="B19" t="n">
        <v>83439</v>
      </c>
      <c r="C19" t="inlineStr">
        <is>
          <t>Gutters &amp; downspouts</t>
        </is>
      </c>
      <c r="D19" t="inlineStr">
        <is>
          <t>Clean and repitch gutters throughout property
H - The roof and gutters at Garage G is damaged.</t>
        </is>
      </c>
      <c r="E19" s="10" t="inlineStr">
        <is>
          <t>GC</t>
        </is>
      </c>
      <c r="F19" t="inlineStr">
        <is>
          <t>Project</t>
        </is>
      </c>
      <c r="G19" s="7" t="n">
        <v>18000</v>
      </c>
      <c r="H19" s="7" t="n">
        <v>5400</v>
      </c>
      <c r="I19" s="7">
        <f>G19-H19</f>
        <v/>
      </c>
      <c r="J19" s="8">
        <f>IF(G19=0,0,H19/G19)</f>
        <v/>
      </c>
      <c r="K19" s="7" t="n">
        <v>0</v>
      </c>
      <c r="L19" s="7" t="n">
        <v>0</v>
      </c>
      <c r="M19" s="7" t="n">
        <v>0</v>
      </c>
      <c r="N19" s="7" t="n">
        <v>0</v>
      </c>
      <c r="O19" s="7" t="n">
        <v>0</v>
      </c>
      <c r="P19" s="7" t="n">
        <v>0</v>
      </c>
      <c r="Q19" s="7" t="n">
        <v>0</v>
      </c>
      <c r="R19" s="7" t="n">
        <v>0</v>
      </c>
      <c r="S19" s="7" t="n">
        <v>18000</v>
      </c>
      <c r="T19" s="7">
        <f>H19</f>
        <v/>
      </c>
      <c r="U19" s="7">
        <f>S19-T19</f>
        <v/>
      </c>
      <c r="V19" s="8">
        <f>IF(S19=0,0,T19/S19)</f>
        <v/>
      </c>
      <c r="W19" s="8" t="n"/>
      <c r="Y19" t="inlineStr">
        <is>
          <t>GC (pay app)</t>
        </is>
      </c>
    </row>
    <row r="20">
      <c r="A20" t="n">
        <v>38</v>
      </c>
      <c r="B20" t="n">
        <v>84102</v>
      </c>
      <c r="C20" t="inlineStr">
        <is>
          <t>Sealants &amp; caulking</t>
        </is>
      </c>
      <c r="D20" t="inlineStr">
        <is>
          <t>Seal all seams on face nailed siding</t>
        </is>
      </c>
      <c r="E20" s="10" t="inlineStr">
        <is>
          <t>GC</t>
        </is>
      </c>
      <c r="F20" t="inlineStr">
        <is>
          <t>Project</t>
        </is>
      </c>
      <c r="G20" s="7" t="n">
        <v>18000</v>
      </c>
      <c r="H20" s="7" t="n">
        <v>5400</v>
      </c>
      <c r="I20" s="7">
        <f>G20-H20</f>
        <v/>
      </c>
      <c r="J20" s="8">
        <f>IF(G20=0,0,H20/G20)</f>
        <v/>
      </c>
      <c r="K20" s="7" t="n">
        <v>0</v>
      </c>
      <c r="L20" s="7" t="n">
        <v>0</v>
      </c>
      <c r="M20" s="7" t="n">
        <v>0</v>
      </c>
      <c r="N20" s="7" t="n">
        <v>0</v>
      </c>
      <c r="O20" s="7" t="n">
        <v>0</v>
      </c>
      <c r="P20" s="7" t="n">
        <v>0</v>
      </c>
      <c r="Q20" s="7" t="n">
        <v>0</v>
      </c>
      <c r="R20" s="7" t="n">
        <v>0</v>
      </c>
      <c r="S20" s="7" t="n">
        <v>18000</v>
      </c>
      <c r="T20" s="7">
        <f>H20</f>
        <v/>
      </c>
      <c r="U20" s="7">
        <f>S20-T20</f>
        <v/>
      </c>
      <c r="V20" s="8">
        <f>IF(S20=0,0,T20/S20)</f>
        <v/>
      </c>
      <c r="W20" s="8" t="n"/>
      <c r="Y20" t="inlineStr">
        <is>
          <t>GC (pay app)</t>
        </is>
      </c>
    </row>
    <row r="21">
      <c r="A21" t="n">
        <v>19</v>
      </c>
      <c r="B21" t="n">
        <v>84201</v>
      </c>
      <c r="C21" t="inlineStr">
        <is>
          <t>Stripe parking areas</t>
        </is>
      </c>
      <c r="D21" t="inlineStr">
        <is>
          <t>Stripe Parking Lots</t>
        </is>
      </c>
      <c r="E21" s="10" t="inlineStr">
        <is>
          <t>GC</t>
        </is>
      </c>
      <c r="F21" t="inlineStr">
        <is>
          <t>Project</t>
        </is>
      </c>
      <c r="G21" s="7" t="n">
        <v>12000</v>
      </c>
      <c r="H21" s="7" t="n">
        <v>3600</v>
      </c>
      <c r="I21" s="7">
        <f>G21-H21</f>
        <v/>
      </c>
      <c r="J21" s="8">
        <f>IF(G21=0,0,H21/G21)</f>
        <v/>
      </c>
      <c r="K21" s="7" t="n">
        <v>0</v>
      </c>
      <c r="L21" s="7" t="n">
        <v>0</v>
      </c>
      <c r="M21" s="7" t="n">
        <v>0</v>
      </c>
      <c r="N21" s="7" t="n">
        <v>0</v>
      </c>
      <c r="O21" s="7" t="n">
        <v>0</v>
      </c>
      <c r="P21" s="7" t="n">
        <v>0</v>
      </c>
      <c r="Q21" s="7" t="n">
        <v>0</v>
      </c>
      <c r="R21" s="7" t="n">
        <v>0</v>
      </c>
      <c r="S21" s="7" t="n">
        <v>12000</v>
      </c>
      <c r="T21" s="7">
        <f>H21</f>
        <v/>
      </c>
      <c r="U21" s="7">
        <f>S21-T21</f>
        <v/>
      </c>
      <c r="V21" s="8">
        <f>IF(S21=0,0,T21/S21)</f>
        <v/>
      </c>
      <c r="W21" s="8" t="n"/>
      <c r="Y21" t="inlineStr">
        <is>
          <t>GC (pay app)</t>
        </is>
      </c>
    </row>
    <row r="22">
      <c r="A22" t="n">
        <v>22</v>
      </c>
      <c r="B22" t="n">
        <v>84204</v>
      </c>
      <c r="C22" t="inlineStr">
        <is>
          <t>Pavement</t>
        </is>
      </c>
      <c r="D22" t="inlineStr">
        <is>
          <t>Crack fill large crack running in the center of the drive aisle 
LPCA - Localized cracking was observed in the center of</t>
        </is>
      </c>
      <c r="E22" s="10" t="inlineStr">
        <is>
          <t>GC</t>
        </is>
      </c>
      <c r="F22" t="inlineStr">
        <is>
          <t>Project</t>
        </is>
      </c>
      <c r="G22" s="7" t="n">
        <v>12000</v>
      </c>
      <c r="H22" s="7" t="n">
        <v>3600</v>
      </c>
      <c r="I22" s="7">
        <f>G22-H22</f>
        <v/>
      </c>
      <c r="J22" s="8">
        <f>IF(G22=0,0,H22/G22)</f>
        <v/>
      </c>
      <c r="K22" s="7" t="n">
        <v>0</v>
      </c>
      <c r="L22" s="7" t="n">
        <v>0</v>
      </c>
      <c r="M22" s="7" t="n">
        <v>0</v>
      </c>
      <c r="N22" s="7" t="n">
        <v>0</v>
      </c>
      <c r="O22" s="7" t="n">
        <v>0</v>
      </c>
      <c r="P22" s="7" t="n">
        <v>0</v>
      </c>
      <c r="Q22" s="7" t="n">
        <v>0</v>
      </c>
      <c r="R22" s="7" t="n">
        <v>0</v>
      </c>
      <c r="S22" s="7" t="n">
        <v>12000</v>
      </c>
      <c r="T22" s="7">
        <f>H22</f>
        <v/>
      </c>
      <c r="U22" s="7">
        <f>S22-T22</f>
        <v/>
      </c>
      <c r="V22" s="8">
        <f>IF(S22=0,0,T22/S22)</f>
        <v/>
      </c>
      <c r="W22" s="8" t="n"/>
      <c r="Y22" t="inlineStr">
        <is>
          <t>GC (pay app)</t>
        </is>
      </c>
    </row>
    <row r="23">
      <c r="A23" t="n">
        <v>43</v>
      </c>
      <c r="B23" t="n">
        <v>84105</v>
      </c>
      <c r="C23" t="inlineStr">
        <is>
          <t>Repair / replace wood trim</t>
        </is>
      </c>
      <c r="D23" t="inlineStr">
        <is>
          <t>Replace rotted wood</t>
        </is>
      </c>
      <c r="E23" s="10" t="inlineStr">
        <is>
          <t>GC</t>
        </is>
      </c>
      <c r="F23" t="inlineStr">
        <is>
          <t>Project</t>
        </is>
      </c>
      <c r="G23" s="7" t="n">
        <v>12000</v>
      </c>
      <c r="H23" s="7" t="n">
        <v>3600</v>
      </c>
      <c r="I23" s="7">
        <f>G23-H23</f>
        <v/>
      </c>
      <c r="J23" s="8">
        <f>IF(G23=0,0,H23/G23)</f>
        <v/>
      </c>
      <c r="K23" s="7" t="n">
        <v>0</v>
      </c>
      <c r="L23" s="7" t="n">
        <v>0</v>
      </c>
      <c r="M23" s="7" t="n">
        <v>0</v>
      </c>
      <c r="N23" s="7" t="n">
        <v>0</v>
      </c>
      <c r="O23" s="7" t="n">
        <v>0</v>
      </c>
      <c r="P23" s="7" t="n">
        <v>0</v>
      </c>
      <c r="Q23" s="7" t="n">
        <v>0</v>
      </c>
      <c r="R23" s="7" t="n">
        <v>0</v>
      </c>
      <c r="S23" s="7" t="n">
        <v>12000</v>
      </c>
      <c r="T23" s="7">
        <f>H23</f>
        <v/>
      </c>
      <c r="U23" s="7">
        <f>S23-T23</f>
        <v/>
      </c>
      <c r="V23" s="8">
        <f>IF(S23=0,0,T23/S23)</f>
        <v/>
      </c>
      <c r="W23" s="8" t="n"/>
      <c r="Y23" t="inlineStr">
        <is>
          <t>GC (pay app)</t>
        </is>
      </c>
    </row>
    <row r="24">
      <c r="A24" t="n">
        <v>24</v>
      </c>
      <c r="B24" t="n">
        <v>84517</v>
      </c>
      <c r="C24" t="inlineStr">
        <is>
          <t>Erosion control</t>
        </is>
      </c>
      <c r="D24" t="inlineStr">
        <is>
          <t>Concept Walk - Required in two separate locations per management. They are currently digging a trench to release, howeve</t>
        </is>
      </c>
      <c r="E24" s="10" t="inlineStr">
        <is>
          <t>GC</t>
        </is>
      </c>
      <c r="F24" t="inlineStr">
        <is>
          <t>Project</t>
        </is>
      </c>
      <c r="G24" s="7" t="n">
        <v>10000</v>
      </c>
      <c r="H24" s="7" t="n">
        <v>3000</v>
      </c>
      <c r="I24" s="7">
        <f>G24-H24</f>
        <v/>
      </c>
      <c r="J24" s="8">
        <f>IF(G24=0,0,H24/G24)</f>
        <v/>
      </c>
      <c r="K24" s="7" t="n">
        <v>0</v>
      </c>
      <c r="L24" s="7" t="n">
        <v>0</v>
      </c>
      <c r="M24" s="7" t="n">
        <v>0</v>
      </c>
      <c r="N24" s="7" t="n">
        <v>0</v>
      </c>
      <c r="O24" s="7" t="n">
        <v>0</v>
      </c>
      <c r="P24" s="7" t="n">
        <v>0</v>
      </c>
      <c r="Q24" s="7" t="n">
        <v>0</v>
      </c>
      <c r="R24" s="7" t="n">
        <v>0</v>
      </c>
      <c r="S24" s="7" t="n">
        <v>10000</v>
      </c>
      <c r="T24" s="7">
        <f>H24</f>
        <v/>
      </c>
      <c r="U24" s="7">
        <f>S24-T24</f>
        <v/>
      </c>
      <c r="V24" s="8">
        <f>IF(S24=0,0,T24/S24)</f>
        <v/>
      </c>
      <c r="W24" s="8" t="n"/>
      <c r="Y24" t="inlineStr">
        <is>
          <t>GC (pay app)</t>
        </is>
      </c>
    </row>
    <row r="25">
      <c r="A25" t="n">
        <v>26</v>
      </c>
      <c r="B25" t="n">
        <v>84360</v>
      </c>
      <c r="C25" t="inlineStr">
        <is>
          <t>Swimming pool furniture</t>
        </is>
      </c>
      <c r="D25" t="inlineStr">
        <is>
          <t>Concept Walk - Pool umbrellas</t>
        </is>
      </c>
      <c r="E25" s="5" t="inlineStr">
        <is>
          <t>PMC</t>
        </is>
      </c>
      <c r="F25" t="inlineStr">
        <is>
          <t>Project</t>
        </is>
      </c>
      <c r="G25" s="7" t="n">
        <v>10000</v>
      </c>
      <c r="H25" s="7" t="n">
        <v>0</v>
      </c>
      <c r="I25" s="7">
        <f>G25-H25</f>
        <v/>
      </c>
      <c r="J25" s="8">
        <f>IF(G25=0,0,H25/G25)</f>
        <v/>
      </c>
      <c r="K25" s="7" t="n">
        <v>0</v>
      </c>
      <c r="L25" s="7" t="n">
        <v>0</v>
      </c>
      <c r="M25" s="7" t="n">
        <v>0</v>
      </c>
      <c r="N25" s="7" t="n">
        <v>0</v>
      </c>
      <c r="O25" s="7" t="n">
        <v>0</v>
      </c>
      <c r="P25" s="7" t="n">
        <v>0</v>
      </c>
      <c r="Q25" s="7" t="n">
        <v>0</v>
      </c>
      <c r="R25" s="7" t="n">
        <v>0</v>
      </c>
      <c r="S25" s="7" t="n">
        <v>10000</v>
      </c>
      <c r="T25" s="7">
        <f>H25</f>
        <v/>
      </c>
      <c r="U25" s="7">
        <f>S25-T25</f>
        <v/>
      </c>
      <c r="V25" s="8">
        <f>IF(S25=0,0,T25/S25)</f>
        <v/>
      </c>
      <c r="W25" s="8" t="n"/>
      <c r="Y25" t="inlineStr">
        <is>
          <t>GL PMC</t>
        </is>
      </c>
    </row>
    <row r="26">
      <c r="A26" t="n">
        <v>21</v>
      </c>
      <c r="B26" t="n">
        <v>83520</v>
      </c>
      <c r="C26" t="inlineStr">
        <is>
          <t>ADA parking &amp; curb cuts</t>
        </is>
      </c>
      <c r="D26" t="inlineStr">
        <is>
          <t>Need ADA signage and poles 
LPCA - ADA compliant parking spaces are required to have a sign with the International Symbo</t>
        </is>
      </c>
      <c r="E26" s="5" t="inlineStr">
        <is>
          <t>PMC</t>
        </is>
      </c>
      <c r="F26" t="inlineStr">
        <is>
          <t>Project</t>
        </is>
      </c>
      <c r="G26" s="7" t="n">
        <v>9000</v>
      </c>
      <c r="H26" s="7" t="n">
        <v>0</v>
      </c>
      <c r="I26" s="7">
        <f>G26-H26</f>
        <v/>
      </c>
      <c r="J26" s="8">
        <f>IF(G26=0,0,H26/G26)</f>
        <v/>
      </c>
      <c r="K26" s="7" t="n">
        <v>0</v>
      </c>
      <c r="L26" s="7" t="n">
        <v>0</v>
      </c>
      <c r="M26" s="7" t="n">
        <v>0</v>
      </c>
      <c r="N26" s="7" t="n">
        <v>0</v>
      </c>
      <c r="O26" s="7" t="n">
        <v>0</v>
      </c>
      <c r="P26" s="7" t="n">
        <v>0</v>
      </c>
      <c r="Q26" s="7" t="n">
        <v>0</v>
      </c>
      <c r="R26" s="7" t="n">
        <v>0</v>
      </c>
      <c r="S26" s="7" t="n">
        <v>9000</v>
      </c>
      <c r="T26" s="7">
        <f>H26</f>
        <v/>
      </c>
      <c r="U26" s="7">
        <f>S26-T26</f>
        <v/>
      </c>
      <c r="V26" s="8">
        <f>IF(S26=0,0,T26/S26)</f>
        <v/>
      </c>
      <c r="W26" s="8" t="n"/>
      <c r="Y26" t="inlineStr">
        <is>
          <t>GL PMC</t>
        </is>
      </c>
    </row>
    <row r="27">
      <c r="A27" t="n">
        <v>63</v>
      </c>
      <c r="B27" t="n">
        <v>84210</v>
      </c>
      <c r="C27" t="inlineStr">
        <is>
          <t>Electrical Distribution</t>
        </is>
      </c>
      <c r="D27" t="inlineStr">
        <is>
          <t>Repair timers or photo cells</t>
        </is>
      </c>
      <c r="E27" s="10" t="inlineStr">
        <is>
          <t>GC</t>
        </is>
      </c>
      <c r="F27" t="inlineStr">
        <is>
          <t>Project</t>
        </is>
      </c>
      <c r="G27" s="7" t="n">
        <v>9000</v>
      </c>
      <c r="H27" s="7" t="n">
        <v>2700</v>
      </c>
      <c r="I27" s="7">
        <f>G27-H27</f>
        <v/>
      </c>
      <c r="J27" s="8">
        <f>IF(G27=0,0,H27/G27)</f>
        <v/>
      </c>
      <c r="K27" s="7" t="n">
        <v>0</v>
      </c>
      <c r="L27" s="7" t="n">
        <v>0</v>
      </c>
      <c r="M27" s="7" t="n">
        <v>0</v>
      </c>
      <c r="N27" s="7" t="n">
        <v>0</v>
      </c>
      <c r="O27" s="7" t="n">
        <v>0</v>
      </c>
      <c r="P27" s="7" t="n">
        <v>0</v>
      </c>
      <c r="Q27" s="7" t="n">
        <v>0</v>
      </c>
      <c r="R27" s="7" t="n">
        <v>0</v>
      </c>
      <c r="S27" s="7" t="n">
        <v>9000</v>
      </c>
      <c r="T27" s="7">
        <f>H27</f>
        <v/>
      </c>
      <c r="U27" s="7">
        <f>S27-T27</f>
        <v/>
      </c>
      <c r="V27" s="8">
        <f>IF(S27=0,0,T27/S27)</f>
        <v/>
      </c>
      <c r="W27" s="8" t="n"/>
      <c r="Y27" t="inlineStr">
        <is>
          <t>GC (pay app)</t>
        </is>
      </c>
    </row>
    <row r="28">
      <c r="A28" t="n">
        <v>27</v>
      </c>
      <c r="B28" t="n">
        <v>84111</v>
      </c>
      <c r="C28" t="inlineStr">
        <is>
          <t>Dumpster enclosures</t>
        </is>
      </c>
      <c r="D28" t="inlineStr">
        <is>
          <t>Paint Enclosures</t>
        </is>
      </c>
      <c r="E28" s="10" t="inlineStr">
        <is>
          <t>GC</t>
        </is>
      </c>
      <c r="F28" t="inlineStr">
        <is>
          <t>Project</t>
        </is>
      </c>
      <c r="G28" s="7" t="n">
        <v>7500</v>
      </c>
      <c r="H28" s="7" t="n">
        <v>2250</v>
      </c>
      <c r="I28" s="7">
        <f>G28-H28</f>
        <v/>
      </c>
      <c r="J28" s="8">
        <f>IF(G28=0,0,H28/G28)</f>
        <v/>
      </c>
      <c r="K28" s="7" t="n">
        <v>0</v>
      </c>
      <c r="L28" s="7" t="n">
        <v>0</v>
      </c>
      <c r="M28" s="7" t="n">
        <v>0</v>
      </c>
      <c r="N28" s="7" t="n">
        <v>0</v>
      </c>
      <c r="O28" s="7" t="n">
        <v>0</v>
      </c>
      <c r="P28" s="7" t="n">
        <v>0</v>
      </c>
      <c r="Q28" s="7" t="n">
        <v>0</v>
      </c>
      <c r="R28" s="7" t="n">
        <v>0</v>
      </c>
      <c r="S28" s="7" t="n">
        <v>7500</v>
      </c>
      <c r="T28" s="7">
        <f>H28</f>
        <v/>
      </c>
      <c r="U28" s="7">
        <f>S28-T28</f>
        <v/>
      </c>
      <c r="V28" s="8">
        <f>IF(S28=0,0,T28/S28)</f>
        <v/>
      </c>
      <c r="W28" s="8" t="n"/>
      <c r="Y28" t="inlineStr">
        <is>
          <t>GC (pay app)</t>
        </is>
      </c>
    </row>
    <row r="29">
      <c r="A29" t="n">
        <v>20</v>
      </c>
      <c r="B29" t="n">
        <v>84115</v>
      </c>
      <c r="C29" t="inlineStr">
        <is>
          <t>Sidewalks</t>
        </is>
      </c>
      <c r="D29" t="inlineStr">
        <is>
          <t>Sidewalk Repairs 
H - Sunken and uplifted sidewalks at the front of buildings</t>
        </is>
      </c>
      <c r="E29" s="10" t="inlineStr">
        <is>
          <t>GC</t>
        </is>
      </c>
      <c r="F29" t="inlineStr">
        <is>
          <t>Project</t>
        </is>
      </c>
      <c r="G29" s="7" t="n">
        <v>5200</v>
      </c>
      <c r="H29" s="7" t="n">
        <v>1560</v>
      </c>
      <c r="I29" s="7">
        <f>G29-H29</f>
        <v/>
      </c>
      <c r="J29" s="8">
        <f>IF(G29=0,0,H29/G29)</f>
        <v/>
      </c>
      <c r="K29" s="7" t="n">
        <v>0</v>
      </c>
      <c r="L29" s="7" t="n">
        <v>0</v>
      </c>
      <c r="M29" s="7" t="n">
        <v>0</v>
      </c>
      <c r="N29" s="7" t="n">
        <v>0</v>
      </c>
      <c r="O29" s="7" t="n">
        <v>0</v>
      </c>
      <c r="P29" s="7" t="n">
        <v>0</v>
      </c>
      <c r="Q29" s="7" t="n">
        <v>0</v>
      </c>
      <c r="R29" s="7" t="n">
        <v>0</v>
      </c>
      <c r="S29" s="7" t="n">
        <v>5200</v>
      </c>
      <c r="T29" s="7">
        <f>H29</f>
        <v/>
      </c>
      <c r="U29" s="7">
        <f>S29-T29</f>
        <v/>
      </c>
      <c r="V29" s="8">
        <f>IF(S29=0,0,T29/S29)</f>
        <v/>
      </c>
      <c r="W29" s="8" t="n"/>
      <c r="Y29" t="inlineStr">
        <is>
          <t>GC (pay app)</t>
        </is>
      </c>
    </row>
    <row r="30">
      <c r="A30" t="n">
        <v>66</v>
      </c>
      <c r="B30" t="n">
        <v>84210</v>
      </c>
      <c r="C30" t="inlineStr">
        <is>
          <t>LED Upgrade - Exterior Common Area Light</t>
        </is>
      </c>
      <c r="D30" t="inlineStr">
        <is>
          <t>Hillmann Green Energy Audit - EEM No. 7</t>
        </is>
      </c>
      <c r="E30" s="5" t="inlineStr">
        <is>
          <t>PMC</t>
        </is>
      </c>
      <c r="F30" t="inlineStr">
        <is>
          <t>Project</t>
        </is>
      </c>
      <c r="G30" s="7" t="n">
        <v>4546</v>
      </c>
      <c r="H30" s="7" t="n">
        <v>2222</v>
      </c>
      <c r="I30" s="7">
        <f>G30-H30</f>
        <v/>
      </c>
      <c r="J30" s="8">
        <f>IF(G30=0,0,H30/G30)</f>
        <v/>
      </c>
      <c r="K30" s="7" t="n">
        <v>0</v>
      </c>
      <c r="L30" s="7" t="n">
        <v>0</v>
      </c>
      <c r="M30" s="7" t="n">
        <v>0</v>
      </c>
      <c r="N30" s="7" t="n">
        <v>0</v>
      </c>
      <c r="O30" s="7" t="n">
        <v>0</v>
      </c>
      <c r="P30" s="7" t="n">
        <v>0</v>
      </c>
      <c r="Q30" s="7" t="n">
        <v>0</v>
      </c>
      <c r="R30" s="7" t="n">
        <v>0</v>
      </c>
      <c r="S30" s="7" t="n">
        <v>4546</v>
      </c>
      <c r="T30" s="7">
        <f>H30</f>
        <v/>
      </c>
      <c r="U30" s="7">
        <f>S30-T30</f>
        <v/>
      </c>
      <c r="V30" s="8">
        <f>IF(S30=0,0,T30/S30)</f>
        <v/>
      </c>
      <c r="W30" s="8" t="n"/>
      <c r="Y30" t="inlineStr">
        <is>
          <t>GL PMC</t>
        </is>
      </c>
    </row>
    <row r="31">
      <c r="A31" t="n">
        <v>56</v>
      </c>
      <c r="B31" t="n">
        <v>84476</v>
      </c>
      <c r="C31" t="inlineStr">
        <is>
          <t>Domestic Hot Water Heater</t>
        </is>
      </c>
      <c r="D31" t="inlineStr">
        <is>
          <t>H - Rust damage on the DHW heater for units 522, 925, and 1217</t>
        </is>
      </c>
      <c r="E31" s="10" t="inlineStr">
        <is>
          <t>GC</t>
        </is>
      </c>
      <c r="F31" t="inlineStr">
        <is>
          <t>Project</t>
        </is>
      </c>
      <c r="G31" s="7" t="n">
        <v>4485</v>
      </c>
      <c r="H31" s="7" t="n">
        <v>1346</v>
      </c>
      <c r="I31" s="7">
        <f>G31-H31</f>
        <v/>
      </c>
      <c r="J31" s="8">
        <f>IF(G31=0,0,H31/G31)</f>
        <v/>
      </c>
      <c r="K31" s="7" t="n">
        <v>0</v>
      </c>
      <c r="L31" s="7" t="n">
        <v>0</v>
      </c>
      <c r="M31" s="7" t="n">
        <v>0</v>
      </c>
      <c r="N31" s="7" t="n">
        <v>0</v>
      </c>
      <c r="O31" s="7" t="n">
        <v>0</v>
      </c>
      <c r="P31" s="7" t="n">
        <v>0</v>
      </c>
      <c r="Q31" s="7" t="n">
        <v>0</v>
      </c>
      <c r="R31" s="7" t="n">
        <v>0</v>
      </c>
      <c r="S31" s="7" t="n">
        <v>4485</v>
      </c>
      <c r="T31" s="7">
        <f>H31</f>
        <v/>
      </c>
      <c r="U31" s="7">
        <f>S31-T31</f>
        <v/>
      </c>
      <c r="V31" s="8">
        <f>IF(S31=0,0,T31/S31)</f>
        <v/>
      </c>
      <c r="W31" s="8" t="n"/>
      <c r="Y31" t="inlineStr">
        <is>
          <t>GC (pay app)</t>
        </is>
      </c>
    </row>
    <row r="32">
      <c r="A32" t="n">
        <v>49</v>
      </c>
      <c r="B32" t="n">
        <v>84304</v>
      </c>
      <c r="C32" t="inlineStr">
        <is>
          <t>Window Repairs</t>
        </is>
      </c>
      <c r="D32" t="inlineStr">
        <is>
          <t>H - Windows in units 137, 213, and 417 are in need of repair.</t>
        </is>
      </c>
      <c r="E32" s="5" t="inlineStr">
        <is>
          <t>PMC</t>
        </is>
      </c>
      <c r="F32" t="inlineStr">
        <is>
          <t>Project</t>
        </is>
      </c>
      <c r="G32" s="7" t="n">
        <v>2097</v>
      </c>
      <c r="H32" s="7" t="n">
        <v>646</v>
      </c>
      <c r="I32" s="7">
        <f>G32-H32</f>
        <v/>
      </c>
      <c r="J32" s="8">
        <f>IF(G32=0,0,H32/G32)</f>
        <v/>
      </c>
      <c r="K32" s="7" t="n">
        <v>0</v>
      </c>
      <c r="L32" s="7" t="n">
        <v>0</v>
      </c>
      <c r="M32" s="7" t="n">
        <v>0</v>
      </c>
      <c r="N32" s="7" t="n">
        <v>0</v>
      </c>
      <c r="O32" s="7" t="n">
        <v>0</v>
      </c>
      <c r="P32" s="7" t="n">
        <v>0</v>
      </c>
      <c r="Q32" s="7" t="n">
        <v>0</v>
      </c>
      <c r="R32" s="7" t="n">
        <v>0</v>
      </c>
      <c r="S32" s="7" t="n">
        <v>2097</v>
      </c>
      <c r="T32" s="7">
        <f>H32</f>
        <v/>
      </c>
      <c r="U32" s="7">
        <f>S32-T32</f>
        <v/>
      </c>
      <c r="V32" s="8">
        <f>IF(S32=0,0,T32/S32)</f>
        <v/>
      </c>
      <c r="W32" s="8" t="n"/>
      <c r="Y32" t="inlineStr">
        <is>
          <t>GL PMC</t>
        </is>
      </c>
    </row>
    <row r="33">
      <c r="A33" t="n">
        <v>23</v>
      </c>
      <c r="B33" t="n">
        <v>84115</v>
      </c>
      <c r="C33" t="inlineStr">
        <is>
          <t>Flatwork Repairs</t>
        </is>
      </c>
      <c r="D33" t="inlineStr">
        <is>
          <t>LPCA (PR-90) - Two vertical-separation trip hazards were observed. One was at the north entrance to the breezeway of Bui</t>
        </is>
      </c>
      <c r="E33" s="5" t="inlineStr">
        <is>
          <t>PMC</t>
        </is>
      </c>
      <c r="F33" t="inlineStr">
        <is>
          <t>Project</t>
        </is>
      </c>
      <c r="G33" s="7" t="n">
        <v>1000</v>
      </c>
      <c r="H33" s="7" t="n">
        <v>503</v>
      </c>
      <c r="I33" s="7">
        <f>G33-H33</f>
        <v/>
      </c>
      <c r="J33" s="8">
        <f>IF(G33=0,0,H33/G33)</f>
        <v/>
      </c>
      <c r="K33" s="7" t="n">
        <v>0</v>
      </c>
      <c r="L33" s="7" t="n">
        <v>0</v>
      </c>
      <c r="M33" s="7" t="n">
        <v>0</v>
      </c>
      <c r="N33" s="7" t="n">
        <v>0</v>
      </c>
      <c r="O33" s="7" t="n">
        <v>0</v>
      </c>
      <c r="P33" s="7" t="n">
        <v>0</v>
      </c>
      <c r="Q33" s="7" t="n">
        <v>0</v>
      </c>
      <c r="R33" s="7" t="n">
        <v>0</v>
      </c>
      <c r="S33" s="7" t="n">
        <v>1000</v>
      </c>
      <c r="T33" s="7">
        <f>H33</f>
        <v/>
      </c>
      <c r="U33" s="7">
        <f>S33-T33</f>
        <v/>
      </c>
      <c r="V33" s="8">
        <f>IF(S33=0,0,T33/S33)</f>
        <v/>
      </c>
      <c r="W33" s="8" t="n"/>
      <c r="Y33" t="inlineStr">
        <is>
          <t>GL PMC</t>
        </is>
      </c>
    </row>
    <row r="34">
      <c r="A34" t="n">
        <v>41</v>
      </c>
      <c r="B34" t="n">
        <v>84120</v>
      </c>
      <c r="C34" t="inlineStr">
        <is>
          <t>Breezeway Missing/Exposed Nails</t>
        </is>
      </c>
      <c r="D34" t="inlineStr">
        <is>
          <t>H - Breezeway at building missing/exposed nails on the stairway for building 2184 and 2210</t>
        </is>
      </c>
      <c r="E34" s="10" t="inlineStr">
        <is>
          <t>GC</t>
        </is>
      </c>
      <c r="F34" t="inlineStr">
        <is>
          <t>Project</t>
        </is>
      </c>
      <c r="G34" s="7" t="n">
        <v>1000</v>
      </c>
      <c r="H34" s="7" t="n">
        <v>300</v>
      </c>
      <c r="I34" s="7">
        <f>G34-H34</f>
        <v/>
      </c>
      <c r="J34" s="8">
        <f>IF(G34=0,0,H34/G34)</f>
        <v/>
      </c>
      <c r="K34" s="7" t="n">
        <v>0</v>
      </c>
      <c r="L34" s="7" t="n">
        <v>0</v>
      </c>
      <c r="M34" s="7" t="n">
        <v>0</v>
      </c>
      <c r="N34" s="7" t="n">
        <v>0</v>
      </c>
      <c r="O34" s="7" t="n">
        <v>0</v>
      </c>
      <c r="P34" s="7" t="n">
        <v>0</v>
      </c>
      <c r="Q34" s="7" t="n">
        <v>0</v>
      </c>
      <c r="R34" s="7" t="n">
        <v>0</v>
      </c>
      <c r="S34" s="7" t="n">
        <v>1000</v>
      </c>
      <c r="T34" s="7">
        <f>H34</f>
        <v/>
      </c>
      <c r="U34" s="7">
        <f>S34-T34</f>
        <v/>
      </c>
      <c r="V34" s="8">
        <f>IF(S34=0,0,T34/S34)</f>
        <v/>
      </c>
      <c r="W34" s="8" t="n"/>
      <c r="Y34" t="inlineStr">
        <is>
          <t>GC (pay app)</t>
        </is>
      </c>
    </row>
    <row r="35">
      <c r="A35" t="n">
        <v>64</v>
      </c>
      <c r="B35" t="n">
        <v>84239</v>
      </c>
      <c r="C35" t="inlineStr">
        <is>
          <t>Exit Sign</t>
        </is>
      </c>
      <c r="D35" t="inlineStr">
        <is>
          <t>H - Exit sign is damaged at 2210 and 2175 buildings</t>
        </is>
      </c>
      <c r="E35" s="10" t="inlineStr">
        <is>
          <t>GC</t>
        </is>
      </c>
      <c r="F35" t="inlineStr">
        <is>
          <t>Project</t>
        </is>
      </c>
      <c r="G35" s="7" t="n">
        <v>376</v>
      </c>
      <c r="H35" s="7" t="n">
        <v>113</v>
      </c>
      <c r="I35" s="7">
        <f>G35-H35</f>
        <v/>
      </c>
      <c r="J35" s="8">
        <f>IF(G35=0,0,H35/G35)</f>
        <v/>
      </c>
      <c r="K35" s="7" t="n">
        <v>0</v>
      </c>
      <c r="L35" s="7" t="n">
        <v>0</v>
      </c>
      <c r="M35" s="7" t="n">
        <v>0</v>
      </c>
      <c r="N35" s="7" t="n">
        <v>0</v>
      </c>
      <c r="O35" s="7" t="n">
        <v>0</v>
      </c>
      <c r="P35" s="7" t="n">
        <v>0</v>
      </c>
      <c r="Q35" s="7" t="n">
        <v>0</v>
      </c>
      <c r="R35" s="7" t="n">
        <v>0</v>
      </c>
      <c r="S35" s="7" t="n">
        <v>376</v>
      </c>
      <c r="T35" s="7">
        <f>H35</f>
        <v/>
      </c>
      <c r="U35" s="7">
        <f>S35-T35</f>
        <v/>
      </c>
      <c r="V35" s="8">
        <f>IF(S35=0,0,T35/S35)</f>
        <v/>
      </c>
      <c r="W35" s="8" t="n"/>
      <c r="Y35" t="inlineStr">
        <is>
          <t>GC (pay app)</t>
        </is>
      </c>
    </row>
    <row r="36">
      <c r="A36" t="n">
        <v>47</v>
      </c>
      <c r="B36" t="n">
        <v>83236</v>
      </c>
      <c r="C36" t="inlineStr">
        <is>
          <t>Replace Smoke Detectors in observed unit</t>
        </is>
      </c>
      <c r="D36" t="inlineStr">
        <is>
          <t>H - Smoke detectors missing in units: 212, 234, 726, 1021, 1114</t>
        </is>
      </c>
      <c r="E36" s="5" t="inlineStr">
        <is>
          <t>PMC</t>
        </is>
      </c>
      <c r="F36" t="inlineStr">
        <is>
          <t>Project</t>
        </is>
      </c>
      <c r="G36" s="7" t="n">
        <v>375</v>
      </c>
      <c r="H36" s="7" t="n">
        <v>0</v>
      </c>
      <c r="I36" s="7">
        <f>G36-H36</f>
        <v/>
      </c>
      <c r="J36" s="8">
        <f>IF(G36=0,0,H36/G36)</f>
        <v/>
      </c>
      <c r="K36" s="7" t="n">
        <v>0</v>
      </c>
      <c r="L36" s="7" t="n">
        <v>0</v>
      </c>
      <c r="M36" s="7" t="n">
        <v>0</v>
      </c>
      <c r="N36" s="7" t="n">
        <v>0</v>
      </c>
      <c r="O36" s="7" t="n">
        <v>0</v>
      </c>
      <c r="P36" s="7" t="n">
        <v>0</v>
      </c>
      <c r="Q36" s="7" t="n">
        <v>0</v>
      </c>
      <c r="R36" s="7" t="n">
        <v>0</v>
      </c>
      <c r="S36" s="7" t="n">
        <v>375</v>
      </c>
      <c r="T36" s="7">
        <f>H36</f>
        <v/>
      </c>
      <c r="U36" s="7">
        <f>S36-T36</f>
        <v/>
      </c>
      <c r="V36" s="8">
        <f>IF(S36=0,0,T36/S36)</f>
        <v/>
      </c>
      <c r="W36" s="8" t="n"/>
      <c r="Y36" t="inlineStr">
        <is>
          <t>GL PMC</t>
        </is>
      </c>
    </row>
    <row r="37">
      <c r="A37" t="n">
        <v>50</v>
      </c>
      <c r="B37" t="n">
        <v>83212</v>
      </c>
      <c r="C37" t="inlineStr">
        <is>
          <t>Missing Kitchen cabinet drawer front</t>
        </is>
      </c>
      <c r="D37" t="inlineStr">
        <is>
          <t>H - Unit 117 has missing drawer front in kitchen</t>
        </is>
      </c>
      <c r="E37" s="5" t="inlineStr">
        <is>
          <t>PMC</t>
        </is>
      </c>
      <c r="F37" t="inlineStr">
        <is>
          <t>Project</t>
        </is>
      </c>
      <c r="G37" s="7" t="n">
        <v>200</v>
      </c>
      <c r="H37" s="7" t="n">
        <v>0</v>
      </c>
      <c r="I37" s="7">
        <f>G37-H37</f>
        <v/>
      </c>
      <c r="J37" s="8">
        <f>IF(G37=0,0,H37/G37)</f>
        <v/>
      </c>
      <c r="K37" s="7" t="n">
        <v>0</v>
      </c>
      <c r="L37" s="7" t="n">
        <v>0</v>
      </c>
      <c r="M37" s="7" t="n">
        <v>0</v>
      </c>
      <c r="N37" s="7" t="n">
        <v>0</v>
      </c>
      <c r="O37" s="7" t="n">
        <v>0</v>
      </c>
      <c r="P37" s="7" t="n">
        <v>0</v>
      </c>
      <c r="Q37" s="7" t="n">
        <v>0</v>
      </c>
      <c r="R37" s="7" t="n">
        <v>0</v>
      </c>
      <c r="S37" s="7" t="n">
        <v>200</v>
      </c>
      <c r="T37" s="7">
        <f>H37</f>
        <v/>
      </c>
      <c r="U37" s="7">
        <f>S37-T37</f>
        <v/>
      </c>
      <c r="V37" s="8">
        <f>IF(S37=0,0,T37/S37)</f>
        <v/>
      </c>
      <c r="W37" s="8" t="n"/>
      <c r="Y37" t="inlineStr">
        <is>
          <t>GL PMC</t>
        </is>
      </c>
    </row>
    <row r="38">
      <c r="A38" t="n">
        <v>73</v>
      </c>
      <c r="B38" t="n">
        <v>82208</v>
      </c>
      <c r="C38" t="inlineStr">
        <is>
          <t>Split System Air Handler</t>
        </is>
      </c>
      <c r="D38" t="inlineStr"/>
      <c r="E38" s="5" t="inlineStr">
        <is>
          <t>DFM</t>
        </is>
      </c>
      <c r="F38" t="inlineStr"/>
      <c r="G38" s="7" t="n">
        <v>0</v>
      </c>
      <c r="H38" s="7" t="n">
        <v>0</v>
      </c>
      <c r="I38" s="7">
        <f>G38-H38</f>
        <v/>
      </c>
      <c r="J38" s="8">
        <f>IF(G38=0,0,H38/G38)</f>
        <v/>
      </c>
      <c r="K38" s="7" t="n">
        <v>0</v>
      </c>
      <c r="L38" s="7" t="n">
        <v>0</v>
      </c>
      <c r="M38" s="7" t="n">
        <v>0</v>
      </c>
      <c r="N38" s="7" t="n">
        <v>0</v>
      </c>
      <c r="O38" s="7" t="n">
        <v>0</v>
      </c>
      <c r="P38" s="7" t="n">
        <v>0</v>
      </c>
      <c r="Q38" s="7" t="n">
        <v>175100</v>
      </c>
      <c r="R38" s="7" t="n">
        <v>0</v>
      </c>
      <c r="S38" s="7" t="n">
        <v>525300</v>
      </c>
      <c r="T38" s="7">
        <f>H38</f>
        <v/>
      </c>
      <c r="U38" s="7">
        <f>S38-T38</f>
        <v/>
      </c>
      <c r="V38" s="8">
        <f>IF(S38=0,0,T38/S38)</f>
        <v/>
      </c>
      <c r="W38" s="8" t="n"/>
      <c r="Y38" t="inlineStr"/>
    </row>
    <row r="39">
      <c r="A39" t="n">
        <v>74</v>
      </c>
      <c r="B39" t="n">
        <v>82208</v>
      </c>
      <c r="C39" t="inlineStr">
        <is>
          <t>Split System Condensing Unit</t>
        </is>
      </c>
      <c r="D39" t="inlineStr"/>
      <c r="E39" s="5" t="inlineStr">
        <is>
          <t>DFM</t>
        </is>
      </c>
      <c r="F39" t="inlineStr"/>
      <c r="G39" s="7" t="n">
        <v>0</v>
      </c>
      <c r="H39" s="7" t="n">
        <v>0</v>
      </c>
      <c r="I39" s="7">
        <f>G39-H39</f>
        <v/>
      </c>
      <c r="J39" s="8">
        <f>IF(G39=0,0,H39/G39)</f>
        <v/>
      </c>
      <c r="K39" s="7" t="n">
        <v>0</v>
      </c>
      <c r="L39" s="7" t="n">
        <v>0</v>
      </c>
      <c r="M39" s="7" t="n">
        <v>0</v>
      </c>
      <c r="N39" s="7" t="n">
        <v>0</v>
      </c>
      <c r="O39" s="7" t="n">
        <v>0</v>
      </c>
      <c r="P39" s="7" t="n">
        <v>0</v>
      </c>
      <c r="Q39" s="7" t="n">
        <v>85000</v>
      </c>
      <c r="R39" s="7" t="n">
        <v>0</v>
      </c>
      <c r="S39" s="7" t="n">
        <v>255000</v>
      </c>
      <c r="T39" s="7">
        <f>H39</f>
        <v/>
      </c>
      <c r="U39" s="7">
        <f>S39-T39</f>
        <v/>
      </c>
      <c r="V39" s="8">
        <f>IF(S39=0,0,T39/S39)</f>
        <v/>
      </c>
      <c r="W39" s="8" t="n"/>
      <c r="Y39" t="inlineStr"/>
    </row>
    <row r="40">
      <c r="A40" t="n">
        <v>86</v>
      </c>
      <c r="B40" t="n">
        <v>84204</v>
      </c>
      <c r="C40" t="inlineStr">
        <is>
          <t>Asphalt Sealing</t>
        </is>
      </c>
      <c r="D40" t="inlineStr"/>
      <c r="E40" s="5" t="inlineStr">
        <is>
          <t>DFM</t>
        </is>
      </c>
      <c r="F40" t="inlineStr"/>
      <c r="G40" s="7" t="n">
        <v>0</v>
      </c>
      <c r="H40" s="7" t="n">
        <v>0</v>
      </c>
      <c r="I40" s="7">
        <f>G40-H40</f>
        <v/>
      </c>
      <c r="J40" s="8">
        <f>IF(G40=0,0,H40/G40)</f>
        <v/>
      </c>
      <c r="K40" s="7" t="n">
        <v>0</v>
      </c>
      <c r="L40" s="7" t="n">
        <v>0</v>
      </c>
      <c r="M40" s="7" t="n">
        <v>0</v>
      </c>
      <c r="N40" s="7" t="n">
        <v>0</v>
      </c>
      <c r="O40" s="7" t="n">
        <v>0</v>
      </c>
      <c r="P40" s="7" t="n">
        <v>0</v>
      </c>
      <c r="Q40" s="7" t="n">
        <v>85560</v>
      </c>
      <c r="R40" s="7" t="n">
        <v>0</v>
      </c>
      <c r="S40" s="7" t="n">
        <v>85560</v>
      </c>
      <c r="T40" s="7">
        <f>H40</f>
        <v/>
      </c>
      <c r="U40" s="7">
        <f>S40-T40</f>
        <v/>
      </c>
      <c r="V40" s="8">
        <f>IF(S40=0,0,T40/S40)</f>
        <v/>
      </c>
      <c r="W40" s="8" t="n"/>
      <c r="Y40" t="inlineStr"/>
    </row>
    <row r="41">
      <c r="A41" t="n">
        <v>91</v>
      </c>
      <c r="B41" t="n">
        <v>84120</v>
      </c>
      <c r="C41" t="inlineStr">
        <is>
          <t>General Façade &amp; Floor Repairs in Breeze</t>
        </is>
      </c>
      <c r="D41" t="inlineStr"/>
      <c r="E41" s="5" t="inlineStr">
        <is>
          <t>DFM</t>
        </is>
      </c>
      <c r="F41" t="inlineStr"/>
      <c r="G41" s="7" t="n">
        <v>0</v>
      </c>
      <c r="H41" s="7" t="n">
        <v>0</v>
      </c>
      <c r="I41" s="7">
        <f>G41-H41</f>
        <v/>
      </c>
      <c r="J41" s="8">
        <f>IF(G41=0,0,H41/G41)</f>
        <v/>
      </c>
      <c r="K41" s="7" t="n">
        <v>0</v>
      </c>
      <c r="L41" s="7" t="n">
        <v>0</v>
      </c>
      <c r="M41" s="7" t="n">
        <v>0</v>
      </c>
      <c r="N41" s="7" t="n">
        <v>0</v>
      </c>
      <c r="O41" s="7" t="n">
        <v>20000</v>
      </c>
      <c r="P41" s="7" t="n">
        <v>0</v>
      </c>
      <c r="Q41" s="7" t="n">
        <v>20000</v>
      </c>
      <c r="R41" s="7" t="n">
        <v>0</v>
      </c>
      <c r="S41" s="7" t="n">
        <v>60000</v>
      </c>
      <c r="T41" s="7">
        <f>H41</f>
        <v/>
      </c>
      <c r="U41" s="7">
        <f>S41-T41</f>
        <v/>
      </c>
      <c r="V41" s="8">
        <f>IF(S41=0,0,T41/S41)</f>
        <v/>
      </c>
      <c r="W41" s="8" t="n"/>
      <c r="Y41" t="inlineStr"/>
    </row>
    <row r="42">
      <c r="A42" t="n">
        <v>84</v>
      </c>
      <c r="B42" t="n">
        <v>83436</v>
      </c>
      <c r="C42" t="inlineStr">
        <is>
          <t>Unit - Window Caulking</t>
        </is>
      </c>
      <c r="D42" t="inlineStr"/>
      <c r="E42" s="5" t="inlineStr">
        <is>
          <t>DFM</t>
        </is>
      </c>
      <c r="F42" t="inlineStr"/>
      <c r="G42" s="7" t="n">
        <v>0</v>
      </c>
      <c r="H42" s="7" t="n">
        <v>0</v>
      </c>
      <c r="I42" s="7">
        <f>G42-H42</f>
        <v/>
      </c>
      <c r="J42" s="8">
        <f>IF(G42=0,0,H42/G42)</f>
        <v/>
      </c>
      <c r="K42" s="7" t="n">
        <v>0</v>
      </c>
      <c r="L42" s="7" t="n">
        <v>0</v>
      </c>
      <c r="M42" s="7" t="n">
        <v>0</v>
      </c>
      <c r="N42" s="7" t="n">
        <v>0</v>
      </c>
      <c r="O42" s="7" t="n">
        <v>0</v>
      </c>
      <c r="P42" s="7" t="n">
        <v>0</v>
      </c>
      <c r="Q42" s="7" t="n">
        <v>48384</v>
      </c>
      <c r="R42" s="7" t="n">
        <v>0</v>
      </c>
      <c r="S42" s="7" t="n">
        <v>48384</v>
      </c>
      <c r="T42" s="7">
        <f>H42</f>
        <v/>
      </c>
      <c r="U42" s="7">
        <f>S42-T42</f>
        <v/>
      </c>
      <c r="V42" s="8">
        <f>IF(S42=0,0,T42/S42)</f>
        <v/>
      </c>
      <c r="W42" s="8" t="n"/>
      <c r="Y42" t="inlineStr"/>
    </row>
    <row r="43">
      <c r="A43" t="n">
        <v>87</v>
      </c>
      <c r="B43" t="n">
        <v>84201</v>
      </c>
      <c r="C43" t="inlineStr">
        <is>
          <t>Asphalt Striping</t>
        </is>
      </c>
      <c r="D43" t="inlineStr"/>
      <c r="E43" s="5" t="inlineStr">
        <is>
          <t>DFM</t>
        </is>
      </c>
      <c r="F43" t="inlineStr"/>
      <c r="G43" s="7" t="n">
        <v>0</v>
      </c>
      <c r="H43" s="7" t="n">
        <v>0</v>
      </c>
      <c r="I43" s="7">
        <f>G43-H43</f>
        <v/>
      </c>
      <c r="J43" s="8">
        <f>IF(G43=0,0,H43/G43)</f>
        <v/>
      </c>
      <c r="K43" s="7" t="n">
        <v>0</v>
      </c>
      <c r="L43" s="7" t="n">
        <v>0</v>
      </c>
      <c r="M43" s="7" t="n">
        <v>0</v>
      </c>
      <c r="N43" s="7" t="n">
        <v>0</v>
      </c>
      <c r="O43" s="7" t="n">
        <v>0</v>
      </c>
      <c r="P43" s="7" t="n">
        <v>0</v>
      </c>
      <c r="Q43" s="7" t="n">
        <v>18953</v>
      </c>
      <c r="R43" s="7" t="n">
        <v>0</v>
      </c>
      <c r="S43" s="7" t="n">
        <v>18953</v>
      </c>
      <c r="T43" s="7">
        <f>H43</f>
        <v/>
      </c>
      <c r="U43" s="7">
        <f>S43-T43</f>
        <v/>
      </c>
      <c r="V43" s="8">
        <f>IF(S43=0,0,T43/S43)</f>
        <v/>
      </c>
      <c r="W43" s="8" t="n"/>
      <c r="Y43" t="inlineStr"/>
    </row>
    <row r="44">
      <c r="A44" t="n">
        <v>90</v>
      </c>
      <c r="B44" t="n">
        <v>84239</v>
      </c>
      <c r="C44" t="inlineStr">
        <is>
          <t>Emergency Exit Signage w/o  Lights</t>
        </is>
      </c>
      <c r="D44" t="inlineStr"/>
      <c r="E44" s="5" t="inlineStr">
        <is>
          <t>DFM</t>
        </is>
      </c>
      <c r="F44" t="inlineStr"/>
      <c r="G44" s="7" t="n">
        <v>0</v>
      </c>
      <c r="H44" s="7" t="n">
        <v>0</v>
      </c>
      <c r="I44" s="7">
        <f>G44-H44</f>
        <v/>
      </c>
      <c r="J44" s="8">
        <f>IF(G44=0,0,H44/G44)</f>
        <v/>
      </c>
      <c r="K44" s="7" t="n">
        <v>0</v>
      </c>
      <c r="L44" s="7" t="n">
        <v>0</v>
      </c>
      <c r="M44" s="7" t="n">
        <v>0</v>
      </c>
      <c r="N44" s="7" t="n">
        <v>0</v>
      </c>
      <c r="O44" s="7" t="n">
        <v>4512</v>
      </c>
      <c r="P44" s="7" t="n">
        <v>0</v>
      </c>
      <c r="Q44" s="7" t="n">
        <v>4512</v>
      </c>
      <c r="R44" s="7" t="n">
        <v>0</v>
      </c>
      <c r="S44" s="7" t="n">
        <v>13536</v>
      </c>
      <c r="T44" s="7">
        <f>H44</f>
        <v/>
      </c>
      <c r="U44" s="7">
        <f>S44-T44</f>
        <v/>
      </c>
      <c r="V44" s="8">
        <f>IF(S44=0,0,T44/S44)</f>
        <v/>
      </c>
      <c r="W44" s="8" t="n"/>
      <c r="Y44" t="inlineStr"/>
    </row>
    <row r="45">
      <c r="A45" t="n">
        <v>83</v>
      </c>
      <c r="B45" t="n">
        <v>82150</v>
      </c>
      <c r="C45" t="inlineStr">
        <is>
          <t>Flooring in Mech Closets</t>
        </is>
      </c>
      <c r="D45" t="inlineStr"/>
      <c r="E45" s="5" t="inlineStr">
        <is>
          <t>DFM</t>
        </is>
      </c>
      <c r="F45" t="inlineStr"/>
      <c r="G45" s="7" t="n">
        <v>0</v>
      </c>
      <c r="H45" s="7" t="n">
        <v>0</v>
      </c>
      <c r="I45" s="7">
        <f>G45-H45</f>
        <v/>
      </c>
      <c r="J45" s="8">
        <f>IF(G45=0,0,H45/G45)</f>
        <v/>
      </c>
      <c r="K45" s="7" t="n">
        <v>0</v>
      </c>
      <c r="L45" s="7" t="n">
        <v>0</v>
      </c>
      <c r="M45" s="7" t="n">
        <v>0</v>
      </c>
      <c r="N45" s="7" t="n">
        <v>0</v>
      </c>
      <c r="O45" s="7" t="n">
        <v>2550</v>
      </c>
      <c r="P45" s="7" t="n">
        <v>0</v>
      </c>
      <c r="Q45" s="7" t="n">
        <v>2550</v>
      </c>
      <c r="R45" s="7" t="n">
        <v>0</v>
      </c>
      <c r="S45" s="7" t="n">
        <v>7650</v>
      </c>
      <c r="T45" s="7">
        <f>H45</f>
        <v/>
      </c>
      <c r="U45" s="7">
        <f>S45-T45</f>
        <v/>
      </c>
      <c r="V45" s="8">
        <f>IF(S45=0,0,T45/S45)</f>
        <v/>
      </c>
      <c r="W45" s="8" t="n"/>
      <c r="Y45" t="inlineStr"/>
    </row>
    <row r="47">
      <c r="D47" s="19" t="inlineStr">
        <is>
          <t>Projects Subtotal (excl. Contingency &amp; CM Fee)</t>
        </is>
      </c>
      <c r="G47" s="22" t="n">
        <v>735739</v>
      </c>
      <c r="S47" s="22" t="n">
        <v>1750122</v>
      </c>
    </row>
    <row r="48">
      <c r="D48" s="5" t="inlineStr">
        <is>
          <t>CM Fee</t>
        </is>
      </c>
      <c r="G48" s="7" t="n">
        <v>50381</v>
      </c>
      <c r="S48" s="7" t="n">
        <v>50381</v>
      </c>
    </row>
    <row r="49">
      <c r="D49" s="5" t="inlineStr">
        <is>
          <t>Contingency</t>
        </is>
      </c>
      <c r="G49" s="7" t="n">
        <v>271880</v>
      </c>
      <c r="S49" s="7" t="n">
        <v>271880</v>
      </c>
    </row>
    <row r="50">
      <c r="D50" s="19" t="inlineStr">
        <is>
          <t>Capital Plan Total (ex-BTL)</t>
        </is>
      </c>
      <c r="G50" s="22" t="n">
        <v>1058000</v>
      </c>
      <c r="S50" s="22" t="n">
        <v>2072383</v>
      </c>
    </row>
    <row r="51">
      <c r="D51" s="2" t="inlineStr">
        <is>
          <t>Unplanned CapEx Yr 1 (out-of-plan)</t>
        </is>
      </c>
      <c r="H51" s="7" t="n">
        <v>8191</v>
      </c>
    </row>
    <row r="52">
      <c r="D52" s="26" t="inlineStr">
        <is>
          <t>BTL (dropped per Adam): $744,200</t>
        </is>
      </c>
    </row>
  </sheetData>
  <autoFilter ref="A4:Y45"/>
  <hyperlinks>
    <hyperlink xmlns:r="http://schemas.openxmlformats.org/officeDocument/2006/relationships" ref="B3" r:id="rId1"/>
  </hyperlinks>
  <pageMargins left="0.75" right="0.75" top="1" bottom="1" header="0.5" footer="0.5"/>
</worksheet>
</file>

<file path=xl/worksheets/sheet43.xml><?xml version="1.0" encoding="utf-8"?>
<worksheet xmlns="http://schemas.openxmlformats.org/spreadsheetml/2006/main">
  <sheetPr>
    <outlinePr summaryBelow="1" summaryRight="1"/>
    <pageSetUpPr/>
  </sheetPr>
  <dimension ref="A1:Y43"/>
  <sheetViews>
    <sheetView workbookViewId="0">
      <pane xSplit="6" ySplit="4" topLeftCell="G5" activePane="bottomRight" state="frozen"/>
      <selection pane="topRight"/>
      <selection pane="bottomLeft"/>
      <selection pane="bottomRight" activeCell="A1" sqref="A1"/>
    </sheetView>
  </sheetViews>
  <sheetFormatPr baseColWidth="8" defaultRowHeight="15"/>
  <cols>
    <col hidden="1" width="5" customWidth="1" min="1" max="1"/>
    <col width="9" customWidth="1" min="2" max="2"/>
    <col hidden="1" outlineLevel="1" width="26" customWidth="1" min="3" max="3"/>
    <col hidden="1" outlineLevel="1" width="40" customWidth="1" min="4" max="4"/>
    <col width="8" customWidth="1" min="5" max="5"/>
    <col width="10" customWidth="1" min="6" max="6"/>
    <col width="12" customWidth="1" min="7" max="7"/>
    <col width="11" customWidth="1" min="8" max="8"/>
    <col width="11" customWidth="1" min="9" max="9"/>
    <col width="8" customWidth="1" min="10" max="10"/>
    <col hidden="1" outlineLevel="1" width="11" customWidth="1" min="11" max="11"/>
    <col hidden="1" outlineLevel="1" width="11" customWidth="1" min="12" max="12"/>
    <col hidden="1" outlineLevel="1" width="11" customWidth="1" min="13" max="13"/>
    <col hidden="1" outlineLevel="1" width="11" customWidth="1" min="14" max="14"/>
    <col hidden="1" outlineLevel="1" width="11" customWidth="1" min="15" max="15"/>
    <col hidden="1" outlineLevel="1" width="11" customWidth="1" min="16" max="16"/>
    <col hidden="1" outlineLevel="1" width="11" customWidth="1" min="17" max="17"/>
    <col hidden="1" outlineLevel="1" width="11" customWidth="1" min="18" max="18"/>
    <col width="13" customWidth="1" min="19" max="19"/>
    <col width="12" customWidth="1" min="20" max="20"/>
    <col width="13" customWidth="1" min="21" max="21"/>
    <col width="9" customWidth="1" min="22" max="22"/>
    <col width="14" customWidth="1" min="23" max="23"/>
    <col width="2" customWidth="1" min="24" max="24"/>
    <col hidden="1" width="22" customWidth="1" min="25" max="25"/>
  </cols>
  <sheetData>
    <row r="1">
      <c r="A1" s="23" t="inlineStr">
        <is>
          <t>Oak Park Monrovia — 10-Year Capital Plan</t>
        </is>
      </c>
    </row>
    <row r="2">
      <c r="A2" s="2" t="inlineStr">
        <is>
          <t>Acquired 2025. 10-year budget = capital plan excluding BTL. Year budgets from the plan's Expense-Yr columns; spend is current-year actual.</t>
        </is>
      </c>
    </row>
    <row r="3">
      <c r="B3" s="24" t="inlineStr">
        <is>
          <t>← Back</t>
        </is>
      </c>
    </row>
    <row r="4">
      <c r="A4" s="25" t="inlineStr">
        <is>
          <t>Row</t>
        </is>
      </c>
      <c r="B4" s="25" t="inlineStr">
        <is>
          <t>GL</t>
        </is>
      </c>
      <c r="C4" s="25" t="inlineStr">
        <is>
          <t>GL Name</t>
        </is>
      </c>
      <c r="D4" s="25" t="inlineStr">
        <is>
          <t>Scope of Work</t>
        </is>
      </c>
      <c r="E4" s="25" t="inlineStr">
        <is>
          <t>Owner</t>
        </is>
      </c>
      <c r="F4" s="25" t="inlineStr">
        <is>
          <t>Type</t>
        </is>
      </c>
      <c r="G4" s="25" t="inlineStr">
        <is>
          <t>Yr 1 Budget</t>
        </is>
      </c>
      <c r="H4" s="25" t="inlineStr">
        <is>
          <t>Spend</t>
        </is>
      </c>
      <c r="I4" s="25" t="inlineStr">
        <is>
          <t>Remaining</t>
        </is>
      </c>
      <c r="J4" s="25" t="inlineStr">
        <is>
          <t>% Spent</t>
        </is>
      </c>
      <c r="K4" s="25" t="inlineStr">
        <is>
          <t>Yr 2 Budget</t>
        </is>
      </c>
      <c r="L4" s="25" t="inlineStr">
        <is>
          <t>Yr 2 Spend</t>
        </is>
      </c>
      <c r="M4" s="25" t="inlineStr">
        <is>
          <t>Yr 3 Budget</t>
        </is>
      </c>
      <c r="N4" s="25" t="inlineStr">
        <is>
          <t>Yr 3 Spend</t>
        </is>
      </c>
      <c r="O4" s="25" t="inlineStr">
        <is>
          <t>Yr 4 Budget</t>
        </is>
      </c>
      <c r="P4" s="25" t="inlineStr">
        <is>
          <t>Yr 4 Spend</t>
        </is>
      </c>
      <c r="Q4" s="25" t="inlineStr">
        <is>
          <t>Yr 5 Budget</t>
        </is>
      </c>
      <c r="R4" s="25" t="inlineStr">
        <is>
          <t>Yr 5 Spend</t>
        </is>
      </c>
      <c r="S4" s="25" t="inlineStr">
        <is>
          <t>10 yr Budget</t>
        </is>
      </c>
      <c r="T4" s="25" t="inlineStr">
        <is>
          <t>10 yr Spend</t>
        </is>
      </c>
      <c r="U4" s="25" t="inlineStr">
        <is>
          <t>10 yr Remaining</t>
        </is>
      </c>
      <c r="V4" s="25" t="inlineStr">
        <is>
          <t>10 yr % Spent</t>
        </is>
      </c>
      <c r="W4" s="25" t="inlineStr">
        <is>
          <t>Actual Project % Complete</t>
        </is>
      </c>
      <c r="X4" s="25" t="inlineStr"/>
      <c r="Y4" s="25" t="inlineStr">
        <is>
          <t>Basis</t>
        </is>
      </c>
    </row>
    <row r="5">
      <c r="A5" t="n">
        <v>175</v>
      </c>
      <c r="B5" t="inlineStr">
        <is>
          <t>51140-00</t>
        </is>
      </c>
      <c r="C5" t="inlineStr">
        <is>
          <t xml:space="preserve">Electrical Distribution Center and Unit </t>
        </is>
      </c>
      <c r="D5" t="inlineStr">
        <is>
          <t>PCA 3.3.3 Exterior electrical service and distribution equipment was generally from the original construction and approx</t>
        </is>
      </c>
      <c r="E5" s="10" t="inlineStr">
        <is>
          <t>GC</t>
        </is>
      </c>
      <c r="F5" t="inlineStr">
        <is>
          <t>Project</t>
        </is>
      </c>
      <c r="G5" s="7" t="n">
        <v>360000</v>
      </c>
      <c r="H5" s="7" t="n">
        <v>108000</v>
      </c>
      <c r="I5" s="7">
        <f>G5-H5</f>
        <v/>
      </c>
      <c r="J5" s="8">
        <f>IF(G5=0,0,H5/G5)</f>
        <v/>
      </c>
      <c r="K5" s="7" t="n">
        <v>0</v>
      </c>
      <c r="L5" s="7" t="n">
        <v>0</v>
      </c>
      <c r="M5" s="7" t="n">
        <v>0</v>
      </c>
      <c r="N5" s="7" t="n">
        <v>0</v>
      </c>
      <c r="O5" s="7" t="n">
        <v>0</v>
      </c>
      <c r="P5" s="7" t="n">
        <v>0</v>
      </c>
      <c r="Q5" s="7" t="n">
        <v>0</v>
      </c>
      <c r="R5" s="7" t="n">
        <v>0</v>
      </c>
      <c r="S5" s="7" t="n">
        <v>360000</v>
      </c>
      <c r="T5" s="7">
        <f>H5</f>
        <v/>
      </c>
      <c r="U5" s="7">
        <f>S5-T5</f>
        <v/>
      </c>
      <c r="V5" s="8">
        <f>IF(S5=0,0,T5/S5)</f>
        <v/>
      </c>
      <c r="W5" s="8" t="n"/>
      <c r="Y5" t="inlineStr">
        <is>
          <t>GC (pay app)</t>
        </is>
      </c>
    </row>
    <row r="6">
      <c r="A6" t="n">
        <v>96</v>
      </c>
      <c r="B6" t="inlineStr">
        <is>
          <t>51080-00</t>
        </is>
      </c>
      <c r="C6" t="inlineStr">
        <is>
          <t>Exterior building</t>
        </is>
      </c>
      <c r="D6" t="inlineStr">
        <is>
          <t>Paint Exterior of Property (incl. Parking Garages)</t>
        </is>
      </c>
      <c r="E6" s="10" t="inlineStr">
        <is>
          <t>GC</t>
        </is>
      </c>
      <c r="F6" t="inlineStr">
        <is>
          <t>Project</t>
        </is>
      </c>
      <c r="G6" s="7" t="n">
        <v>234000</v>
      </c>
      <c r="H6" s="7" t="n">
        <v>70200</v>
      </c>
      <c r="I6" s="7">
        <f>G6-H6</f>
        <v/>
      </c>
      <c r="J6" s="8">
        <f>IF(G6=0,0,H6/G6)</f>
        <v/>
      </c>
      <c r="K6" s="7" t="n">
        <v>0</v>
      </c>
      <c r="L6" s="7" t="n">
        <v>0</v>
      </c>
      <c r="M6" s="7" t="n">
        <v>0</v>
      </c>
      <c r="N6" s="7" t="n">
        <v>0</v>
      </c>
      <c r="O6" s="7" t="n">
        <v>0</v>
      </c>
      <c r="P6" s="7" t="n">
        <v>0</v>
      </c>
      <c r="Q6" s="7" t="n">
        <v>0</v>
      </c>
      <c r="R6" s="7" t="n">
        <v>0</v>
      </c>
      <c r="S6" s="7" t="n">
        <v>521790</v>
      </c>
      <c r="T6" s="7">
        <f>H6</f>
        <v/>
      </c>
      <c r="U6" s="7">
        <f>S6-T6</f>
        <v/>
      </c>
      <c r="V6" s="8">
        <f>IF(S6=0,0,T6/S6)</f>
        <v/>
      </c>
      <c r="W6" s="8" t="n"/>
      <c r="Y6" t="inlineStr">
        <is>
          <t>GC (pay app)</t>
        </is>
      </c>
    </row>
    <row r="7">
      <c r="A7" t="n">
        <v>70</v>
      </c>
      <c r="B7" t="inlineStr">
        <is>
          <t>51072-00</t>
        </is>
      </c>
      <c r="C7" t="inlineStr">
        <is>
          <t>Repair balcony framing &amp; decking</t>
        </is>
      </c>
      <c r="D7" t="inlineStr">
        <is>
          <t>DPCA 3.2.7 / EPCA 4.5 Select balconies at the buildings were observed to have deteriorated wood members at the balcony d</t>
        </is>
      </c>
      <c r="E7" s="10" t="inlineStr">
        <is>
          <t>GC</t>
        </is>
      </c>
      <c r="F7" t="inlineStr">
        <is>
          <t>Project</t>
        </is>
      </c>
      <c r="G7" s="7" t="n">
        <v>140000</v>
      </c>
      <c r="H7" s="7" t="n">
        <v>42000</v>
      </c>
      <c r="I7" s="7">
        <f>G7-H7</f>
        <v/>
      </c>
      <c r="J7" s="8">
        <f>IF(G7=0,0,H7/G7)</f>
        <v/>
      </c>
      <c r="K7" s="7" t="n">
        <v>0</v>
      </c>
      <c r="L7" s="7" t="n">
        <v>0</v>
      </c>
      <c r="M7" s="7" t="n">
        <v>0</v>
      </c>
      <c r="N7" s="7" t="n">
        <v>0</v>
      </c>
      <c r="O7" s="7" t="n">
        <v>0</v>
      </c>
      <c r="P7" s="7" t="n">
        <v>0</v>
      </c>
      <c r="Q7" s="7" t="n">
        <v>0</v>
      </c>
      <c r="R7" s="7" t="n">
        <v>0</v>
      </c>
      <c r="S7" s="7" t="n">
        <v>140000</v>
      </c>
      <c r="T7" s="7">
        <f>H7</f>
        <v/>
      </c>
      <c r="U7" s="7">
        <f>S7-T7</f>
        <v/>
      </c>
      <c r="V7" s="8">
        <f>IF(S7=0,0,T7/S7)</f>
        <v/>
      </c>
      <c r="W7" s="8" t="n"/>
      <c r="Y7" t="inlineStr">
        <is>
          <t>GC (pay app)</t>
        </is>
      </c>
    </row>
    <row r="8">
      <c r="A8" t="n">
        <v>95</v>
      </c>
      <c r="B8" t="inlineStr">
        <is>
          <t>51160-00</t>
        </is>
      </c>
      <c r="C8" t="inlineStr">
        <is>
          <t>Interior Hallway painting</t>
        </is>
      </c>
      <c r="D8" t="inlineStr">
        <is>
          <t>Repair drywall and paint all interior hallways &amp; Common Areas</t>
        </is>
      </c>
      <c r="E8" s="10" t="inlineStr">
        <is>
          <t>GC</t>
        </is>
      </c>
      <c r="F8" t="inlineStr">
        <is>
          <t>Project</t>
        </is>
      </c>
      <c r="G8" s="7" t="n">
        <v>94000</v>
      </c>
      <c r="H8" s="7" t="n">
        <v>28200</v>
      </c>
      <c r="I8" s="7">
        <f>G8-H8</f>
        <v/>
      </c>
      <c r="J8" s="8">
        <f>IF(G8=0,0,H8/G8)</f>
        <v/>
      </c>
      <c r="K8" s="7" t="n">
        <v>0</v>
      </c>
      <c r="L8" s="7" t="n">
        <v>0</v>
      </c>
      <c r="M8" s="7" t="n">
        <v>0</v>
      </c>
      <c r="N8" s="7" t="n">
        <v>0</v>
      </c>
      <c r="O8" s="7" t="n">
        <v>0</v>
      </c>
      <c r="P8" s="7" t="n">
        <v>0</v>
      </c>
      <c r="Q8" s="7" t="n">
        <v>0</v>
      </c>
      <c r="R8" s="7" t="n">
        <v>0</v>
      </c>
      <c r="S8" s="7" t="n">
        <v>94000</v>
      </c>
      <c r="T8" s="7">
        <f>H8</f>
        <v/>
      </c>
      <c r="U8" s="7">
        <f>S8-T8</f>
        <v/>
      </c>
      <c r="V8" s="8">
        <f>IF(S8=0,0,T8/S8)</f>
        <v/>
      </c>
      <c r="W8" s="8" t="n"/>
      <c r="Y8" t="inlineStr">
        <is>
          <t>GC (pay app)</t>
        </is>
      </c>
    </row>
    <row r="9">
      <c r="A9" t="n">
        <v>69</v>
      </c>
      <c r="B9" t="inlineStr">
        <is>
          <t>51077-00</t>
        </is>
      </c>
      <c r="C9" t="inlineStr">
        <is>
          <t>Repair patio/balcony railings</t>
        </is>
      </c>
      <c r="D9" t="inlineStr">
        <is>
          <t>Repair/replace areas of rotted/failing wood railings on balconies.</t>
        </is>
      </c>
      <c r="E9" s="10" t="inlineStr">
        <is>
          <t>GC</t>
        </is>
      </c>
      <c r="F9" t="inlineStr">
        <is>
          <t>Project</t>
        </is>
      </c>
      <c r="G9" s="7" t="n">
        <v>75000</v>
      </c>
      <c r="H9" s="7" t="n">
        <v>22500</v>
      </c>
      <c r="I9" s="7">
        <f>G9-H9</f>
        <v/>
      </c>
      <c r="J9" s="8">
        <f>IF(G9=0,0,H9/G9)</f>
        <v/>
      </c>
      <c r="K9" s="7" t="n">
        <v>0</v>
      </c>
      <c r="L9" s="7" t="n">
        <v>0</v>
      </c>
      <c r="M9" s="7" t="n">
        <v>0</v>
      </c>
      <c r="N9" s="7" t="n">
        <v>0</v>
      </c>
      <c r="O9" s="7" t="n">
        <v>0</v>
      </c>
      <c r="P9" s="7" t="n">
        <v>0</v>
      </c>
      <c r="Q9" s="7" t="n">
        <v>0</v>
      </c>
      <c r="R9" s="7" t="n">
        <v>0</v>
      </c>
      <c r="S9" s="7" t="n">
        <v>75000</v>
      </c>
      <c r="T9" s="7">
        <f>H9</f>
        <v/>
      </c>
      <c r="U9" s="7">
        <f>S9-T9</f>
        <v/>
      </c>
      <c r="V9" s="8">
        <f>IF(S9=0,0,T9/S9)</f>
        <v/>
      </c>
      <c r="W9" s="8" t="n"/>
      <c r="Y9" t="inlineStr">
        <is>
          <t>GC (pay app)</t>
        </is>
      </c>
    </row>
    <row r="10">
      <c r="A10" t="n">
        <v>46</v>
      </c>
      <c r="B10" t="inlineStr">
        <is>
          <t>51992-00</t>
        </is>
      </c>
      <c r="C10" t="inlineStr">
        <is>
          <t>Termite Remediation</t>
        </is>
      </c>
      <c r="D10" t="inlineStr">
        <is>
          <t>Termite Remediation - tent and local treatment (per Ecola remediation proposal)</t>
        </is>
      </c>
      <c r="E10" s="5" t="inlineStr">
        <is>
          <t>PMC</t>
        </is>
      </c>
      <c r="F10" t="inlineStr">
        <is>
          <t>Project</t>
        </is>
      </c>
      <c r="G10" s="7" t="n">
        <v>57400</v>
      </c>
      <c r="H10" s="7" t="n">
        <v>0</v>
      </c>
      <c r="I10" s="7">
        <f>G10-H10</f>
        <v/>
      </c>
      <c r="J10" s="8">
        <f>IF(G10=0,0,H10/G10)</f>
        <v/>
      </c>
      <c r="K10" s="7" t="n">
        <v>0</v>
      </c>
      <c r="L10" s="7" t="n">
        <v>0</v>
      </c>
      <c r="M10" s="7" t="n">
        <v>0</v>
      </c>
      <c r="N10" s="7" t="n">
        <v>0</v>
      </c>
      <c r="O10" s="7" t="n">
        <v>0</v>
      </c>
      <c r="P10" s="7" t="n">
        <v>0</v>
      </c>
      <c r="Q10" s="7" t="n">
        <v>0</v>
      </c>
      <c r="R10" s="7" t="n">
        <v>0</v>
      </c>
      <c r="S10" s="7" t="n">
        <v>57400</v>
      </c>
      <c r="T10" s="7">
        <f>H10</f>
        <v/>
      </c>
      <c r="U10" s="7">
        <f>S10-T10</f>
        <v/>
      </c>
      <c r="V10" s="8">
        <f>IF(S10=0,0,T10/S10)</f>
        <v/>
      </c>
      <c r="W10" s="8" t="n"/>
      <c r="Y10" t="inlineStr">
        <is>
          <t>GL PMC</t>
        </is>
      </c>
    </row>
    <row r="11">
      <c r="A11" t="n">
        <v>65</v>
      </c>
      <c r="B11" t="inlineStr">
        <is>
          <t>51070-00</t>
        </is>
      </c>
      <c r="C11" t="inlineStr">
        <is>
          <t>Roof framing</t>
        </is>
      </c>
      <c r="D11" t="inlineStr">
        <is>
          <t>Inspect all mansard roofs and repair any damage to coping/façade of building to ensure areas are secure to prevent leaki</t>
        </is>
      </c>
      <c r="E11" s="10" t="inlineStr">
        <is>
          <t>GC</t>
        </is>
      </c>
      <c r="F11" t="inlineStr">
        <is>
          <t>Project</t>
        </is>
      </c>
      <c r="G11" s="7" t="n">
        <v>47500</v>
      </c>
      <c r="H11" s="7" t="n">
        <v>14250</v>
      </c>
      <c r="I11" s="7">
        <f>G11-H11</f>
        <v/>
      </c>
      <c r="J11" s="8">
        <f>IF(G11=0,0,H11/G11)</f>
        <v/>
      </c>
      <c r="K11" s="7" t="n">
        <v>0</v>
      </c>
      <c r="L11" s="7" t="n">
        <v>0</v>
      </c>
      <c r="M11" s="7" t="n">
        <v>0</v>
      </c>
      <c r="N11" s="7" t="n">
        <v>0</v>
      </c>
      <c r="O11" s="7" t="n">
        <v>0</v>
      </c>
      <c r="P11" s="7" t="n">
        <v>0</v>
      </c>
      <c r="Q11" s="7" t="n">
        <v>0</v>
      </c>
      <c r="R11" s="7" t="n">
        <v>0</v>
      </c>
      <c r="S11" s="7" t="n">
        <v>47500</v>
      </c>
      <c r="T11" s="7">
        <f>H11</f>
        <v/>
      </c>
      <c r="U11" s="7">
        <f>S11-T11</f>
        <v/>
      </c>
      <c r="V11" s="8">
        <f>IF(S11=0,0,T11/S11)</f>
        <v/>
      </c>
      <c r="W11" s="8" t="n"/>
      <c r="Y11" t="inlineStr">
        <is>
          <t>GC (pay app)</t>
        </is>
      </c>
    </row>
    <row r="12">
      <c r="A12" t="n">
        <v>93</v>
      </c>
      <c r="B12" t="inlineStr">
        <is>
          <t>51075-00</t>
        </is>
      </c>
      <c r="C12" t="inlineStr">
        <is>
          <t>Repair stucco</t>
        </is>
      </c>
      <c r="D12" t="inlineStr">
        <is>
          <t>Repairs throughout property, also repair cement plaster at northeaster corner of western wing of parking garage.</t>
        </is>
      </c>
      <c r="E12" s="10" t="inlineStr">
        <is>
          <t>GC</t>
        </is>
      </c>
      <c r="F12" t="inlineStr">
        <is>
          <t>Project</t>
        </is>
      </c>
      <c r="G12" s="7" t="n">
        <v>40000</v>
      </c>
      <c r="H12" s="7" t="n">
        <v>12000</v>
      </c>
      <c r="I12" s="7">
        <f>G12-H12</f>
        <v/>
      </c>
      <c r="J12" s="8">
        <f>IF(G12=0,0,H12/G12)</f>
        <v/>
      </c>
      <c r="K12" s="7" t="n">
        <v>0</v>
      </c>
      <c r="L12" s="7" t="n">
        <v>0</v>
      </c>
      <c r="M12" s="7" t="n">
        <v>0</v>
      </c>
      <c r="N12" s="7" t="n">
        <v>0</v>
      </c>
      <c r="O12" s="7" t="n">
        <v>0</v>
      </c>
      <c r="P12" s="7" t="n">
        <v>0</v>
      </c>
      <c r="Q12" s="7" t="n">
        <v>0</v>
      </c>
      <c r="R12" s="7" t="n">
        <v>0</v>
      </c>
      <c r="S12" s="7" t="n">
        <v>40000</v>
      </c>
      <c r="T12" s="7">
        <f>H12</f>
        <v/>
      </c>
      <c r="U12" s="7">
        <f>S12-T12</f>
        <v/>
      </c>
      <c r="V12" s="8">
        <f>IF(S12=0,0,T12/S12)</f>
        <v/>
      </c>
      <c r="W12" s="8" t="n"/>
      <c r="Y12" t="inlineStr">
        <is>
          <t>GC (pay app)</t>
        </is>
      </c>
    </row>
    <row r="13">
      <c r="A13" t="n">
        <v>168</v>
      </c>
      <c r="B13" t="inlineStr">
        <is>
          <t>51990-00</t>
        </is>
      </c>
      <c r="C13" t="inlineStr">
        <is>
          <t>Seismic shut off valve - install</t>
        </is>
      </c>
      <c r="D13" t="inlineStr">
        <is>
          <t>DPCA 3.3.6 / EPCA 5.3 -The observed natural gas services lacked seismic shutoff valves to prevent dangerous gas leaks in</t>
        </is>
      </c>
      <c r="E13" s="10" t="inlineStr">
        <is>
          <t>GC</t>
        </is>
      </c>
      <c r="F13" t="inlineStr">
        <is>
          <t>Project</t>
        </is>
      </c>
      <c r="G13" s="7" t="n">
        <v>39000</v>
      </c>
      <c r="H13" s="7" t="n">
        <v>11700</v>
      </c>
      <c r="I13" s="7">
        <f>G13-H13</f>
        <v/>
      </c>
      <c r="J13" s="8">
        <f>IF(G13=0,0,H13/G13)</f>
        <v/>
      </c>
      <c r="K13" s="7" t="n">
        <v>0</v>
      </c>
      <c r="L13" s="7" t="n">
        <v>0</v>
      </c>
      <c r="M13" s="7" t="n">
        <v>0</v>
      </c>
      <c r="N13" s="7" t="n">
        <v>0</v>
      </c>
      <c r="O13" s="7" t="n">
        <v>0</v>
      </c>
      <c r="P13" s="7" t="n">
        <v>0</v>
      </c>
      <c r="Q13" s="7" t="n">
        <v>0</v>
      </c>
      <c r="R13" s="7" t="n">
        <v>0</v>
      </c>
      <c r="S13" s="7" t="n">
        <v>39000</v>
      </c>
      <c r="T13" s="7">
        <f>H13</f>
        <v/>
      </c>
      <c r="U13" s="7">
        <f>S13-T13</f>
        <v/>
      </c>
      <c r="V13" s="8">
        <f>IF(S13=0,0,T13/S13)</f>
        <v/>
      </c>
      <c r="W13" s="8" t="n"/>
      <c r="Y13" t="inlineStr">
        <is>
          <t>GC (pay app)</t>
        </is>
      </c>
    </row>
    <row r="14">
      <c r="A14" t="n">
        <v>169</v>
      </c>
      <c r="B14" t="inlineStr">
        <is>
          <t>51120-00</t>
        </is>
      </c>
      <c r="C14" t="inlineStr">
        <is>
          <t>MAUs - Ventilation System</t>
        </is>
      </c>
      <c r="D14" t="inlineStr">
        <is>
          <t xml:space="preserve">DPCA 3.3.1 / EPCA 5.2 The MAUs at each building were in poor overall condition. The unit at the North Building unit was </t>
        </is>
      </c>
      <c r="E14" s="10" t="inlineStr">
        <is>
          <t>GC</t>
        </is>
      </c>
      <c r="F14" t="inlineStr">
        <is>
          <t>Project</t>
        </is>
      </c>
      <c r="G14" s="7" t="n">
        <v>32000</v>
      </c>
      <c r="H14" s="7" t="n">
        <v>9600</v>
      </c>
      <c r="I14" s="7">
        <f>G14-H14</f>
        <v/>
      </c>
      <c r="J14" s="8">
        <f>IF(G14=0,0,H14/G14)</f>
        <v/>
      </c>
      <c r="K14" s="7" t="n">
        <v>0</v>
      </c>
      <c r="L14" s="7" t="n">
        <v>0</v>
      </c>
      <c r="M14" s="7" t="n">
        <v>0</v>
      </c>
      <c r="N14" s="7" t="n">
        <v>0</v>
      </c>
      <c r="O14" s="7" t="n">
        <v>0</v>
      </c>
      <c r="P14" s="7" t="n">
        <v>0</v>
      </c>
      <c r="Q14" s="7" t="n">
        <v>0</v>
      </c>
      <c r="R14" s="7" t="n">
        <v>0</v>
      </c>
      <c r="S14" s="7" t="n">
        <v>32000</v>
      </c>
      <c r="T14" s="7">
        <f>H14</f>
        <v/>
      </c>
      <c r="U14" s="7">
        <f>S14-T14</f>
        <v/>
      </c>
      <c r="V14" s="8">
        <f>IF(S14=0,0,T14/S14)</f>
        <v/>
      </c>
      <c r="W14" s="8" t="n"/>
      <c r="Y14" t="inlineStr">
        <is>
          <t>GC (pay app)</t>
        </is>
      </c>
    </row>
    <row r="15">
      <c r="A15" t="n">
        <v>29</v>
      </c>
      <c r="B15" t="inlineStr">
        <is>
          <t>51043-00</t>
        </is>
      </c>
      <c r="C15" t="inlineStr">
        <is>
          <t>Landscaping</t>
        </is>
      </c>
      <c r="D15" t="inlineStr">
        <is>
          <t>Tree trim - building clearance throughout property</t>
        </is>
      </c>
      <c r="E15" s="5" t="inlineStr">
        <is>
          <t>PMC</t>
        </is>
      </c>
      <c r="F15" t="inlineStr">
        <is>
          <t>Project</t>
        </is>
      </c>
      <c r="G15" s="7" t="n">
        <v>28500</v>
      </c>
      <c r="H15" s="7" t="n">
        <v>0</v>
      </c>
      <c r="I15" s="7">
        <f>G15-H15</f>
        <v/>
      </c>
      <c r="J15" s="8">
        <f>IF(G15=0,0,H15/G15)</f>
        <v/>
      </c>
      <c r="K15" s="7" t="n">
        <v>0</v>
      </c>
      <c r="L15" s="7" t="n">
        <v>0</v>
      </c>
      <c r="M15" s="7" t="n">
        <v>0</v>
      </c>
      <c r="N15" s="7" t="n">
        <v>0</v>
      </c>
      <c r="O15" s="7" t="n">
        <v>0</v>
      </c>
      <c r="P15" s="7" t="n">
        <v>0</v>
      </c>
      <c r="Q15" s="7" t="n">
        <v>0</v>
      </c>
      <c r="R15" s="7" t="n">
        <v>0</v>
      </c>
      <c r="S15" s="7" t="n">
        <v>28500</v>
      </c>
      <c r="T15" s="7">
        <f>H15</f>
        <v/>
      </c>
      <c r="U15" s="7">
        <f>S15-T15</f>
        <v/>
      </c>
      <c r="V15" s="8">
        <f>IF(S15=0,0,T15/S15)</f>
        <v/>
      </c>
      <c r="W15" s="8" t="n"/>
      <c r="Y15" t="inlineStr">
        <is>
          <t>GL PMC</t>
        </is>
      </c>
    </row>
    <row r="16">
      <c r="A16" t="n">
        <v>139</v>
      </c>
      <c r="B16" t="inlineStr">
        <is>
          <t>51160-00</t>
        </is>
      </c>
      <c r="C16" t="inlineStr">
        <is>
          <t>Common Area Greenspace Enhancements</t>
        </is>
      </c>
      <c r="D16" t="inlineStr">
        <is>
          <t>Placeholder for greenspace improvements (e.g. dog park, bocce ball, etc.)</t>
        </is>
      </c>
      <c r="E16" s="5" t="inlineStr">
        <is>
          <t>PMC</t>
        </is>
      </c>
      <c r="F16" t="inlineStr">
        <is>
          <t>Project</t>
        </is>
      </c>
      <c r="G16" s="7" t="n">
        <v>24000</v>
      </c>
      <c r="H16" s="7" t="n">
        <v>5162</v>
      </c>
      <c r="I16" s="7">
        <f>G16-H16</f>
        <v/>
      </c>
      <c r="J16" s="8">
        <f>IF(G16=0,0,H16/G16)</f>
        <v/>
      </c>
      <c r="K16" s="7" t="n">
        <v>0</v>
      </c>
      <c r="L16" s="7" t="n">
        <v>0</v>
      </c>
      <c r="M16" s="7" t="n">
        <v>0</v>
      </c>
      <c r="N16" s="7" t="n">
        <v>0</v>
      </c>
      <c r="O16" s="7" t="n">
        <v>0</v>
      </c>
      <c r="P16" s="7" t="n">
        <v>0</v>
      </c>
      <c r="Q16" s="7" t="n">
        <v>0</v>
      </c>
      <c r="R16" s="7" t="n">
        <v>0</v>
      </c>
      <c r="S16" s="7" t="n">
        <v>24000</v>
      </c>
      <c r="T16" s="7">
        <f>H16</f>
        <v/>
      </c>
      <c r="U16" s="7">
        <f>S16-T16</f>
        <v/>
      </c>
      <c r="V16" s="8">
        <f>IF(S16=0,0,T16/S16)</f>
        <v/>
      </c>
      <c r="W16" s="8" t="n"/>
      <c r="Y16" t="inlineStr">
        <is>
          <t>GL PMC</t>
        </is>
      </c>
    </row>
    <row r="17">
      <c r="A17" t="n">
        <v>177</v>
      </c>
      <c r="B17" t="inlineStr">
        <is>
          <t>51141-00</t>
        </is>
      </c>
      <c r="C17" t="inlineStr">
        <is>
          <t>Common area light fixtures</t>
        </is>
      </c>
      <c r="D17" t="inlineStr">
        <is>
          <t>Replace all patio lighting with new LED lighting.</t>
        </is>
      </c>
      <c r="E17" s="10" t="inlineStr">
        <is>
          <t>GC</t>
        </is>
      </c>
      <c r="F17" t="inlineStr">
        <is>
          <t>Project</t>
        </is>
      </c>
      <c r="G17" s="7" t="n">
        <v>23500</v>
      </c>
      <c r="H17" s="7" t="n">
        <v>7050</v>
      </c>
      <c r="I17" s="7">
        <f>G17-H17</f>
        <v/>
      </c>
      <c r="J17" s="8">
        <f>IF(G17=0,0,H17/G17)</f>
        <v/>
      </c>
      <c r="K17" s="7" t="n">
        <v>0</v>
      </c>
      <c r="L17" s="7" t="n">
        <v>0</v>
      </c>
      <c r="M17" s="7" t="n">
        <v>0</v>
      </c>
      <c r="N17" s="7" t="n">
        <v>0</v>
      </c>
      <c r="O17" s="7" t="n">
        <v>0</v>
      </c>
      <c r="P17" s="7" t="n">
        <v>0</v>
      </c>
      <c r="Q17" s="7" t="n">
        <v>0</v>
      </c>
      <c r="R17" s="7" t="n">
        <v>0</v>
      </c>
      <c r="S17" s="7" t="n">
        <v>23500</v>
      </c>
      <c r="T17" s="7">
        <f>H17</f>
        <v/>
      </c>
      <c r="U17" s="7">
        <f>S17-T17</f>
        <v/>
      </c>
      <c r="V17" s="8">
        <f>IF(S17=0,0,T17/S17)</f>
        <v/>
      </c>
      <c r="W17" s="8" t="n"/>
      <c r="Y17" t="inlineStr">
        <is>
          <t>GC (pay app)</t>
        </is>
      </c>
    </row>
    <row r="18">
      <c r="A18" t="n">
        <v>76</v>
      </c>
      <c r="B18" t="inlineStr">
        <is>
          <t>51060-00</t>
        </is>
      </c>
      <c r="C18" t="inlineStr">
        <is>
          <t>Asphalt composite shingle roofing</t>
        </is>
      </c>
      <c r="D18" t="inlineStr">
        <is>
          <t>Repair and add proper flashing to the roofing of the ganged mains and meter bank closets.</t>
        </is>
      </c>
      <c r="E18" s="10" t="inlineStr">
        <is>
          <t>GC</t>
        </is>
      </c>
      <c r="F18" t="inlineStr">
        <is>
          <t>Project</t>
        </is>
      </c>
      <c r="G18" s="7" t="n">
        <v>21500</v>
      </c>
      <c r="H18" s="7" t="n">
        <v>6450</v>
      </c>
      <c r="I18" s="7">
        <f>G18-H18</f>
        <v/>
      </c>
      <c r="J18" s="8">
        <f>IF(G18=0,0,H18/G18)</f>
        <v/>
      </c>
      <c r="K18" s="7" t="n">
        <v>0</v>
      </c>
      <c r="L18" s="7" t="n">
        <v>0</v>
      </c>
      <c r="M18" s="7" t="n">
        <v>0</v>
      </c>
      <c r="N18" s="7" t="n">
        <v>0</v>
      </c>
      <c r="O18" s="7" t="n">
        <v>0</v>
      </c>
      <c r="P18" s="7" t="n">
        <v>0</v>
      </c>
      <c r="Q18" s="7" t="n">
        <v>0</v>
      </c>
      <c r="R18" s="7" t="n">
        <v>0</v>
      </c>
      <c r="S18" s="7" t="n">
        <v>21500</v>
      </c>
      <c r="T18" s="7">
        <f>H18</f>
        <v/>
      </c>
      <c r="U18" s="7">
        <f>S18-T18</f>
        <v/>
      </c>
      <c r="V18" s="8">
        <f>IF(S18=0,0,T18/S18)</f>
        <v/>
      </c>
      <c r="W18" s="8" t="n"/>
      <c r="Y18" t="inlineStr">
        <is>
          <t>GC (pay app)</t>
        </is>
      </c>
    </row>
    <row r="19">
      <c r="A19" t="n">
        <v>26</v>
      </c>
      <c r="B19" t="inlineStr">
        <is>
          <t>51086-00</t>
        </is>
      </c>
      <c r="C19" t="inlineStr">
        <is>
          <t>Erosion control</t>
        </is>
      </c>
      <c r="D19" t="inlineStr">
        <is>
          <t>Fill areas of erosion around buildings and flower beds throughout property. Specifically areas that have exposed PVC irr</t>
        </is>
      </c>
      <c r="E19" s="10" t="inlineStr">
        <is>
          <t>GC</t>
        </is>
      </c>
      <c r="F19" t="inlineStr">
        <is>
          <t>Project</t>
        </is>
      </c>
      <c r="G19" s="7" t="n">
        <v>17500</v>
      </c>
      <c r="H19" s="7" t="n">
        <v>5250</v>
      </c>
      <c r="I19" s="7">
        <f>G19-H19</f>
        <v/>
      </c>
      <c r="J19" s="8">
        <f>IF(G19=0,0,H19/G19)</f>
        <v/>
      </c>
      <c r="K19" s="7" t="n">
        <v>0</v>
      </c>
      <c r="L19" s="7" t="n">
        <v>0</v>
      </c>
      <c r="M19" s="7" t="n">
        <v>0</v>
      </c>
      <c r="N19" s="7" t="n">
        <v>0</v>
      </c>
      <c r="O19" s="7" t="n">
        <v>0</v>
      </c>
      <c r="P19" s="7" t="n">
        <v>0</v>
      </c>
      <c r="Q19" s="7" t="n">
        <v>0</v>
      </c>
      <c r="R19" s="7" t="n">
        <v>0</v>
      </c>
      <c r="S19" s="7" t="n">
        <v>17500</v>
      </c>
      <c r="T19" s="7">
        <f>H19</f>
        <v/>
      </c>
      <c r="U19" s="7">
        <f>S19-T19</f>
        <v/>
      </c>
      <c r="V19" s="8">
        <f>IF(S19=0,0,T19/S19)</f>
        <v/>
      </c>
      <c r="W19" s="8" t="n"/>
      <c r="Y19" t="inlineStr">
        <is>
          <t>GC (pay app)</t>
        </is>
      </c>
    </row>
    <row r="20">
      <c r="A20" t="n">
        <v>178</v>
      </c>
      <c r="B20" t="inlineStr">
        <is>
          <t>51141-00</t>
        </is>
      </c>
      <c r="C20" t="inlineStr">
        <is>
          <t>Replace garage lighting</t>
        </is>
      </c>
      <c r="D20" t="inlineStr">
        <is>
          <t>Replace existing garage lighting with LED.</t>
        </is>
      </c>
      <c r="E20" s="10" t="inlineStr">
        <is>
          <t>GC</t>
        </is>
      </c>
      <c r="F20" t="inlineStr">
        <is>
          <t>Project</t>
        </is>
      </c>
      <c r="G20" s="7" t="n">
        <v>15000</v>
      </c>
      <c r="H20" s="7" t="n">
        <v>4500</v>
      </c>
      <c r="I20" s="7">
        <f>G20-H20</f>
        <v/>
      </c>
      <c r="J20" s="8">
        <f>IF(G20=0,0,H20/G20)</f>
        <v/>
      </c>
      <c r="K20" s="7" t="n">
        <v>0</v>
      </c>
      <c r="L20" s="7" t="n">
        <v>0</v>
      </c>
      <c r="M20" s="7" t="n">
        <v>0</v>
      </c>
      <c r="N20" s="7" t="n">
        <v>0</v>
      </c>
      <c r="O20" s="7" t="n">
        <v>0</v>
      </c>
      <c r="P20" s="7" t="n">
        <v>0</v>
      </c>
      <c r="Q20" s="7" t="n">
        <v>0</v>
      </c>
      <c r="R20" s="7" t="n">
        <v>0</v>
      </c>
      <c r="S20" s="7" t="n">
        <v>15000</v>
      </c>
      <c r="T20" s="7">
        <f>H20</f>
        <v/>
      </c>
      <c r="U20" s="7">
        <f>S20-T20</f>
        <v/>
      </c>
      <c r="V20" s="8">
        <f>IF(S20=0,0,T20/S20)</f>
        <v/>
      </c>
      <c r="W20" s="8" t="n"/>
      <c r="Y20" t="inlineStr">
        <is>
          <t>GC (pay app)</t>
        </is>
      </c>
    </row>
    <row r="21">
      <c r="A21" t="n">
        <v>15</v>
      </c>
      <c r="B21" t="inlineStr">
        <is>
          <t>51045-00</t>
        </is>
      </c>
      <c r="C21" t="inlineStr">
        <is>
          <t>Landscape Cleanup and Enhancements</t>
        </is>
      </c>
      <c r="D21" t="inlineStr">
        <is>
          <t xml:space="preserve">DPCA 3.1.4 / EPCA 3.2.4 - Landscape areas were observed to be eroded with exposed irrigation lines at significant areas </t>
        </is>
      </c>
      <c r="E21" s="5" t="inlineStr">
        <is>
          <t>PMC</t>
        </is>
      </c>
      <c r="F21" t="inlineStr">
        <is>
          <t>Project</t>
        </is>
      </c>
      <c r="G21" s="7" t="n">
        <v>10000</v>
      </c>
      <c r="H21" s="7" t="n">
        <v>0</v>
      </c>
      <c r="I21" s="7">
        <f>G21-H21</f>
        <v/>
      </c>
      <c r="J21" s="8">
        <f>IF(G21=0,0,H21/G21)</f>
        <v/>
      </c>
      <c r="K21" s="7" t="n">
        <v>0</v>
      </c>
      <c r="L21" s="7" t="n">
        <v>0</v>
      </c>
      <c r="M21" s="7" t="n">
        <v>0</v>
      </c>
      <c r="N21" s="7" t="n">
        <v>0</v>
      </c>
      <c r="O21" s="7" t="n">
        <v>0</v>
      </c>
      <c r="P21" s="7" t="n">
        <v>0</v>
      </c>
      <c r="Q21" s="7" t="n">
        <v>0</v>
      </c>
      <c r="R21" s="7" t="n">
        <v>0</v>
      </c>
      <c r="S21" s="7" t="n">
        <v>10000</v>
      </c>
      <c r="T21" s="7">
        <f>H21</f>
        <v/>
      </c>
      <c r="U21" s="7">
        <f>S21-T21</f>
        <v/>
      </c>
      <c r="V21" s="8">
        <f>IF(S21=0,0,T21/S21)</f>
        <v/>
      </c>
      <c r="W21" s="8" t="n"/>
      <c r="Y21" t="inlineStr">
        <is>
          <t>GL PMC</t>
        </is>
      </c>
    </row>
    <row r="22">
      <c r="A22" t="n">
        <v>157</v>
      </c>
      <c r="B22" t="inlineStr">
        <is>
          <t>51134-00</t>
        </is>
      </c>
      <c r="C22" t="inlineStr">
        <is>
          <t>Hydro-jetting &amp; Camera inspection</t>
        </is>
      </c>
      <c r="D22" t="inlineStr">
        <is>
          <t>PCA 5.1 -It appears that no hydro-jetting and camera inspection has been performed at the property. Industry best practi</t>
        </is>
      </c>
      <c r="E22" s="5" t="inlineStr">
        <is>
          <t>PMC</t>
        </is>
      </c>
      <c r="F22" t="inlineStr">
        <is>
          <t>Project</t>
        </is>
      </c>
      <c r="G22" s="7" t="n">
        <v>10000</v>
      </c>
      <c r="H22" s="7" t="n">
        <v>0</v>
      </c>
      <c r="I22" s="7">
        <f>G22-H22</f>
        <v/>
      </c>
      <c r="J22" s="8">
        <f>IF(G22=0,0,H22/G22)</f>
        <v/>
      </c>
      <c r="K22" s="7" t="n">
        <v>0</v>
      </c>
      <c r="L22" s="7" t="n">
        <v>0</v>
      </c>
      <c r="M22" s="7" t="n">
        <v>0</v>
      </c>
      <c r="N22" s="7" t="n">
        <v>0</v>
      </c>
      <c r="O22" s="7" t="n">
        <v>0</v>
      </c>
      <c r="P22" s="7" t="n">
        <v>0</v>
      </c>
      <c r="Q22" s="7" t="n">
        <v>0</v>
      </c>
      <c r="R22" s="7" t="n">
        <v>0</v>
      </c>
      <c r="S22" s="7" t="n">
        <v>10000</v>
      </c>
      <c r="T22" s="7">
        <f>H22</f>
        <v/>
      </c>
      <c r="U22" s="7">
        <f>S22-T22</f>
        <v/>
      </c>
      <c r="V22" s="8">
        <f>IF(S22=0,0,T22/S22)</f>
        <v/>
      </c>
      <c r="W22" s="8" t="n"/>
      <c r="Y22" t="inlineStr">
        <is>
          <t>GL PMC</t>
        </is>
      </c>
    </row>
    <row r="23">
      <c r="A23" t="n">
        <v>155</v>
      </c>
      <c r="B23" t="inlineStr">
        <is>
          <t>51130-00</t>
        </is>
      </c>
      <c r="C23" t="inlineStr">
        <is>
          <t>Stormwater sump pump system, replace</t>
        </is>
      </c>
      <c r="D23" t="inlineStr">
        <is>
          <t>PCA 3.3.4. It was observed that the South Building parking garage had failed, and control panel could not be energized a</t>
        </is>
      </c>
      <c r="E23" s="10" t="inlineStr">
        <is>
          <t>GC</t>
        </is>
      </c>
      <c r="F23" t="inlineStr">
        <is>
          <t>Project</t>
        </is>
      </c>
      <c r="G23" s="7" t="n">
        <v>8800</v>
      </c>
      <c r="H23" s="7" t="n">
        <v>2640</v>
      </c>
      <c r="I23" s="7">
        <f>G23-H23</f>
        <v/>
      </c>
      <c r="J23" s="8">
        <f>IF(G23=0,0,H23/G23)</f>
        <v/>
      </c>
      <c r="K23" s="7" t="n">
        <v>0</v>
      </c>
      <c r="L23" s="7" t="n">
        <v>0</v>
      </c>
      <c r="M23" s="7" t="n">
        <v>0</v>
      </c>
      <c r="N23" s="7" t="n">
        <v>0</v>
      </c>
      <c r="O23" s="7" t="n">
        <v>0</v>
      </c>
      <c r="P23" s="7" t="n">
        <v>0</v>
      </c>
      <c r="Q23" s="7" t="n">
        <v>0</v>
      </c>
      <c r="R23" s="7" t="n">
        <v>0</v>
      </c>
      <c r="S23" s="7" t="n">
        <v>8800</v>
      </c>
      <c r="T23" s="7">
        <f>H23</f>
        <v/>
      </c>
      <c r="U23" s="7">
        <f>S23-T23</f>
        <v/>
      </c>
      <c r="V23" s="8">
        <f>IF(S23=0,0,T23/S23)</f>
        <v/>
      </c>
      <c r="W23" s="8" t="n"/>
      <c r="Y23" t="inlineStr">
        <is>
          <t>GC (pay app)</t>
        </is>
      </c>
    </row>
    <row r="24">
      <c r="A24" t="n">
        <v>45</v>
      </c>
      <c r="B24" t="inlineStr">
        <is>
          <t>51180-00</t>
        </is>
      </c>
      <c r="C24" t="inlineStr">
        <is>
          <t>Mold Remediation</t>
        </is>
      </c>
      <c r="D24" t="inlineStr">
        <is>
          <t>Mold Remediation</t>
        </is>
      </c>
      <c r="E24" s="5" t="inlineStr">
        <is>
          <t>PMC</t>
        </is>
      </c>
      <c r="F24" t="inlineStr">
        <is>
          <t>Project</t>
        </is>
      </c>
      <c r="G24" s="7" t="n">
        <v>6000</v>
      </c>
      <c r="H24" s="7" t="n">
        <v>0</v>
      </c>
      <c r="I24" s="7">
        <f>G24-H24</f>
        <v/>
      </c>
      <c r="J24" s="8">
        <f>IF(G24=0,0,H24/G24)</f>
        <v/>
      </c>
      <c r="K24" s="7" t="n">
        <v>0</v>
      </c>
      <c r="L24" s="7" t="n">
        <v>0</v>
      </c>
      <c r="M24" s="7" t="n">
        <v>0</v>
      </c>
      <c r="N24" s="7" t="n">
        <v>0</v>
      </c>
      <c r="O24" s="7" t="n">
        <v>0</v>
      </c>
      <c r="P24" s="7" t="n">
        <v>0</v>
      </c>
      <c r="Q24" s="7" t="n">
        <v>0</v>
      </c>
      <c r="R24" s="7" t="n">
        <v>0</v>
      </c>
      <c r="S24" s="7" t="n">
        <v>6000</v>
      </c>
      <c r="T24" s="7">
        <f>H24</f>
        <v/>
      </c>
      <c r="U24" s="7">
        <f>S24-T24</f>
        <v/>
      </c>
      <c r="V24" s="8">
        <f>IF(S24=0,0,T24/S24)</f>
        <v/>
      </c>
      <c r="W24" s="8" t="n"/>
      <c r="Y24" t="inlineStr">
        <is>
          <t>GL PMC</t>
        </is>
      </c>
    </row>
    <row r="25">
      <c r="A25" t="n">
        <v>44</v>
      </c>
      <c r="B25" t="inlineStr">
        <is>
          <t>51172-00</t>
        </is>
      </c>
      <c r="C25" t="inlineStr">
        <is>
          <t>Carports / Garages</t>
        </is>
      </c>
      <c r="D25" t="inlineStr">
        <is>
          <t>Repair damaged coating in parking structure at spots 65, 66 and 68. Also, extend routed and repair expansion joint at ra</t>
        </is>
      </c>
      <c r="E25" s="10" t="inlineStr">
        <is>
          <t>GC</t>
        </is>
      </c>
      <c r="F25" t="inlineStr">
        <is>
          <t>Project</t>
        </is>
      </c>
      <c r="G25" s="7" t="n">
        <v>5250</v>
      </c>
      <c r="H25" s="7" t="n">
        <v>1575</v>
      </c>
      <c r="I25" s="7">
        <f>G25-H25</f>
        <v/>
      </c>
      <c r="J25" s="8">
        <f>IF(G25=0,0,H25/G25)</f>
        <v/>
      </c>
      <c r="K25" s="7" t="n">
        <v>0</v>
      </c>
      <c r="L25" s="7" t="n">
        <v>0</v>
      </c>
      <c r="M25" s="7" t="n">
        <v>0</v>
      </c>
      <c r="N25" s="7" t="n">
        <v>0</v>
      </c>
      <c r="O25" s="7" t="n">
        <v>0</v>
      </c>
      <c r="P25" s="7" t="n">
        <v>0</v>
      </c>
      <c r="Q25" s="7" t="n">
        <v>144000</v>
      </c>
      <c r="R25" s="7" t="n">
        <v>0</v>
      </c>
      <c r="S25" s="7" t="n">
        <v>149250</v>
      </c>
      <c r="T25" s="7">
        <f>H25</f>
        <v/>
      </c>
      <c r="U25" s="7">
        <f>S25-T25</f>
        <v/>
      </c>
      <c r="V25" s="8">
        <f>IF(S25=0,0,T25/S25)</f>
        <v/>
      </c>
      <c r="W25" s="8" t="n"/>
      <c r="Y25" t="inlineStr">
        <is>
          <t>GC (pay app)</t>
        </is>
      </c>
    </row>
    <row r="26">
      <c r="A26" t="n">
        <v>126</v>
      </c>
      <c r="B26" t="inlineStr">
        <is>
          <t>51030-00</t>
        </is>
      </c>
      <c r="C26" t="inlineStr">
        <is>
          <t>Signage - Building identification</t>
        </is>
      </c>
      <c r="D26" t="inlineStr">
        <is>
          <t xml:space="preserve">Adding signage to locate the leasing office - specifically on the North Building to guide tenants to the South Building </t>
        </is>
      </c>
      <c r="E26" s="5" t="inlineStr">
        <is>
          <t>PMC</t>
        </is>
      </c>
      <c r="F26" t="inlineStr">
        <is>
          <t>Project</t>
        </is>
      </c>
      <c r="G26" s="7" t="n">
        <v>5000</v>
      </c>
      <c r="H26" s="7" t="n">
        <v>0</v>
      </c>
      <c r="I26" s="7">
        <f>G26-H26</f>
        <v/>
      </c>
      <c r="J26" s="8">
        <f>IF(G26=0,0,H26/G26)</f>
        <v/>
      </c>
      <c r="K26" s="7" t="n">
        <v>0</v>
      </c>
      <c r="L26" s="7" t="n">
        <v>0</v>
      </c>
      <c r="M26" s="7" t="n">
        <v>0</v>
      </c>
      <c r="N26" s="7" t="n">
        <v>0</v>
      </c>
      <c r="O26" s="7" t="n">
        <v>0</v>
      </c>
      <c r="P26" s="7" t="n">
        <v>0</v>
      </c>
      <c r="Q26" s="7" t="n">
        <v>0</v>
      </c>
      <c r="R26" s="7" t="n">
        <v>0</v>
      </c>
      <c r="S26" s="7" t="n">
        <v>5000</v>
      </c>
      <c r="T26" s="7">
        <f>H26</f>
        <v/>
      </c>
      <c r="U26" s="7">
        <f>S26-T26</f>
        <v/>
      </c>
      <c r="V26" s="8">
        <f>IF(S26=0,0,T26/S26)</f>
        <v/>
      </c>
      <c r="W26" s="8" t="n"/>
      <c r="Y26" t="inlineStr">
        <is>
          <t>GL PMC</t>
        </is>
      </c>
    </row>
    <row r="27">
      <c r="A27" t="n">
        <v>154</v>
      </c>
      <c r="B27" t="inlineStr">
        <is>
          <t>51130-00</t>
        </is>
      </c>
      <c r="C27" t="inlineStr">
        <is>
          <t>Water pressure regulator / back-flow pre</t>
        </is>
      </c>
      <c r="D27" t="inlineStr">
        <is>
          <t>Install backflow prevention device at north building. Currently leaking.</t>
        </is>
      </c>
      <c r="E27" s="10" t="inlineStr">
        <is>
          <t>GC</t>
        </is>
      </c>
      <c r="F27" t="inlineStr">
        <is>
          <t>Project</t>
        </is>
      </c>
      <c r="G27" s="7" t="n">
        <v>2000</v>
      </c>
      <c r="H27" s="7" t="n">
        <v>600</v>
      </c>
      <c r="I27" s="7">
        <f>G27-H27</f>
        <v/>
      </c>
      <c r="J27" s="8">
        <f>IF(G27=0,0,H27/G27)</f>
        <v/>
      </c>
      <c r="K27" s="7" t="n">
        <v>0</v>
      </c>
      <c r="L27" s="7" t="n">
        <v>0</v>
      </c>
      <c r="M27" s="7" t="n">
        <v>0</v>
      </c>
      <c r="N27" s="7" t="n">
        <v>0</v>
      </c>
      <c r="O27" s="7" t="n">
        <v>0</v>
      </c>
      <c r="P27" s="7" t="n">
        <v>0</v>
      </c>
      <c r="Q27" s="7" t="n">
        <v>0</v>
      </c>
      <c r="R27" s="7" t="n">
        <v>0</v>
      </c>
      <c r="S27" s="7" t="n">
        <v>2000</v>
      </c>
      <c r="T27" s="7">
        <f>H27</f>
        <v/>
      </c>
      <c r="U27" s="7">
        <f>S27-T27</f>
        <v/>
      </c>
      <c r="V27" s="8">
        <f>IF(S27=0,0,T27/S27)</f>
        <v/>
      </c>
      <c r="W27" s="8" t="n"/>
      <c r="Y27" t="inlineStr">
        <is>
          <t>GC (pay app)</t>
        </is>
      </c>
    </row>
    <row r="28">
      <c r="A28" t="n">
        <v>147</v>
      </c>
      <c r="B28" t="inlineStr">
        <is>
          <t>51140-00</t>
        </is>
      </c>
      <c r="C28" t="inlineStr">
        <is>
          <t>Smoke and Fire Detection System, central</t>
        </is>
      </c>
      <c r="D28" t="inlineStr">
        <is>
          <t>PCA 3.3.10: Current inspection tags were not observed on the main control panel, building panels or elevator panels. Ins</t>
        </is>
      </c>
      <c r="E28" s="5" t="inlineStr">
        <is>
          <t>PMC</t>
        </is>
      </c>
      <c r="F28" t="inlineStr">
        <is>
          <t>Project</t>
        </is>
      </c>
      <c r="G28" s="7" t="n">
        <v>1500</v>
      </c>
      <c r="H28" s="7" t="n">
        <v>403</v>
      </c>
      <c r="I28" s="7">
        <f>G28-H28</f>
        <v/>
      </c>
      <c r="J28" s="8">
        <f>IF(G28=0,0,H28/G28)</f>
        <v/>
      </c>
      <c r="K28" s="7" t="n">
        <v>0</v>
      </c>
      <c r="L28" s="7" t="n">
        <v>0</v>
      </c>
      <c r="M28" s="7" t="n">
        <v>0</v>
      </c>
      <c r="N28" s="7" t="n">
        <v>0</v>
      </c>
      <c r="O28" s="7" t="n">
        <v>0</v>
      </c>
      <c r="P28" s="7" t="n">
        <v>0</v>
      </c>
      <c r="Q28" s="7" t="n">
        <v>0</v>
      </c>
      <c r="R28" s="7" t="n">
        <v>0</v>
      </c>
      <c r="S28" s="7" t="n">
        <v>1500</v>
      </c>
      <c r="T28" s="7">
        <f>H28</f>
        <v/>
      </c>
      <c r="U28" s="7">
        <f>S28-T28</f>
        <v/>
      </c>
      <c r="V28" s="8">
        <f>IF(S28=0,0,T28/S28)</f>
        <v/>
      </c>
      <c r="W28" s="8" t="n"/>
      <c r="Y28" t="inlineStr">
        <is>
          <t>GL PMC</t>
        </is>
      </c>
    </row>
    <row r="29">
      <c r="A29" t="n">
        <v>179</v>
      </c>
      <c r="C29" t="inlineStr">
        <is>
          <t>Electrical breaker panels, Replace</t>
        </is>
      </c>
      <c r="D29" t="inlineStr"/>
      <c r="E29" s="5" t="inlineStr">
        <is>
          <t>DFM</t>
        </is>
      </c>
      <c r="F29" t="inlineStr"/>
      <c r="G29" s="7" t="n">
        <v>0</v>
      </c>
      <c r="H29" s="7" t="n">
        <v>0</v>
      </c>
      <c r="I29" s="7">
        <f>G29-H29</f>
        <v/>
      </c>
      <c r="J29" s="8">
        <f>IF(G29=0,0,H29/G29)</f>
        <v/>
      </c>
      <c r="K29" s="7" t="n">
        <v>90000</v>
      </c>
      <c r="L29" s="7" t="n">
        <v>0</v>
      </c>
      <c r="M29" s="7" t="n">
        <v>90000</v>
      </c>
      <c r="N29" s="7" t="n">
        <v>0</v>
      </c>
      <c r="O29" s="7" t="n">
        <v>90000</v>
      </c>
      <c r="P29" s="7" t="n">
        <v>0</v>
      </c>
      <c r="Q29" s="7" t="n">
        <v>0</v>
      </c>
      <c r="R29" s="7" t="n">
        <v>0</v>
      </c>
      <c r="S29" s="7" t="n">
        <v>270000</v>
      </c>
      <c r="T29" s="7">
        <f>H29</f>
        <v/>
      </c>
      <c r="U29" s="7">
        <f>S29-T29</f>
        <v/>
      </c>
      <c r="V29" s="8">
        <f>IF(S29=0,0,T29/S29)</f>
        <v/>
      </c>
      <c r="W29" s="8" t="n"/>
      <c r="Y29" t="inlineStr"/>
    </row>
    <row r="30">
      <c r="A30" t="n">
        <v>166</v>
      </c>
      <c r="C30" t="inlineStr">
        <is>
          <t>Copper pipe, Replacement allowance</t>
        </is>
      </c>
      <c r="D30" t="inlineStr"/>
      <c r="E30" s="5" t="inlineStr">
        <is>
          <t>DFM</t>
        </is>
      </c>
      <c r="F30" t="inlineStr"/>
      <c r="G30" s="7" t="n">
        <v>0</v>
      </c>
      <c r="H30" s="7" t="n">
        <v>0</v>
      </c>
      <c r="I30" s="7">
        <f>G30-H30</f>
        <v/>
      </c>
      <c r="J30" s="8">
        <f>IF(G30=0,0,H30/G30)</f>
        <v/>
      </c>
      <c r="K30" s="7" t="n">
        <v>0</v>
      </c>
      <c r="L30" s="7" t="n">
        <v>0</v>
      </c>
      <c r="M30" s="7" t="n">
        <v>29417</v>
      </c>
      <c r="N30" s="7" t="n">
        <v>0</v>
      </c>
      <c r="O30" s="7" t="n">
        <v>29417</v>
      </c>
      <c r="P30" s="7" t="n">
        <v>0</v>
      </c>
      <c r="Q30" s="7" t="n">
        <v>29417</v>
      </c>
      <c r="R30" s="7" t="n">
        <v>0</v>
      </c>
      <c r="S30" s="7" t="n">
        <v>205919</v>
      </c>
      <c r="T30" s="7">
        <f>H30</f>
        <v/>
      </c>
      <c r="U30" s="7">
        <f>S30-T30</f>
        <v/>
      </c>
      <c r="V30" s="8">
        <f>IF(S30=0,0,T30/S30)</f>
        <v/>
      </c>
      <c r="W30" s="8" t="n"/>
      <c r="Y30" t="inlineStr"/>
    </row>
    <row r="31">
      <c r="A31" t="n">
        <v>180</v>
      </c>
      <c r="C31" t="inlineStr">
        <is>
          <t>Electrical main service equipment. Repla</t>
        </is>
      </c>
      <c r="D31" t="inlineStr"/>
      <c r="E31" s="5" t="inlineStr">
        <is>
          <t>DFM</t>
        </is>
      </c>
      <c r="F31" t="inlineStr"/>
      <c r="G31" s="7" t="n">
        <v>0</v>
      </c>
      <c r="H31" s="7" t="n">
        <v>0</v>
      </c>
      <c r="I31" s="7">
        <f>G31-H31</f>
        <v/>
      </c>
      <c r="J31" s="8">
        <f>IF(G31=0,0,H31/G31)</f>
        <v/>
      </c>
      <c r="K31" s="7" t="n">
        <v>0</v>
      </c>
      <c r="L31" s="7" t="n">
        <v>0</v>
      </c>
      <c r="M31" s="7" t="n">
        <v>150000</v>
      </c>
      <c r="N31" s="7" t="n">
        <v>0</v>
      </c>
      <c r="O31" s="7" t="n">
        <v>0</v>
      </c>
      <c r="P31" s="7" t="n">
        <v>0</v>
      </c>
      <c r="Q31" s="7" t="n">
        <v>0</v>
      </c>
      <c r="R31" s="7" t="n">
        <v>0</v>
      </c>
      <c r="S31" s="7" t="n">
        <v>150000</v>
      </c>
      <c r="T31" s="7">
        <f>H31</f>
        <v/>
      </c>
      <c r="U31" s="7">
        <f>S31-T31</f>
        <v/>
      </c>
      <c r="V31" s="8">
        <f>IF(S31=0,0,T31/S31)</f>
        <v/>
      </c>
      <c r="W31" s="8" t="n"/>
      <c r="Y31" t="inlineStr"/>
    </row>
    <row r="32">
      <c r="A32" t="n">
        <v>167</v>
      </c>
      <c r="C32" t="inlineStr">
        <is>
          <t>Packaged RTU unit, Replace</t>
        </is>
      </c>
      <c r="D32" t="inlineStr"/>
      <c r="E32" s="5" t="inlineStr">
        <is>
          <t>DFM</t>
        </is>
      </c>
      <c r="F32" t="inlineStr"/>
      <c r="G32" s="7" t="n">
        <v>0</v>
      </c>
      <c r="H32" s="7" t="n">
        <v>0</v>
      </c>
      <c r="I32" s="7">
        <f>G32-H32</f>
        <v/>
      </c>
      <c r="J32" s="8">
        <f>IF(G32=0,0,H32/G32)</f>
        <v/>
      </c>
      <c r="K32" s="7" t="n">
        <v>52500</v>
      </c>
      <c r="L32" s="7" t="n">
        <v>0</v>
      </c>
      <c r="M32" s="7" t="n">
        <v>0</v>
      </c>
      <c r="N32" s="7" t="n">
        <v>0</v>
      </c>
      <c r="O32" s="7" t="n">
        <v>0</v>
      </c>
      <c r="P32" s="7" t="n">
        <v>0</v>
      </c>
      <c r="Q32" s="7" t="n">
        <v>0</v>
      </c>
      <c r="R32" s="7" t="n">
        <v>0</v>
      </c>
      <c r="S32" s="7" t="n">
        <v>52500</v>
      </c>
      <c r="T32" s="7">
        <f>H32</f>
        <v/>
      </c>
      <c r="U32" s="7">
        <f>S32-T32</f>
        <v/>
      </c>
      <c r="V32" s="8">
        <f>IF(S32=0,0,T32/S32)</f>
        <v/>
      </c>
      <c r="W32" s="8" t="n"/>
      <c r="Y32" t="inlineStr"/>
    </row>
    <row r="33">
      <c r="A33" t="n">
        <v>134</v>
      </c>
      <c r="C33" t="inlineStr">
        <is>
          <t>Clubhouse / Office Furniture</t>
        </is>
      </c>
      <c r="D33" t="inlineStr"/>
      <c r="E33" s="5" t="inlineStr">
        <is>
          <t>AMN</t>
        </is>
      </c>
      <c r="F33" t="inlineStr"/>
      <c r="G33" s="7" t="n">
        <v>0</v>
      </c>
      <c r="H33" s="7" t="n">
        <v>0</v>
      </c>
      <c r="I33" s="7">
        <f>G33-H33</f>
        <v/>
      </c>
      <c r="J33" s="8">
        <f>IF(G33=0,0,H33/G33)</f>
        <v/>
      </c>
      <c r="K33" s="7" t="n">
        <v>0</v>
      </c>
      <c r="L33" s="7" t="n">
        <v>0</v>
      </c>
      <c r="M33" s="7" t="n">
        <v>0</v>
      </c>
      <c r="N33" s="7" t="n">
        <v>0</v>
      </c>
      <c r="O33" s="7" t="n">
        <v>0</v>
      </c>
      <c r="P33" s="7" t="n">
        <v>0</v>
      </c>
      <c r="Q33" s="7" t="n">
        <v>0</v>
      </c>
      <c r="R33" s="7" t="n">
        <v>0</v>
      </c>
      <c r="S33" s="7" t="n">
        <v>25000</v>
      </c>
      <c r="T33" s="7">
        <f>H33</f>
        <v/>
      </c>
      <c r="U33" s="7">
        <f>S33-T33</f>
        <v/>
      </c>
      <c r="V33" s="8">
        <f>IF(S33=0,0,T33/S33)</f>
        <v/>
      </c>
      <c r="W33" s="8" t="n"/>
      <c r="Y33" t="inlineStr"/>
    </row>
    <row r="34">
      <c r="A34" t="n">
        <v>20</v>
      </c>
      <c r="C34" t="inlineStr">
        <is>
          <t>Carports / Garages</t>
        </is>
      </c>
      <c r="D34" t="inlineStr"/>
      <c r="E34" s="5" t="inlineStr">
        <is>
          <t>DFM</t>
        </is>
      </c>
      <c r="F34" t="inlineStr"/>
      <c r="G34" s="7" t="n">
        <v>0</v>
      </c>
      <c r="H34" s="7" t="n">
        <v>0</v>
      </c>
      <c r="I34" s="7">
        <f>G34-H34</f>
        <v/>
      </c>
      <c r="J34" s="8">
        <f>IF(G34=0,0,H34/G34)</f>
        <v/>
      </c>
      <c r="K34" s="7" t="n">
        <v>0</v>
      </c>
      <c r="L34" s="7" t="n">
        <v>0</v>
      </c>
      <c r="M34" s="7" t="n">
        <v>0</v>
      </c>
      <c r="N34" s="7" t="n">
        <v>0</v>
      </c>
      <c r="O34" s="7" t="n">
        <v>8000</v>
      </c>
      <c r="P34" s="7" t="n">
        <v>0</v>
      </c>
      <c r="Q34" s="7" t="n">
        <v>0</v>
      </c>
      <c r="R34" s="7" t="n">
        <v>0</v>
      </c>
      <c r="S34" s="7" t="n">
        <v>8000</v>
      </c>
      <c r="T34" s="7">
        <f>H34</f>
        <v/>
      </c>
      <c r="U34" s="7">
        <f>S34-T34</f>
        <v/>
      </c>
      <c r="V34" s="8">
        <f>IF(S34=0,0,T34/S34)</f>
        <v/>
      </c>
      <c r="W34" s="8" t="n"/>
      <c r="Y34" t="inlineStr"/>
    </row>
    <row r="35">
      <c r="A35" t="n">
        <v>71</v>
      </c>
      <c r="C35" t="inlineStr">
        <is>
          <t>SB721 inspection</t>
        </is>
      </c>
      <c r="D35" t="inlineStr"/>
      <c r="E35" s="5" t="inlineStr">
        <is>
          <t>DFM</t>
        </is>
      </c>
      <c r="F35" t="inlineStr"/>
      <c r="G35" s="7" t="n">
        <v>0</v>
      </c>
      <c r="H35" s="7" t="n">
        <v>0</v>
      </c>
      <c r="I35" s="7">
        <f>G35-H35</f>
        <v/>
      </c>
      <c r="J35" s="8">
        <f>IF(G35=0,0,H35/G35)</f>
        <v/>
      </c>
      <c r="K35" s="7" t="n">
        <v>0</v>
      </c>
      <c r="L35" s="7" t="n">
        <v>0</v>
      </c>
      <c r="M35" s="7" t="n">
        <v>0</v>
      </c>
      <c r="N35" s="7" t="n">
        <v>0</v>
      </c>
      <c r="O35" s="7" t="n">
        <v>0</v>
      </c>
      <c r="P35" s="7" t="n">
        <v>0</v>
      </c>
      <c r="Q35" s="7" t="n">
        <v>0</v>
      </c>
      <c r="R35" s="7" t="n">
        <v>0</v>
      </c>
      <c r="S35" s="7" t="n">
        <v>6000</v>
      </c>
      <c r="T35" s="7">
        <f>H35</f>
        <v/>
      </c>
      <c r="U35" s="7">
        <f>S35-T35</f>
        <v/>
      </c>
      <c r="V35" s="8">
        <f>IF(S35=0,0,T35/S35)</f>
        <v/>
      </c>
      <c r="W35" s="8" t="n"/>
      <c r="Y35" t="inlineStr"/>
    </row>
    <row r="36">
      <c r="A36" t="n">
        <v>21</v>
      </c>
      <c r="C36" t="inlineStr">
        <is>
          <t>Stripe parking areas</t>
        </is>
      </c>
      <c r="D36" t="inlineStr"/>
      <c r="E36" s="5" t="inlineStr">
        <is>
          <t>DFM</t>
        </is>
      </c>
      <c r="F36" t="inlineStr"/>
      <c r="G36" s="7" t="n">
        <v>0</v>
      </c>
      <c r="H36" s="7" t="n">
        <v>0</v>
      </c>
      <c r="I36" s="7">
        <f>G36-H36</f>
        <v/>
      </c>
      <c r="J36" s="8">
        <f>IF(G36=0,0,H36/G36)</f>
        <v/>
      </c>
      <c r="K36" s="7" t="n">
        <v>0</v>
      </c>
      <c r="L36" s="7" t="n">
        <v>0</v>
      </c>
      <c r="M36" s="7" t="n">
        <v>2880</v>
      </c>
      <c r="N36" s="7" t="n">
        <v>0</v>
      </c>
      <c r="O36" s="7" t="n">
        <v>0</v>
      </c>
      <c r="P36" s="7" t="n">
        <v>0</v>
      </c>
      <c r="Q36" s="7" t="n">
        <v>0</v>
      </c>
      <c r="R36" s="7" t="n">
        <v>0</v>
      </c>
      <c r="S36" s="7" t="n">
        <v>5760</v>
      </c>
      <c r="T36" s="7">
        <f>H36</f>
        <v/>
      </c>
      <c r="U36" s="7">
        <f>S36-T36</f>
        <v/>
      </c>
      <c r="V36" s="8">
        <f>IF(S36=0,0,T36/S36)</f>
        <v/>
      </c>
      <c r="W36" s="8" t="n"/>
      <c r="Y36" t="inlineStr"/>
    </row>
    <row r="38">
      <c r="D38" s="19" t="inlineStr">
        <is>
          <t>Projects Subtotal (excl. Contingency &amp; CM Fee)</t>
        </is>
      </c>
      <c r="G38" s="22" t="n">
        <v>1297450</v>
      </c>
      <c r="S38" s="22" t="n">
        <v>2452419</v>
      </c>
    </row>
    <row r="39">
      <c r="D39" s="5" t="inlineStr">
        <is>
          <t>Contingency</t>
        </is>
      </c>
      <c r="G39" s="7" t="n">
        <v>90693</v>
      </c>
      <c r="S39" s="7" t="n">
        <v>90693</v>
      </c>
    </row>
    <row r="40">
      <c r="D40" s="5" t="inlineStr">
        <is>
          <t>CM Fee</t>
        </is>
      </c>
      <c r="G40" s="7" t="n">
        <v>69407</v>
      </c>
      <c r="S40" s="7" t="n">
        <v>127156</v>
      </c>
    </row>
    <row r="41">
      <c r="D41" s="19" t="inlineStr">
        <is>
          <t>Capital Plan Total (ex-BTL)</t>
        </is>
      </c>
      <c r="G41" s="22" t="n">
        <v>1457550</v>
      </c>
      <c r="S41" s="22" t="n">
        <v>2670267</v>
      </c>
    </row>
    <row r="42">
      <c r="D42" s="2" t="inlineStr">
        <is>
          <t>Unplanned CapEx Yr 1 (out-of-plan)</t>
        </is>
      </c>
      <c r="H42" s="7" t="n">
        <v>0</v>
      </c>
    </row>
    <row r="43">
      <c r="D43" s="26" t="inlineStr">
        <is>
          <t>BTL (dropped per Adam): $1,504,750</t>
        </is>
      </c>
    </row>
  </sheetData>
  <autoFilter ref="A4:Y36"/>
  <hyperlinks>
    <hyperlink xmlns:r="http://schemas.openxmlformats.org/officeDocument/2006/relationships" ref="B3" r:id="rId1"/>
  </hyperlinks>
  <pageMargins left="0.75" right="0.75" top="1" bottom="1" header="0.5" footer="0.5"/>
</worksheet>
</file>

<file path=xl/worksheets/sheet44.xml><?xml version="1.0" encoding="utf-8"?>
<worksheet xmlns="http://schemas.openxmlformats.org/spreadsheetml/2006/main">
  <sheetPr>
    <outlinePr summaryBelow="1" summaryRight="1"/>
    <pageSetUpPr/>
  </sheetPr>
  <dimension ref="A1:Y56"/>
  <sheetViews>
    <sheetView workbookViewId="0">
      <pane xSplit="6" ySplit="4" topLeftCell="G5" activePane="bottomRight" state="frozen"/>
      <selection pane="topRight"/>
      <selection pane="bottomLeft"/>
      <selection pane="bottomRight" activeCell="A1" sqref="A1"/>
    </sheetView>
  </sheetViews>
  <sheetFormatPr baseColWidth="8" defaultRowHeight="15"/>
  <cols>
    <col hidden="1" width="5" customWidth="1" min="1" max="1"/>
    <col width="9" customWidth="1" min="2" max="2"/>
    <col hidden="1" outlineLevel="1" width="26" customWidth="1" min="3" max="3"/>
    <col hidden="1" outlineLevel="1" width="40" customWidth="1" min="4" max="4"/>
    <col width="8" customWidth="1" min="5" max="5"/>
    <col width="10" customWidth="1" min="6" max="6"/>
    <col width="12" customWidth="1" min="7" max="7"/>
    <col width="11" customWidth="1" min="8" max="8"/>
    <col width="11" customWidth="1" min="9" max="9"/>
    <col width="8" customWidth="1" min="10" max="10"/>
    <col hidden="1" outlineLevel="1" width="11" customWidth="1" min="11" max="11"/>
    <col hidden="1" outlineLevel="1" width="11" customWidth="1" min="12" max="12"/>
    <col hidden="1" outlineLevel="1" width="11" customWidth="1" min="13" max="13"/>
    <col hidden="1" outlineLevel="1" width="11" customWidth="1" min="14" max="14"/>
    <col hidden="1" outlineLevel="1" width="11" customWidth="1" min="15" max="15"/>
    <col hidden="1" outlineLevel="1" width="11" customWidth="1" min="16" max="16"/>
    <col hidden="1" outlineLevel="1" width="11" customWidth="1" min="17" max="17"/>
    <col hidden="1" outlineLevel="1" width="11" customWidth="1" min="18" max="18"/>
    <col width="13" customWidth="1" min="19" max="19"/>
    <col width="12" customWidth="1" min="20" max="20"/>
    <col width="13" customWidth="1" min="21" max="21"/>
    <col width="9" customWidth="1" min="22" max="22"/>
    <col width="14" customWidth="1" min="23" max="23"/>
    <col width="2" customWidth="1" min="24" max="24"/>
    <col hidden="1" width="22" customWidth="1" min="25" max="25"/>
  </cols>
  <sheetData>
    <row r="1">
      <c r="A1" s="23" t="inlineStr">
        <is>
          <t>Orchard Glen — 10-Year Capital Plan</t>
        </is>
      </c>
    </row>
    <row r="2">
      <c r="A2" s="2" t="inlineStr">
        <is>
          <t>Acquired 2025. 10-year budget = capital plan excluding BTL. Year budgets from the plan's Expense-Yr columns; spend is current-year actual.</t>
        </is>
      </c>
    </row>
    <row r="3">
      <c r="B3" s="24" t="inlineStr">
        <is>
          <t>← Back</t>
        </is>
      </c>
    </row>
    <row r="4">
      <c r="A4" s="25" t="inlineStr">
        <is>
          <t>Row</t>
        </is>
      </c>
      <c r="B4" s="25" t="inlineStr">
        <is>
          <t>GL</t>
        </is>
      </c>
      <c r="C4" s="25" t="inlineStr">
        <is>
          <t>GL Name</t>
        </is>
      </c>
      <c r="D4" s="25" t="inlineStr">
        <is>
          <t>Scope of Work</t>
        </is>
      </c>
      <c r="E4" s="25" t="inlineStr">
        <is>
          <t>Owner</t>
        </is>
      </c>
      <c r="F4" s="25" t="inlineStr">
        <is>
          <t>Type</t>
        </is>
      </c>
      <c r="G4" s="25" t="inlineStr">
        <is>
          <t>Yr 1 Budget</t>
        </is>
      </c>
      <c r="H4" s="25" t="inlineStr">
        <is>
          <t>Spend</t>
        </is>
      </c>
      <c r="I4" s="25" t="inlineStr">
        <is>
          <t>Remaining</t>
        </is>
      </c>
      <c r="J4" s="25" t="inlineStr">
        <is>
          <t>% Spent</t>
        </is>
      </c>
      <c r="K4" s="25" t="inlineStr">
        <is>
          <t>Yr 2 Budget</t>
        </is>
      </c>
      <c r="L4" s="25" t="inlineStr">
        <is>
          <t>Yr 2 Spend</t>
        </is>
      </c>
      <c r="M4" s="25" t="inlineStr">
        <is>
          <t>Yr 3 Budget</t>
        </is>
      </c>
      <c r="N4" s="25" t="inlineStr">
        <is>
          <t>Yr 3 Spend</t>
        </is>
      </c>
      <c r="O4" s="25" t="inlineStr">
        <is>
          <t>Yr 4 Budget</t>
        </is>
      </c>
      <c r="P4" s="25" t="inlineStr">
        <is>
          <t>Yr 4 Spend</t>
        </is>
      </c>
      <c r="Q4" s="25" t="inlineStr">
        <is>
          <t>Yr 5 Budget</t>
        </is>
      </c>
      <c r="R4" s="25" t="inlineStr">
        <is>
          <t>Yr 5 Spend</t>
        </is>
      </c>
      <c r="S4" s="25" t="inlineStr">
        <is>
          <t>10 yr Budget</t>
        </is>
      </c>
      <c r="T4" s="25" t="inlineStr">
        <is>
          <t>10 yr Spend</t>
        </is>
      </c>
      <c r="U4" s="25" t="inlineStr">
        <is>
          <t>10 yr Remaining</t>
        </is>
      </c>
      <c r="V4" s="25" t="inlineStr">
        <is>
          <t>10 yr % Spent</t>
        </is>
      </c>
      <c r="W4" s="25" t="inlineStr">
        <is>
          <t>Actual Project % Complete</t>
        </is>
      </c>
      <c r="X4" s="25" t="inlineStr"/>
      <c r="Y4" s="25" t="inlineStr">
        <is>
          <t>Basis</t>
        </is>
      </c>
    </row>
    <row r="5">
      <c r="A5" t="n">
        <v>52</v>
      </c>
      <c r="B5" t="inlineStr">
        <is>
          <t>51075-00</t>
        </is>
      </c>
      <c r="C5" t="inlineStr">
        <is>
          <t>Repair / replace wall shake shingles</t>
        </is>
      </c>
      <c r="D5" t="inlineStr">
        <is>
          <t>Post cost is inclusive of dry rot repair
Replace shake siding, T111 and window wall siding and repair textured siding</t>
        </is>
      </c>
      <c r="E5" s="10" t="inlineStr">
        <is>
          <t>GC</t>
        </is>
      </c>
      <c r="F5" t="inlineStr">
        <is>
          <t>Project</t>
        </is>
      </c>
      <c r="G5" s="7" t="n">
        <v>921600</v>
      </c>
      <c r="H5" s="7" t="n">
        <v>921600</v>
      </c>
      <c r="I5" s="7">
        <f>G5-H5</f>
        <v/>
      </c>
      <c r="J5" s="8">
        <f>IF(G5=0,0,H5/G5)</f>
        <v/>
      </c>
      <c r="K5" s="7" t="n">
        <v>0</v>
      </c>
      <c r="L5" s="7" t="n">
        <v>0</v>
      </c>
      <c r="M5" s="7" t="n">
        <v>0</v>
      </c>
      <c r="N5" s="7" t="n">
        <v>0</v>
      </c>
      <c r="O5" s="7" t="n">
        <v>0</v>
      </c>
      <c r="P5" s="7" t="n">
        <v>0</v>
      </c>
      <c r="Q5" s="7" t="n">
        <v>0</v>
      </c>
      <c r="R5" s="7" t="n">
        <v>0</v>
      </c>
      <c r="S5" s="7" t="n">
        <v>921600</v>
      </c>
      <c r="T5" s="7">
        <f>H5</f>
        <v/>
      </c>
      <c r="U5" s="7">
        <f>S5-T5</f>
        <v/>
      </c>
      <c r="V5" s="8">
        <f>IF(S5=0,0,T5/S5)</f>
        <v/>
      </c>
      <c r="W5" s="8" t="n"/>
      <c r="Y5" t="inlineStr">
        <is>
          <t>GC (pay app)</t>
        </is>
      </c>
    </row>
    <row r="6">
      <c r="A6" t="n">
        <v>53</v>
      </c>
      <c r="B6" t="inlineStr">
        <is>
          <t>51080-00</t>
        </is>
      </c>
      <c r="C6" t="inlineStr">
        <is>
          <t>Exterior building paint</t>
        </is>
      </c>
      <c r="D6" t="inlineStr">
        <is>
          <t>Exterior Painting</t>
        </is>
      </c>
      <c r="E6" s="10" t="inlineStr">
        <is>
          <t>GC</t>
        </is>
      </c>
      <c r="F6" t="inlineStr">
        <is>
          <t>Project</t>
        </is>
      </c>
      <c r="G6" s="7" t="n">
        <v>433550</v>
      </c>
      <c r="H6" s="7" t="n">
        <v>390195</v>
      </c>
      <c r="I6" s="7">
        <f>G6-H6</f>
        <v/>
      </c>
      <c r="J6" s="8">
        <f>IF(G6=0,0,H6/G6)</f>
        <v/>
      </c>
      <c r="K6" s="7" t="n">
        <v>0</v>
      </c>
      <c r="L6" s="7" t="n">
        <v>0</v>
      </c>
      <c r="M6" s="7" t="n">
        <v>0</v>
      </c>
      <c r="N6" s="7" t="n">
        <v>0</v>
      </c>
      <c r="O6" s="7" t="n">
        <v>0</v>
      </c>
      <c r="P6" s="7" t="n">
        <v>0</v>
      </c>
      <c r="Q6" s="7" t="n">
        <v>0</v>
      </c>
      <c r="R6" s="7" t="n">
        <v>0</v>
      </c>
      <c r="S6" s="7" t="n">
        <v>867100</v>
      </c>
      <c r="T6" s="7">
        <f>H6</f>
        <v/>
      </c>
      <c r="U6" s="7">
        <f>S6-T6</f>
        <v/>
      </c>
      <c r="V6" s="8">
        <f>IF(S6=0,0,T6/S6)</f>
        <v/>
      </c>
      <c r="W6" s="8" t="n"/>
      <c r="Y6" t="inlineStr">
        <is>
          <t>GC (pay app)</t>
        </is>
      </c>
    </row>
    <row r="7">
      <c r="A7" t="n">
        <v>48</v>
      </c>
      <c r="B7" t="inlineStr">
        <is>
          <t>51071-00</t>
        </is>
      </c>
      <c r="C7" t="inlineStr">
        <is>
          <t>Gutters &amp; downspouts</t>
        </is>
      </c>
      <c r="D7" t="inlineStr">
        <is>
          <t>Gutters &amp; Downspout Repairs</t>
        </is>
      </c>
      <c r="E7" s="10" t="inlineStr">
        <is>
          <t>GC</t>
        </is>
      </c>
      <c r="F7" t="inlineStr">
        <is>
          <t>Project</t>
        </is>
      </c>
      <c r="G7" s="7" t="n">
        <v>244800</v>
      </c>
      <c r="H7" s="7" t="n">
        <v>244800</v>
      </c>
      <c r="I7" s="7">
        <f>G7-H7</f>
        <v/>
      </c>
      <c r="J7" s="8">
        <f>IF(G7=0,0,H7/G7)</f>
        <v/>
      </c>
      <c r="K7" s="7" t="n">
        <v>0</v>
      </c>
      <c r="L7" s="7" t="n">
        <v>0</v>
      </c>
      <c r="M7" s="7" t="n">
        <v>0</v>
      </c>
      <c r="N7" s="7" t="n">
        <v>0</v>
      </c>
      <c r="O7" s="7" t="n">
        <v>0</v>
      </c>
      <c r="P7" s="7" t="n">
        <v>0</v>
      </c>
      <c r="Q7" s="7" t="n">
        <v>0</v>
      </c>
      <c r="R7" s="7" t="n">
        <v>0</v>
      </c>
      <c r="S7" s="7" t="n">
        <v>244800</v>
      </c>
      <c r="T7" s="7">
        <f>H7</f>
        <v/>
      </c>
      <c r="U7" s="7">
        <f>S7-T7</f>
        <v/>
      </c>
      <c r="V7" s="8">
        <f>IF(S7=0,0,T7/S7)</f>
        <v/>
      </c>
      <c r="W7" s="8" t="n"/>
      <c r="Y7" t="inlineStr">
        <is>
          <t>GC (pay app)</t>
        </is>
      </c>
    </row>
    <row r="8">
      <c r="A8" t="n">
        <v>95</v>
      </c>
      <c r="B8" t="inlineStr">
        <is>
          <t>51990-00</t>
        </is>
      </c>
      <c r="C8" t="inlineStr">
        <is>
          <t>Green Up Program</t>
        </is>
      </c>
      <c r="D8" t="inlineStr">
        <is>
          <t>Domestic Hot Water - Gas Tank Heater - Large, (0.95 TE), Qty 12, Apartments</t>
        </is>
      </c>
      <c r="E8" s="5" t="inlineStr">
        <is>
          <t>PMC</t>
        </is>
      </c>
      <c r="F8" t="inlineStr">
        <is>
          <t>Project</t>
        </is>
      </c>
      <c r="G8" s="7" t="n">
        <v>187200</v>
      </c>
      <c r="H8" s="7" t="n">
        <v>12212</v>
      </c>
      <c r="I8" s="7">
        <f>G8-H8</f>
        <v/>
      </c>
      <c r="J8" s="8">
        <f>IF(G8=0,0,H8/G8)</f>
        <v/>
      </c>
      <c r="K8" s="7" t="n">
        <v>0</v>
      </c>
      <c r="L8" s="7" t="n">
        <v>0</v>
      </c>
      <c r="M8" s="7" t="n">
        <v>0</v>
      </c>
      <c r="N8" s="7" t="n">
        <v>0</v>
      </c>
      <c r="O8" s="7" t="n">
        <v>0</v>
      </c>
      <c r="P8" s="7" t="n">
        <v>0</v>
      </c>
      <c r="Q8" s="7" t="n">
        <v>0</v>
      </c>
      <c r="R8" s="7" t="n">
        <v>0</v>
      </c>
      <c r="S8" s="7" t="n">
        <v>187200</v>
      </c>
      <c r="T8" s="7">
        <f>H8</f>
        <v/>
      </c>
      <c r="U8" s="7">
        <f>S8-T8</f>
        <v/>
      </c>
      <c r="V8" s="8">
        <f>IF(S8=0,0,T8/S8)</f>
        <v/>
      </c>
      <c r="W8" s="8" t="n"/>
      <c r="Y8" t="inlineStr">
        <is>
          <t>GL PMC</t>
        </is>
      </c>
    </row>
    <row r="9">
      <c r="A9" t="n">
        <v>35</v>
      </c>
      <c r="B9" t="inlineStr">
        <is>
          <t>51992-00</t>
        </is>
      </c>
      <c r="C9" t="inlineStr">
        <is>
          <t>WDO Treatment/Repairs</t>
        </is>
      </c>
      <c r="D9" t="inlineStr">
        <is>
          <t>LPCA - Subsequent to thesite visit,managementprovided a WDOinspection reportconducted on 4/29/25 by TerminixInternationa</t>
        </is>
      </c>
      <c r="E9" s="5" t="inlineStr">
        <is>
          <t>PMC</t>
        </is>
      </c>
      <c r="F9" t="inlineStr">
        <is>
          <t>Project</t>
        </is>
      </c>
      <c r="G9" s="7" t="n">
        <v>160000</v>
      </c>
      <c r="H9" s="7" t="n">
        <v>37109</v>
      </c>
      <c r="I9" s="7">
        <f>G9-H9</f>
        <v/>
      </c>
      <c r="J9" s="8">
        <f>IF(G9=0,0,H9/G9)</f>
        <v/>
      </c>
      <c r="K9" s="7" t="n">
        <v>0</v>
      </c>
      <c r="L9" s="7" t="n">
        <v>0</v>
      </c>
      <c r="M9" s="7" t="n">
        <v>0</v>
      </c>
      <c r="N9" s="7" t="n">
        <v>0</v>
      </c>
      <c r="O9" s="7" t="n">
        <v>0</v>
      </c>
      <c r="P9" s="7" t="n">
        <v>0</v>
      </c>
      <c r="Q9" s="7" t="n">
        <v>0</v>
      </c>
      <c r="R9" s="7" t="n">
        <v>0</v>
      </c>
      <c r="S9" s="7" t="n">
        <v>160000</v>
      </c>
      <c r="T9" s="7">
        <f>H9</f>
        <v/>
      </c>
      <c r="U9" s="7">
        <f>S9-T9</f>
        <v/>
      </c>
      <c r="V9" s="8">
        <f>IF(S9=0,0,T9/S9)</f>
        <v/>
      </c>
      <c r="W9" s="8" t="n"/>
      <c r="Y9" t="inlineStr">
        <is>
          <t>GL PMC</t>
        </is>
      </c>
    </row>
    <row r="10">
      <c r="A10" t="n">
        <v>54</v>
      </c>
      <c r="B10" t="inlineStr">
        <is>
          <t>51082-00</t>
        </is>
      </c>
      <c r="C10" t="inlineStr">
        <is>
          <t>Repair / replace wood trim</t>
        </is>
      </c>
      <c r="D10" t="inlineStr">
        <is>
          <t>EPCA 4.4.1 - Contingency for replacement of damaged wood decking and fascia during the first phase of roof replacements;</t>
        </is>
      </c>
      <c r="E10" s="10" t="inlineStr">
        <is>
          <t>GC</t>
        </is>
      </c>
      <c r="F10" t="inlineStr">
        <is>
          <t>Project</t>
        </is>
      </c>
      <c r="G10" s="7" t="n">
        <v>151200</v>
      </c>
      <c r="H10" s="7" t="n">
        <v>151200</v>
      </c>
      <c r="I10" s="7">
        <f>G10-H10</f>
        <v/>
      </c>
      <c r="J10" s="8">
        <f>IF(G10=0,0,H10/G10)</f>
        <v/>
      </c>
      <c r="K10" s="7" t="n">
        <v>0</v>
      </c>
      <c r="L10" s="7" t="n">
        <v>0</v>
      </c>
      <c r="M10" s="7" t="n">
        <v>0</v>
      </c>
      <c r="N10" s="7" t="n">
        <v>0</v>
      </c>
      <c r="O10" s="7" t="n">
        <v>0</v>
      </c>
      <c r="P10" s="7" t="n">
        <v>0</v>
      </c>
      <c r="Q10" s="7" t="n">
        <v>0</v>
      </c>
      <c r="R10" s="7" t="n">
        <v>0</v>
      </c>
      <c r="S10" s="7" t="n">
        <v>302400</v>
      </c>
      <c r="T10" s="7">
        <f>H10</f>
        <v/>
      </c>
      <c r="U10" s="7">
        <f>S10-T10</f>
        <v/>
      </c>
      <c r="V10" s="8">
        <f>IF(S10=0,0,T10/S10)</f>
        <v/>
      </c>
      <c r="W10" s="8" t="n"/>
      <c r="Y10" t="inlineStr">
        <is>
          <t>GC (pay app)</t>
        </is>
      </c>
    </row>
    <row r="11">
      <c r="A11" t="n">
        <v>18</v>
      </c>
      <c r="B11" t="inlineStr">
        <is>
          <t>51053-00</t>
        </is>
      </c>
      <c r="C11" t="inlineStr">
        <is>
          <t>Asphalt Coating</t>
        </is>
      </c>
      <c r="D11" t="inlineStr">
        <is>
          <t>EPCA 3.2.2 - The asphalt seal coat and pavement markings and striping appeared to be in fair to poor condition. The seal</t>
        </is>
      </c>
      <c r="E11" s="10" t="inlineStr">
        <is>
          <t>GC</t>
        </is>
      </c>
      <c r="F11" t="inlineStr">
        <is>
          <t>Project</t>
        </is>
      </c>
      <c r="G11" s="7" t="n">
        <v>121000</v>
      </c>
      <c r="H11" s="7" t="n">
        <v>36300</v>
      </c>
      <c r="I11" s="7">
        <f>G11-H11</f>
        <v/>
      </c>
      <c r="J11" s="8">
        <f>IF(G11=0,0,H11/G11)</f>
        <v/>
      </c>
      <c r="K11" s="7" t="n">
        <v>0</v>
      </c>
      <c r="L11" s="7" t="n">
        <v>0</v>
      </c>
      <c r="M11" s="7" t="n">
        <v>0</v>
      </c>
      <c r="N11" s="7" t="n">
        <v>0</v>
      </c>
      <c r="O11" s="7" t="n">
        <v>0</v>
      </c>
      <c r="P11" s="7" t="n">
        <v>0</v>
      </c>
      <c r="Q11" s="7" t="n">
        <v>0</v>
      </c>
      <c r="R11" s="7" t="n">
        <v>0</v>
      </c>
      <c r="S11" s="7" t="n">
        <v>121000</v>
      </c>
      <c r="T11" s="7">
        <f>H11</f>
        <v/>
      </c>
      <c r="U11" s="7">
        <f>S11-T11</f>
        <v/>
      </c>
      <c r="V11" s="8">
        <f>IF(S11=0,0,T11/S11)</f>
        <v/>
      </c>
      <c r="W11" s="8" t="n"/>
      <c r="Y11" t="inlineStr">
        <is>
          <t>GC (pay app)</t>
        </is>
      </c>
    </row>
    <row r="12">
      <c r="A12" t="n">
        <v>99</v>
      </c>
      <c r="B12" t="inlineStr">
        <is>
          <t>51990-00</t>
        </is>
      </c>
      <c r="C12" t="inlineStr">
        <is>
          <t>Green Up Program</t>
        </is>
      </c>
      <c r="D12" t="inlineStr">
        <is>
          <t>Water Fixture - WaterSense Certified Toilets, (0.8 gpf), Qty 240, 75% of Total Toilets</t>
        </is>
      </c>
      <c r="E12" s="5" t="inlineStr">
        <is>
          <t>PMC</t>
        </is>
      </c>
      <c r="F12" t="inlineStr">
        <is>
          <t>Project</t>
        </is>
      </c>
      <c r="G12" s="7" t="n">
        <v>108960</v>
      </c>
      <c r="H12" s="7" t="n">
        <v>0</v>
      </c>
      <c r="I12" s="7">
        <f>G12-H12</f>
        <v/>
      </c>
      <c r="J12" s="8">
        <f>IF(G12=0,0,H12/G12)</f>
        <v/>
      </c>
      <c r="K12" s="7" t="n">
        <v>0</v>
      </c>
      <c r="L12" s="7" t="n">
        <v>0</v>
      </c>
      <c r="M12" s="7" t="n">
        <v>0</v>
      </c>
      <c r="N12" s="7" t="n">
        <v>0</v>
      </c>
      <c r="O12" s="7" t="n">
        <v>0</v>
      </c>
      <c r="P12" s="7" t="n">
        <v>0</v>
      </c>
      <c r="Q12" s="7" t="n">
        <v>0</v>
      </c>
      <c r="R12" s="7" t="n">
        <v>0</v>
      </c>
      <c r="S12" s="7" t="n">
        <v>108960</v>
      </c>
      <c r="T12" s="7">
        <f>H12</f>
        <v/>
      </c>
      <c r="U12" s="7">
        <f>S12-T12</f>
        <v/>
      </c>
      <c r="V12" s="8">
        <f>IF(S12=0,0,T12/S12)</f>
        <v/>
      </c>
      <c r="W12" s="8" t="n"/>
      <c r="Y12" t="inlineStr">
        <is>
          <t>GL PMC</t>
        </is>
      </c>
    </row>
    <row r="13">
      <c r="A13" t="n">
        <v>17</v>
      </c>
      <c r="B13" t="inlineStr">
        <is>
          <t>51045-00</t>
        </is>
      </c>
      <c r="C13" t="inlineStr">
        <is>
          <t>Landscape Cleanup and Enhancements</t>
        </is>
      </c>
      <c r="D13" t="inlineStr">
        <is>
          <t>EPCA 4.4.1 - Cut back trees in contact with roofs.
Initial tree trim, landscape cleanup, entry and tour path enhancement</t>
        </is>
      </c>
      <c r="E13" s="10" t="inlineStr">
        <is>
          <t>GC</t>
        </is>
      </c>
      <c r="F13" t="inlineStr">
        <is>
          <t>Project</t>
        </is>
      </c>
      <c r="G13" s="7" t="n">
        <v>100000</v>
      </c>
      <c r="H13" s="7" t="n">
        <v>0</v>
      </c>
      <c r="I13" s="7">
        <f>G13-H13</f>
        <v/>
      </c>
      <c r="J13" s="8">
        <f>IF(G13=0,0,H13/G13)</f>
        <v/>
      </c>
      <c r="K13" s="7" t="n">
        <v>0</v>
      </c>
      <c r="L13" s="7" t="n">
        <v>0</v>
      </c>
      <c r="M13" s="7" t="n">
        <v>0</v>
      </c>
      <c r="N13" s="7" t="n">
        <v>0</v>
      </c>
      <c r="O13" s="7" t="n">
        <v>0</v>
      </c>
      <c r="P13" s="7" t="n">
        <v>0</v>
      </c>
      <c r="Q13" s="7" t="n">
        <v>0</v>
      </c>
      <c r="R13" s="7" t="n">
        <v>0</v>
      </c>
      <c r="S13" s="7" t="n">
        <v>100000</v>
      </c>
      <c r="T13" s="7">
        <f>H13</f>
        <v/>
      </c>
      <c r="U13" s="7">
        <f>S13-T13</f>
        <v/>
      </c>
      <c r="V13" s="8">
        <f>IF(S13=0,0,T13/S13)</f>
        <v/>
      </c>
      <c r="W13" s="8" t="n"/>
      <c r="Y13" t="inlineStr">
        <is>
          <t>GC tagged, not on pay app</t>
        </is>
      </c>
    </row>
    <row r="14">
      <c r="A14" t="n">
        <v>46</v>
      </c>
      <c r="B14" t="inlineStr">
        <is>
          <t>51061-00</t>
        </is>
      </c>
      <c r="C14" t="inlineStr">
        <is>
          <t>Asphalt composite shingle roofing</t>
        </is>
      </c>
      <c r="D14" t="inlineStr">
        <is>
          <t>EPCA 4.4.1 - Replacement of half of the shingled roofs within the next year.
EPCA 4.4.1 - Replacement of half of the shi</t>
        </is>
      </c>
      <c r="E14" s="10" t="inlineStr">
        <is>
          <t>GC</t>
        </is>
      </c>
      <c r="F14" t="inlineStr">
        <is>
          <t>Project</t>
        </is>
      </c>
      <c r="G14" s="7" t="n">
        <v>80000</v>
      </c>
      <c r="H14" s="7" t="n">
        <v>24000</v>
      </c>
      <c r="I14" s="7">
        <f>G14-H14</f>
        <v/>
      </c>
      <c r="J14" s="8">
        <f>IF(G14=0,0,H14/G14)</f>
        <v/>
      </c>
      <c r="K14" s="7" t="n">
        <v>70000</v>
      </c>
      <c r="L14" s="7" t="n">
        <v>0</v>
      </c>
      <c r="M14" s="7" t="n">
        <v>70000</v>
      </c>
      <c r="N14" s="7" t="n">
        <v>0</v>
      </c>
      <c r="O14" s="7" t="n">
        <v>70000</v>
      </c>
      <c r="P14" s="7" t="n">
        <v>0</v>
      </c>
      <c r="Q14" s="7" t="n">
        <v>70000</v>
      </c>
      <c r="R14" s="7" t="n">
        <v>0</v>
      </c>
      <c r="S14" s="7" t="n">
        <v>710000</v>
      </c>
      <c r="T14" s="7">
        <f>H14</f>
        <v/>
      </c>
      <c r="U14" s="7">
        <f>S14-T14</f>
        <v/>
      </c>
      <c r="V14" s="8">
        <f>IF(S14=0,0,T14/S14)</f>
        <v/>
      </c>
      <c r="W14" s="8" t="n"/>
      <c r="Y14" t="inlineStr">
        <is>
          <t>GC (pay app)</t>
        </is>
      </c>
    </row>
    <row r="15">
      <c r="A15" t="n">
        <v>28</v>
      </c>
      <c r="B15" t="inlineStr">
        <is>
          <t>51085-00</t>
        </is>
      </c>
      <c r="C15" t="inlineStr">
        <is>
          <t>Retaining walls</t>
        </is>
      </c>
      <c r="D15" t="inlineStr">
        <is>
          <t>The retaining walls appeared to be in fair condition. The walls appeared to exhibit lateral movement (leaning) and
separ</t>
        </is>
      </c>
      <c r="E15" s="10" t="inlineStr">
        <is>
          <t>GC</t>
        </is>
      </c>
      <c r="F15" t="inlineStr">
        <is>
          <t>Project</t>
        </is>
      </c>
      <c r="G15" s="7" t="n">
        <v>62900</v>
      </c>
      <c r="H15" s="7" t="n">
        <v>62900</v>
      </c>
      <c r="I15" s="7">
        <f>G15-H15</f>
        <v/>
      </c>
      <c r="J15" s="8">
        <f>IF(G15=0,0,H15/G15)</f>
        <v/>
      </c>
      <c r="K15" s="7" t="n">
        <v>0</v>
      </c>
      <c r="L15" s="7" t="n">
        <v>0</v>
      </c>
      <c r="M15" s="7" t="n">
        <v>0</v>
      </c>
      <c r="N15" s="7" t="n">
        <v>0</v>
      </c>
      <c r="O15" s="7" t="n">
        <v>0</v>
      </c>
      <c r="P15" s="7" t="n">
        <v>0</v>
      </c>
      <c r="Q15" s="7" t="n">
        <v>0</v>
      </c>
      <c r="R15" s="7" t="n">
        <v>0</v>
      </c>
      <c r="S15" s="7" t="n">
        <v>62900</v>
      </c>
      <c r="T15" s="7">
        <f>H15</f>
        <v/>
      </c>
      <c r="U15" s="7">
        <f>S15-T15</f>
        <v/>
      </c>
      <c r="V15" s="8">
        <f>IF(S15=0,0,T15/S15)</f>
        <v/>
      </c>
      <c r="W15" s="8" t="n"/>
      <c r="Y15" t="inlineStr">
        <is>
          <t>GC (pay app)</t>
        </is>
      </c>
    </row>
    <row r="16">
      <c r="A16" t="n">
        <v>29</v>
      </c>
      <c r="B16" t="inlineStr">
        <is>
          <t>51023-00</t>
        </is>
      </c>
      <c r="C16" t="inlineStr">
        <is>
          <t>Resurface swimming pool</t>
        </is>
      </c>
      <c r="D16" t="inlineStr">
        <is>
          <t>Pool Resurfacing</t>
        </is>
      </c>
      <c r="E16" s="10" t="inlineStr">
        <is>
          <t>GC</t>
        </is>
      </c>
      <c r="F16" t="inlineStr">
        <is>
          <t>Project</t>
        </is>
      </c>
      <c r="G16" s="7" t="n">
        <v>51000</v>
      </c>
      <c r="H16" s="7" t="n">
        <v>30600</v>
      </c>
      <c r="I16" s="7">
        <f>G16-H16</f>
        <v/>
      </c>
      <c r="J16" s="8">
        <f>IF(G16=0,0,H16/G16)</f>
        <v/>
      </c>
      <c r="K16" s="7" t="n">
        <v>0</v>
      </c>
      <c r="L16" s="7" t="n">
        <v>0</v>
      </c>
      <c r="M16" s="7" t="n">
        <v>0</v>
      </c>
      <c r="N16" s="7" t="n">
        <v>0</v>
      </c>
      <c r="O16" s="7" t="n">
        <v>0</v>
      </c>
      <c r="P16" s="7" t="n">
        <v>0</v>
      </c>
      <c r="Q16" s="7" t="n">
        <v>0</v>
      </c>
      <c r="R16" s="7" t="n">
        <v>0</v>
      </c>
      <c r="S16" s="7" t="n">
        <v>51000</v>
      </c>
      <c r="T16" s="7">
        <f>H16</f>
        <v/>
      </c>
      <c r="U16" s="7">
        <f>S16-T16</f>
        <v/>
      </c>
      <c r="V16" s="8">
        <f>IF(S16=0,0,T16/S16)</f>
        <v/>
      </c>
      <c r="W16" s="8" t="n"/>
      <c r="Y16" t="inlineStr">
        <is>
          <t>GC (pay app)</t>
        </is>
      </c>
    </row>
    <row r="17">
      <c r="A17" t="n">
        <v>39</v>
      </c>
      <c r="B17" t="inlineStr">
        <is>
          <t>51070-00</t>
        </is>
      </c>
      <c r="C17" t="inlineStr">
        <is>
          <t>Wall framing</t>
        </is>
      </c>
      <c r="D17" t="inlineStr">
        <is>
          <t>replace damaged framing in chimney</t>
        </is>
      </c>
      <c r="E17" s="10" t="inlineStr">
        <is>
          <t>GC</t>
        </is>
      </c>
      <c r="F17" t="inlineStr">
        <is>
          <t>Project</t>
        </is>
      </c>
      <c r="G17" s="7" t="n">
        <v>48000</v>
      </c>
      <c r="H17" s="7" t="n">
        <v>48000</v>
      </c>
      <c r="I17" s="7">
        <f>G17-H17</f>
        <v/>
      </c>
      <c r="J17" s="8">
        <f>IF(G17=0,0,H17/G17)</f>
        <v/>
      </c>
      <c r="K17" s="7" t="n">
        <v>0</v>
      </c>
      <c r="L17" s="7" t="n">
        <v>0</v>
      </c>
      <c r="M17" s="7" t="n">
        <v>0</v>
      </c>
      <c r="N17" s="7" t="n">
        <v>0</v>
      </c>
      <c r="O17" s="7" t="n">
        <v>0</v>
      </c>
      <c r="P17" s="7" t="n">
        <v>0</v>
      </c>
      <c r="Q17" s="7" t="n">
        <v>0</v>
      </c>
      <c r="R17" s="7" t="n">
        <v>0</v>
      </c>
      <c r="S17" s="7" t="n">
        <v>48000</v>
      </c>
      <c r="T17" s="7">
        <f>H17</f>
        <v/>
      </c>
      <c r="U17" s="7">
        <f>S17-T17</f>
        <v/>
      </c>
      <c r="V17" s="8">
        <f>IF(S17=0,0,T17/S17)</f>
        <v/>
      </c>
      <c r="W17" s="8" t="n"/>
      <c r="Y17" t="inlineStr">
        <is>
          <t>GC (pay app)</t>
        </is>
      </c>
    </row>
    <row r="18">
      <c r="A18" t="n">
        <v>47</v>
      </c>
      <c r="B18" t="inlineStr">
        <is>
          <t>51062-00</t>
        </is>
      </c>
      <c r="C18" t="inlineStr">
        <is>
          <t>Repairs to roof systems</t>
        </is>
      </c>
      <c r="D18" t="inlineStr">
        <is>
          <t>EPCA 4.4.1 - Immediate repairs to roof system to maintain water-tightness leading up to replacement. Immediate Repairs t</t>
        </is>
      </c>
      <c r="E18" s="10" t="inlineStr">
        <is>
          <t>GC</t>
        </is>
      </c>
      <c r="F18" t="inlineStr">
        <is>
          <t>Project</t>
        </is>
      </c>
      <c r="G18" s="7" t="n">
        <v>45000</v>
      </c>
      <c r="H18" s="7" t="n">
        <v>13500</v>
      </c>
      <c r="I18" s="7">
        <f>G18-H18</f>
        <v/>
      </c>
      <c r="J18" s="8">
        <f>IF(G18=0,0,H18/G18)</f>
        <v/>
      </c>
      <c r="K18" s="7" t="n">
        <v>0</v>
      </c>
      <c r="L18" s="7" t="n">
        <v>0</v>
      </c>
      <c r="M18" s="7" t="n">
        <v>0</v>
      </c>
      <c r="N18" s="7" t="n">
        <v>0</v>
      </c>
      <c r="O18" s="7" t="n">
        <v>0</v>
      </c>
      <c r="P18" s="7" t="n">
        <v>0</v>
      </c>
      <c r="Q18" s="7" t="n">
        <v>0</v>
      </c>
      <c r="R18" s="7" t="n">
        <v>0</v>
      </c>
      <c r="S18" s="7" t="n">
        <v>45000</v>
      </c>
      <c r="T18" s="7">
        <f>H18</f>
        <v/>
      </c>
      <c r="U18" s="7">
        <f>S18-T18</f>
        <v/>
      </c>
      <c r="V18" s="8">
        <f>IF(S18=0,0,T18/S18)</f>
        <v/>
      </c>
      <c r="W18" s="8" t="n"/>
      <c r="Y18" t="inlineStr">
        <is>
          <t>GC (pay app)</t>
        </is>
      </c>
    </row>
    <row r="19">
      <c r="A19" t="n">
        <v>38</v>
      </c>
      <c r="B19" t="inlineStr">
        <is>
          <t>51072-00</t>
        </is>
      </c>
      <c r="C19" t="inlineStr">
        <is>
          <t>Concrete deck / floor fill</t>
        </is>
      </c>
      <c r="D19" t="inlineStr">
        <is>
          <t>repair and paint balconies</t>
        </is>
      </c>
      <c r="E19" s="10" t="inlineStr">
        <is>
          <t>GC</t>
        </is>
      </c>
      <c r="F19" t="inlineStr">
        <is>
          <t>Project</t>
        </is>
      </c>
      <c r="G19" s="7" t="n">
        <v>40000</v>
      </c>
      <c r="H19" s="7" t="n">
        <v>40000</v>
      </c>
      <c r="I19" s="7">
        <f>G19-H19</f>
        <v/>
      </c>
      <c r="J19" s="8">
        <f>IF(G19=0,0,H19/G19)</f>
        <v/>
      </c>
      <c r="K19" s="7" t="n">
        <v>0</v>
      </c>
      <c r="L19" s="7" t="n">
        <v>0</v>
      </c>
      <c r="M19" s="7" t="n">
        <v>0</v>
      </c>
      <c r="N19" s="7" t="n">
        <v>0</v>
      </c>
      <c r="O19" s="7" t="n">
        <v>0</v>
      </c>
      <c r="P19" s="7" t="n">
        <v>0</v>
      </c>
      <c r="Q19" s="7" t="n">
        <v>0</v>
      </c>
      <c r="R19" s="7" t="n">
        <v>0</v>
      </c>
      <c r="S19" s="7" t="n">
        <v>40000</v>
      </c>
      <c r="T19" s="7">
        <f>H19</f>
        <v/>
      </c>
      <c r="U19" s="7">
        <f>S19-T19</f>
        <v/>
      </c>
      <c r="V19" s="8">
        <f>IF(S19=0,0,T19/S19)</f>
        <v/>
      </c>
      <c r="W19" s="8" t="n"/>
      <c r="Y19" t="inlineStr">
        <is>
          <t>GC (pay app)</t>
        </is>
      </c>
    </row>
    <row r="20">
      <c r="A20" t="n">
        <v>30</v>
      </c>
      <c r="B20" t="inlineStr">
        <is>
          <t>51076-00</t>
        </is>
      </c>
      <c r="C20" t="inlineStr">
        <is>
          <t>Fences &amp; gates - swimming pool</t>
        </is>
      </c>
      <c r="D20" t="inlineStr">
        <is>
          <t>Swimming Pool Gate Repairs</t>
        </is>
      </c>
      <c r="E20" s="10" t="inlineStr">
        <is>
          <t>GC</t>
        </is>
      </c>
      <c r="F20" t="inlineStr">
        <is>
          <t>Project</t>
        </is>
      </c>
      <c r="G20" s="7" t="n">
        <v>38000</v>
      </c>
      <c r="H20" s="7" t="n">
        <v>38000</v>
      </c>
      <c r="I20" s="7">
        <f>G20-H20</f>
        <v/>
      </c>
      <c r="J20" s="8">
        <f>IF(G20=0,0,H20/G20)</f>
        <v/>
      </c>
      <c r="K20" s="7" t="n">
        <v>0</v>
      </c>
      <c r="L20" s="7" t="n">
        <v>0</v>
      </c>
      <c r="M20" s="7" t="n">
        <v>0</v>
      </c>
      <c r="N20" s="7" t="n">
        <v>0</v>
      </c>
      <c r="O20" s="7" t="n">
        <v>0</v>
      </c>
      <c r="P20" s="7" t="n">
        <v>0</v>
      </c>
      <c r="Q20" s="7" t="n">
        <v>0</v>
      </c>
      <c r="R20" s="7" t="n">
        <v>0</v>
      </c>
      <c r="S20" s="7" t="n">
        <v>38000</v>
      </c>
      <c r="T20" s="7">
        <f>H20</f>
        <v/>
      </c>
      <c r="U20" s="7">
        <f>S20-T20</f>
        <v/>
      </c>
      <c r="V20" s="8">
        <f>IF(S20=0,0,T20/S20)</f>
        <v/>
      </c>
      <c r="W20" s="8" t="n"/>
      <c r="Y20" t="inlineStr">
        <is>
          <t>GC (pay app)</t>
        </is>
      </c>
    </row>
    <row r="21">
      <c r="A21" t="n">
        <v>50</v>
      </c>
      <c r="B21" t="inlineStr">
        <is>
          <t>51062-00</t>
        </is>
      </c>
      <c r="C21" t="inlineStr">
        <is>
          <t>Flashing</t>
        </is>
      </c>
      <c r="D21" t="inlineStr">
        <is>
          <t>Flashing Repairs</t>
        </is>
      </c>
      <c r="E21" s="10" t="inlineStr">
        <is>
          <t>GC</t>
        </is>
      </c>
      <c r="F21" t="inlineStr">
        <is>
          <t>Project</t>
        </is>
      </c>
      <c r="G21" s="7" t="n">
        <v>38000</v>
      </c>
      <c r="H21" s="7" t="n">
        <v>38000</v>
      </c>
      <c r="I21" s="7">
        <f>G21-H21</f>
        <v/>
      </c>
      <c r="J21" s="8">
        <f>IF(G21=0,0,H21/G21)</f>
        <v/>
      </c>
      <c r="K21" s="7" t="n">
        <v>0</v>
      </c>
      <c r="L21" s="7" t="n">
        <v>0</v>
      </c>
      <c r="M21" s="7" t="n">
        <v>0</v>
      </c>
      <c r="N21" s="7" t="n">
        <v>0</v>
      </c>
      <c r="O21" s="7" t="n">
        <v>0</v>
      </c>
      <c r="P21" s="7" t="n">
        <v>0</v>
      </c>
      <c r="Q21" s="7" t="n">
        <v>0</v>
      </c>
      <c r="R21" s="7" t="n">
        <v>0</v>
      </c>
      <c r="S21" s="7" t="n">
        <v>38000</v>
      </c>
      <c r="T21" s="7">
        <f>H21</f>
        <v/>
      </c>
      <c r="U21" s="7">
        <f>S21-T21</f>
        <v/>
      </c>
      <c r="V21" s="8">
        <f>IF(S21=0,0,T21/S21)</f>
        <v/>
      </c>
      <c r="W21" s="8" t="n"/>
      <c r="Y21" t="inlineStr">
        <is>
          <t>GC (pay app)</t>
        </is>
      </c>
    </row>
    <row r="22">
      <c r="A22" t="n">
        <v>25</v>
      </c>
      <c r="B22" t="inlineStr">
        <is>
          <t>51091-00</t>
        </is>
      </c>
      <c r="C22" t="inlineStr">
        <is>
          <t>Sidewalks</t>
        </is>
      </c>
      <c r="D22" t="inlineStr">
        <is>
          <t>LPCA - limited sidewalk cracks were observed by the west playground equipment
LPCA (PR-90) - a limited concrete sidewalk</t>
        </is>
      </c>
      <c r="E22" s="10" t="inlineStr">
        <is>
          <t>GC</t>
        </is>
      </c>
      <c r="F22" t="inlineStr">
        <is>
          <t>Project</t>
        </is>
      </c>
      <c r="G22" s="7" t="n">
        <v>32000</v>
      </c>
      <c r="H22" s="7" t="n">
        <v>32000</v>
      </c>
      <c r="I22" s="7">
        <f>G22-H22</f>
        <v/>
      </c>
      <c r="J22" s="8">
        <f>IF(G22=0,0,H22/G22)</f>
        <v/>
      </c>
      <c r="K22" s="7" t="n">
        <v>0</v>
      </c>
      <c r="L22" s="7" t="n">
        <v>0</v>
      </c>
      <c r="M22" s="7" t="n">
        <v>0</v>
      </c>
      <c r="N22" s="7" t="n">
        <v>0</v>
      </c>
      <c r="O22" s="7" t="n">
        <v>7500</v>
      </c>
      <c r="P22" s="7" t="n">
        <v>0</v>
      </c>
      <c r="Q22" s="7" t="n">
        <v>0</v>
      </c>
      <c r="R22" s="7" t="n">
        <v>0</v>
      </c>
      <c r="S22" s="7" t="n">
        <v>54500</v>
      </c>
      <c r="T22" s="7">
        <f>H22</f>
        <v/>
      </c>
      <c r="U22" s="7">
        <f>S22-T22</f>
        <v/>
      </c>
      <c r="V22" s="8">
        <f>IF(S22=0,0,T22/S22)</f>
        <v/>
      </c>
      <c r="W22" s="8" t="n"/>
      <c r="Y22" t="inlineStr">
        <is>
          <t>GC (pay app)</t>
        </is>
      </c>
    </row>
    <row r="23">
      <c r="A23" t="n">
        <v>22</v>
      </c>
      <c r="B23" t="inlineStr">
        <is>
          <t>51172-00</t>
        </is>
      </c>
      <c r="C23" t="inlineStr">
        <is>
          <t>Carports / Garages</t>
        </is>
      </c>
      <c r="D23" t="inlineStr">
        <is>
          <t>Repair carports and paint post and pearling
EPCA 4.4.1 - Repair of impact damage to metal carport canopies.
EPCA 3.2.9 -</t>
        </is>
      </c>
      <c r="E23" s="10" t="inlineStr">
        <is>
          <t>GC</t>
        </is>
      </c>
      <c r="F23" t="inlineStr">
        <is>
          <t>Project</t>
        </is>
      </c>
      <c r="G23" s="7" t="n">
        <v>28000</v>
      </c>
      <c r="H23" s="7" t="n">
        <v>16800</v>
      </c>
      <c r="I23" s="7">
        <f>G23-H23</f>
        <v/>
      </c>
      <c r="J23" s="8">
        <f>IF(G23=0,0,H23/G23)</f>
        <v/>
      </c>
      <c r="K23" s="7" t="n">
        <v>0</v>
      </c>
      <c r="L23" s="7" t="n">
        <v>0</v>
      </c>
      <c r="M23" s="7" t="n">
        <v>5000</v>
      </c>
      <c r="N23" s="7" t="n">
        <v>0</v>
      </c>
      <c r="O23" s="7" t="n">
        <v>0</v>
      </c>
      <c r="P23" s="7" t="n">
        <v>0</v>
      </c>
      <c r="Q23" s="7" t="n">
        <v>0</v>
      </c>
      <c r="R23" s="7" t="n">
        <v>0</v>
      </c>
      <c r="S23" s="7" t="n">
        <v>43000</v>
      </c>
      <c r="T23" s="7">
        <f>H23</f>
        <v/>
      </c>
      <c r="U23" s="7">
        <f>S23-T23</f>
        <v/>
      </c>
      <c r="V23" s="8">
        <f>IF(S23=0,0,T23/S23)</f>
        <v/>
      </c>
      <c r="W23" s="8" t="n"/>
      <c r="Y23" t="inlineStr">
        <is>
          <t>GC (pay app)</t>
        </is>
      </c>
    </row>
    <row r="24">
      <c r="A24" t="n">
        <v>91</v>
      </c>
      <c r="B24" t="inlineStr">
        <is>
          <t>51131-00</t>
        </is>
      </c>
      <c r="C24" t="inlineStr">
        <is>
          <t>Stormwater Pipe Repair</t>
        </is>
      </c>
      <c r="D24" t="inlineStr">
        <is>
          <t>Clean storm drains</t>
        </is>
      </c>
      <c r="E24" s="10" t="inlineStr">
        <is>
          <t>GC</t>
        </is>
      </c>
      <c r="F24" t="inlineStr">
        <is>
          <t>Project</t>
        </is>
      </c>
      <c r="G24" s="7" t="n">
        <v>25000</v>
      </c>
      <c r="H24" s="7" t="n">
        <v>25000</v>
      </c>
      <c r="I24" s="7">
        <f>G24-H24</f>
        <v/>
      </c>
      <c r="J24" s="8">
        <f>IF(G24=0,0,H24/G24)</f>
        <v/>
      </c>
      <c r="K24" s="7" t="n">
        <v>0</v>
      </c>
      <c r="L24" s="7" t="n">
        <v>0</v>
      </c>
      <c r="M24" s="7" t="n">
        <v>0</v>
      </c>
      <c r="N24" s="7" t="n">
        <v>0</v>
      </c>
      <c r="O24" s="7" t="n">
        <v>0</v>
      </c>
      <c r="P24" s="7" t="n">
        <v>0</v>
      </c>
      <c r="Q24" s="7" t="n">
        <v>0</v>
      </c>
      <c r="R24" s="7" t="n">
        <v>0</v>
      </c>
      <c r="S24" s="7" t="n">
        <v>25000</v>
      </c>
      <c r="T24" s="7">
        <f>H24</f>
        <v/>
      </c>
      <c r="U24" s="7">
        <f>S24-T24</f>
        <v/>
      </c>
      <c r="V24" s="8">
        <f>IF(S24=0,0,T24/S24)</f>
        <v/>
      </c>
      <c r="W24" s="8" t="n"/>
      <c r="Y24" t="inlineStr">
        <is>
          <t>GC (pay app)</t>
        </is>
      </c>
    </row>
    <row r="25">
      <c r="A25" t="n">
        <v>44</v>
      </c>
      <c r="B25" t="inlineStr">
        <is>
          <t>51070-00</t>
        </is>
      </c>
      <c r="C25" t="inlineStr">
        <is>
          <t>Expansion joints</t>
        </is>
      </c>
      <c r="D25" t="inlineStr">
        <is>
          <t>Repair exterior expansion joints</t>
        </is>
      </c>
      <c r="E25" s="10" t="inlineStr">
        <is>
          <t>GC</t>
        </is>
      </c>
      <c r="F25" t="inlineStr">
        <is>
          <t>Project</t>
        </is>
      </c>
      <c r="G25" s="7" t="n">
        <v>24000</v>
      </c>
      <c r="H25" s="7" t="n">
        <v>24000</v>
      </c>
      <c r="I25" s="7">
        <f>G25-H25</f>
        <v/>
      </c>
      <c r="J25" s="8">
        <f>IF(G25=0,0,H25/G25)</f>
        <v/>
      </c>
      <c r="K25" s="7" t="n">
        <v>0</v>
      </c>
      <c r="L25" s="7" t="n">
        <v>0</v>
      </c>
      <c r="M25" s="7" t="n">
        <v>0</v>
      </c>
      <c r="N25" s="7" t="n">
        <v>0</v>
      </c>
      <c r="O25" s="7" t="n">
        <v>0</v>
      </c>
      <c r="P25" s="7" t="n">
        <v>0</v>
      </c>
      <c r="Q25" s="7" t="n">
        <v>0</v>
      </c>
      <c r="R25" s="7" t="n">
        <v>0</v>
      </c>
      <c r="S25" s="7" t="n">
        <v>24000</v>
      </c>
      <c r="T25" s="7">
        <f>H25</f>
        <v/>
      </c>
      <c r="U25" s="7">
        <f>S25-T25</f>
        <v/>
      </c>
      <c r="V25" s="8">
        <f>IF(S25=0,0,T25/S25)</f>
        <v/>
      </c>
      <c r="W25" s="8" t="n"/>
      <c r="Y25" t="inlineStr">
        <is>
          <t>GC (pay app)</t>
        </is>
      </c>
    </row>
    <row r="26">
      <c r="A26" t="n">
        <v>49</v>
      </c>
      <c r="B26" t="inlineStr">
        <is>
          <t>51062-00</t>
        </is>
      </c>
      <c r="C26" t="inlineStr">
        <is>
          <t>Sealants &amp; caulking</t>
        </is>
      </c>
      <c r="D26" t="inlineStr">
        <is>
          <t>Sealants and Caulking for Roof</t>
        </is>
      </c>
      <c r="E26" s="10" t="inlineStr">
        <is>
          <t>GC</t>
        </is>
      </c>
      <c r="F26" t="inlineStr">
        <is>
          <t>Project</t>
        </is>
      </c>
      <c r="G26" s="7" t="n">
        <v>24000</v>
      </c>
      <c r="H26" s="7" t="n">
        <v>24000</v>
      </c>
      <c r="I26" s="7">
        <f>G26-H26</f>
        <v/>
      </c>
      <c r="J26" s="8">
        <f>IF(G26=0,0,H26/G26)</f>
        <v/>
      </c>
      <c r="K26" s="7" t="n">
        <v>0</v>
      </c>
      <c r="L26" s="7" t="n">
        <v>0</v>
      </c>
      <c r="M26" s="7" t="n">
        <v>0</v>
      </c>
      <c r="N26" s="7" t="n">
        <v>0</v>
      </c>
      <c r="O26" s="7" t="n">
        <v>0</v>
      </c>
      <c r="P26" s="7" t="n">
        <v>0</v>
      </c>
      <c r="Q26" s="7" t="n">
        <v>0</v>
      </c>
      <c r="R26" s="7" t="n">
        <v>0</v>
      </c>
      <c r="S26" s="7" t="n">
        <v>24000</v>
      </c>
      <c r="T26" s="7">
        <f>H26</f>
        <v/>
      </c>
      <c r="U26" s="7">
        <f>S26-T26</f>
        <v/>
      </c>
      <c r="V26" s="8">
        <f>IF(S26=0,0,T26/S26)</f>
        <v/>
      </c>
      <c r="W26" s="8" t="n"/>
      <c r="Y26" t="inlineStr">
        <is>
          <t>GC (pay app)</t>
        </is>
      </c>
    </row>
    <row r="27">
      <c r="A27" t="n">
        <v>90</v>
      </c>
      <c r="B27" t="inlineStr">
        <is>
          <t>51120-00</t>
        </is>
      </c>
      <c r="C27" t="inlineStr">
        <is>
          <t>Split HVAC System (Move to HVAC)</t>
        </is>
      </c>
      <c r="D27" t="inlineStr">
        <is>
          <t>EPCA 5.2 - The split heat pump system serving the clubhouse is more than 20 years old. Based on age and EUL, replacement</t>
        </is>
      </c>
      <c r="E27" s="5" t="inlineStr">
        <is>
          <t>PMC</t>
        </is>
      </c>
      <c r="F27" t="inlineStr">
        <is>
          <t>Project</t>
        </is>
      </c>
      <c r="G27" s="7" t="n">
        <v>24000</v>
      </c>
      <c r="H27" s="7" t="n">
        <v>3786</v>
      </c>
      <c r="I27" s="7">
        <f>G27-H27</f>
        <v/>
      </c>
      <c r="J27" s="8">
        <f>IF(G27=0,0,H27/G27)</f>
        <v/>
      </c>
      <c r="K27" s="7" t="n">
        <v>0</v>
      </c>
      <c r="L27" s="7" t="n">
        <v>0</v>
      </c>
      <c r="M27" s="7" t="n">
        <v>0</v>
      </c>
      <c r="N27" s="7" t="n">
        <v>0</v>
      </c>
      <c r="O27" s="7" t="n">
        <v>0</v>
      </c>
      <c r="P27" s="7" t="n">
        <v>0</v>
      </c>
      <c r="Q27" s="7" t="n">
        <v>0</v>
      </c>
      <c r="R27" s="7" t="n">
        <v>0</v>
      </c>
      <c r="S27" s="7" t="n">
        <v>24000</v>
      </c>
      <c r="T27" s="7">
        <f>H27</f>
        <v/>
      </c>
      <c r="U27" s="7">
        <f>S27-T27</f>
        <v/>
      </c>
      <c r="V27" s="8">
        <f>IF(S27=0,0,T27/S27)</f>
        <v/>
      </c>
      <c r="W27" s="8" t="n"/>
      <c r="Y27" t="inlineStr">
        <is>
          <t>GL PMC</t>
        </is>
      </c>
    </row>
    <row r="28">
      <c r="A28" t="n">
        <v>23</v>
      </c>
      <c r="B28" t="inlineStr">
        <is>
          <t>51053-00</t>
        </is>
      </c>
      <c r="C28" t="inlineStr">
        <is>
          <t>Stripe parking areas</t>
        </is>
      </c>
      <c r="D28" t="inlineStr">
        <is>
          <t>Striping of Parking Lots</t>
        </is>
      </c>
      <c r="E28" s="10" t="inlineStr">
        <is>
          <t>GC</t>
        </is>
      </c>
      <c r="F28" t="inlineStr">
        <is>
          <t>Project</t>
        </is>
      </c>
      <c r="G28" s="7" t="n">
        <v>23000</v>
      </c>
      <c r="H28" s="7" t="n">
        <v>6900</v>
      </c>
      <c r="I28" s="7">
        <f>G28-H28</f>
        <v/>
      </c>
      <c r="J28" s="8">
        <f>IF(G28=0,0,H28/G28)</f>
        <v/>
      </c>
      <c r="K28" s="7" t="n">
        <v>0</v>
      </c>
      <c r="L28" s="7" t="n">
        <v>0</v>
      </c>
      <c r="M28" s="7" t="n">
        <v>0</v>
      </c>
      <c r="N28" s="7" t="n">
        <v>0</v>
      </c>
      <c r="O28" s="7" t="n">
        <v>0</v>
      </c>
      <c r="P28" s="7" t="n">
        <v>0</v>
      </c>
      <c r="Q28" s="7" t="n">
        <v>0</v>
      </c>
      <c r="R28" s="7" t="n">
        <v>0</v>
      </c>
      <c r="S28" s="7" t="n">
        <v>23000</v>
      </c>
      <c r="T28" s="7">
        <f>H28</f>
        <v/>
      </c>
      <c r="U28" s="7">
        <f>S28-T28</f>
        <v/>
      </c>
      <c r="V28" s="8">
        <f>IF(S28=0,0,T28/S28)</f>
        <v/>
      </c>
      <c r="W28" s="8" t="n"/>
      <c r="Y28" t="inlineStr">
        <is>
          <t>GC (pay app)</t>
        </is>
      </c>
    </row>
    <row r="29">
      <c r="A29" t="n">
        <v>93</v>
      </c>
      <c r="B29" t="inlineStr">
        <is>
          <t>51130-00</t>
        </is>
      </c>
      <c r="C29" t="inlineStr">
        <is>
          <t>Natural Gas Seismic Shutoff</t>
        </is>
      </c>
      <c r="D29" t="inlineStr">
        <is>
          <t xml:space="preserve">EPCA 5.3 - Seismic shut-off valves were not installed on the natural gas services. The property is located in a seismic </t>
        </is>
      </c>
      <c r="E29" s="10" t="inlineStr">
        <is>
          <t>GC</t>
        </is>
      </c>
      <c r="F29" t="inlineStr">
        <is>
          <t>Project</t>
        </is>
      </c>
      <c r="G29" s="7" t="n">
        <v>21000</v>
      </c>
      <c r="H29" s="7" t="n">
        <v>21000</v>
      </c>
      <c r="I29" s="7">
        <f>G29-H29</f>
        <v/>
      </c>
      <c r="J29" s="8">
        <f>IF(G29=0,0,H29/G29)</f>
        <v/>
      </c>
      <c r="K29" s="7" t="n">
        <v>0</v>
      </c>
      <c r="L29" s="7" t="n">
        <v>0</v>
      </c>
      <c r="M29" s="7" t="n">
        <v>0</v>
      </c>
      <c r="N29" s="7" t="n">
        <v>0</v>
      </c>
      <c r="O29" s="7" t="n">
        <v>0</v>
      </c>
      <c r="P29" s="7" t="n">
        <v>0</v>
      </c>
      <c r="Q29" s="7" t="n">
        <v>0</v>
      </c>
      <c r="R29" s="7" t="n">
        <v>0</v>
      </c>
      <c r="S29" s="7" t="n">
        <v>21000</v>
      </c>
      <c r="T29" s="7">
        <f>H29</f>
        <v/>
      </c>
      <c r="U29" s="7">
        <f>S29-T29</f>
        <v/>
      </c>
      <c r="V29" s="8">
        <f>IF(S29=0,0,T29/S29)</f>
        <v/>
      </c>
      <c r="W29" s="8" t="n"/>
      <c r="Y29" t="inlineStr">
        <is>
          <t>GC (pay app)</t>
        </is>
      </c>
    </row>
    <row r="30">
      <c r="A30" t="n">
        <v>57</v>
      </c>
      <c r="B30" t="inlineStr">
        <is>
          <t>52111-00</t>
        </is>
      </c>
      <c r="C30" t="inlineStr">
        <is>
          <t>Down Units</t>
        </is>
      </c>
      <c r="D30" t="inlineStr">
        <is>
          <t>EPCA 6.5.2 - At the time of the site assessment, one residential unit (Unit 142) was identified to be in an un-rentable/</t>
        </is>
      </c>
      <c r="E30" s="5" t="inlineStr">
        <is>
          <t>PMC</t>
        </is>
      </c>
      <c r="F30" t="inlineStr">
        <is>
          <t>Project</t>
        </is>
      </c>
      <c r="G30" s="7" t="n">
        <v>20000</v>
      </c>
      <c r="H30" s="7" t="n">
        <v>35021</v>
      </c>
      <c r="I30" s="7">
        <f>G30-H30</f>
        <v/>
      </c>
      <c r="J30" s="8">
        <f>IF(G30=0,0,H30/G30)</f>
        <v/>
      </c>
      <c r="K30" s="7" t="n">
        <v>0</v>
      </c>
      <c r="L30" s="7" t="n">
        <v>0</v>
      </c>
      <c r="M30" s="7" t="n">
        <v>0</v>
      </c>
      <c r="N30" s="7" t="n">
        <v>0</v>
      </c>
      <c r="O30" s="7" t="n">
        <v>0</v>
      </c>
      <c r="P30" s="7" t="n">
        <v>0</v>
      </c>
      <c r="Q30" s="7" t="n">
        <v>0</v>
      </c>
      <c r="R30" s="7" t="n">
        <v>0</v>
      </c>
      <c r="S30" s="7" t="n">
        <v>20000</v>
      </c>
      <c r="T30" s="7">
        <f>H30</f>
        <v/>
      </c>
      <c r="U30" s="7">
        <f>S30-T30</f>
        <v/>
      </c>
      <c r="V30" s="8">
        <f>IF(S30=0,0,T30/S30)</f>
        <v/>
      </c>
      <c r="W30" s="8" t="n"/>
      <c r="Y30" t="inlineStr">
        <is>
          <t>GL PMC</t>
        </is>
      </c>
    </row>
    <row r="31">
      <c r="A31" t="n">
        <v>98</v>
      </c>
      <c r="B31" t="inlineStr">
        <is>
          <t>51990-00</t>
        </is>
      </c>
      <c r="C31" t="inlineStr">
        <is>
          <t>Green Up Program</t>
        </is>
      </c>
      <c r="D31" t="inlineStr">
        <is>
          <t>Water Fixture - WaterSense Certified Showerheads, (1.25 gpm), Qty 294, 92% of Total Showerheads</t>
        </is>
      </c>
      <c r="E31" s="5" t="inlineStr">
        <is>
          <t>PMC</t>
        </is>
      </c>
      <c r="F31" t="inlineStr">
        <is>
          <t>Project</t>
        </is>
      </c>
      <c r="G31" s="7" t="n">
        <v>19110</v>
      </c>
      <c r="H31" s="7" t="n">
        <v>0</v>
      </c>
      <c r="I31" s="7">
        <f>G31-H31</f>
        <v/>
      </c>
      <c r="J31" s="8">
        <f>IF(G31=0,0,H31/G31)</f>
        <v/>
      </c>
      <c r="K31" s="7" t="n">
        <v>0</v>
      </c>
      <c r="L31" s="7" t="n">
        <v>0</v>
      </c>
      <c r="M31" s="7" t="n">
        <v>0</v>
      </c>
      <c r="N31" s="7" t="n">
        <v>0</v>
      </c>
      <c r="O31" s="7" t="n">
        <v>0</v>
      </c>
      <c r="P31" s="7" t="n">
        <v>0</v>
      </c>
      <c r="Q31" s="7" t="n">
        <v>0</v>
      </c>
      <c r="R31" s="7" t="n">
        <v>0</v>
      </c>
      <c r="S31" s="7" t="n">
        <v>19110</v>
      </c>
      <c r="T31" s="7">
        <f>H31</f>
        <v/>
      </c>
      <c r="U31" s="7">
        <f>S31-T31</f>
        <v/>
      </c>
      <c r="V31" s="8">
        <f>IF(S31=0,0,T31/S31)</f>
        <v/>
      </c>
      <c r="W31" s="8" t="n"/>
      <c r="Y31" t="inlineStr">
        <is>
          <t>GL PMC</t>
        </is>
      </c>
    </row>
    <row r="32">
      <c r="A32" t="n">
        <v>42</v>
      </c>
      <c r="B32" t="inlineStr">
        <is>
          <t>51077-00</t>
        </is>
      </c>
      <c r="C32" t="inlineStr">
        <is>
          <t>Balconies/handrails/guardrails</t>
        </is>
      </c>
      <c r="D32" t="inlineStr">
        <is>
          <t xml:space="preserve">Patio fence repairs and paint
EPCA 4.2 - Elevated balconies and walkways are provided with wood guardrails, where posts </t>
        </is>
      </c>
      <c r="E32" s="10" t="inlineStr">
        <is>
          <t>GC</t>
        </is>
      </c>
      <c r="F32" t="inlineStr">
        <is>
          <t>Project</t>
        </is>
      </c>
      <c r="G32" s="7" t="n">
        <v>18000</v>
      </c>
      <c r="H32" s="7" t="n">
        <v>72000</v>
      </c>
      <c r="I32" s="7">
        <f>G32-H32</f>
        <v/>
      </c>
      <c r="J32" s="8">
        <f>IF(G32=0,0,H32/G32)</f>
        <v/>
      </c>
      <c r="K32" s="7" t="n">
        <v>0</v>
      </c>
      <c r="L32" s="7" t="n">
        <v>0</v>
      </c>
      <c r="M32" s="7" t="n">
        <v>0</v>
      </c>
      <c r="N32" s="7" t="n">
        <v>0</v>
      </c>
      <c r="O32" s="7" t="n">
        <v>0</v>
      </c>
      <c r="P32" s="7" t="n">
        <v>0</v>
      </c>
      <c r="Q32" s="7" t="n">
        <v>0</v>
      </c>
      <c r="R32" s="7" t="n">
        <v>0</v>
      </c>
      <c r="S32" s="7" t="n">
        <v>18000</v>
      </c>
      <c r="T32" s="7">
        <f>H32</f>
        <v/>
      </c>
      <c r="U32" s="7">
        <f>S32-T32</f>
        <v/>
      </c>
      <c r="V32" s="8">
        <f>IF(S32=0,0,T32/S32)</f>
        <v/>
      </c>
      <c r="W32" s="8" t="n"/>
      <c r="Y32" t="inlineStr">
        <is>
          <t>GC (pay app)</t>
        </is>
      </c>
    </row>
    <row r="33">
      <c r="A33" t="n">
        <v>107</v>
      </c>
      <c r="B33" t="inlineStr">
        <is>
          <t>51140-00</t>
        </is>
      </c>
      <c r="C33" t="inlineStr">
        <is>
          <t>Electrical service and distribution, Ong</t>
        </is>
      </c>
      <c r="D33" t="inlineStr">
        <is>
          <t>inspect and repair lighting controllers on all buildings</t>
        </is>
      </c>
      <c r="E33" s="10" t="inlineStr">
        <is>
          <t>GC</t>
        </is>
      </c>
      <c r="F33" t="inlineStr">
        <is>
          <t>Project</t>
        </is>
      </c>
      <c r="G33" s="7" t="n">
        <v>16000</v>
      </c>
      <c r="H33" s="7" t="n">
        <v>16000</v>
      </c>
      <c r="I33" s="7">
        <f>G33-H33</f>
        <v/>
      </c>
      <c r="J33" s="8">
        <f>IF(G33=0,0,H33/G33)</f>
        <v/>
      </c>
      <c r="K33" s="7" t="n">
        <v>4800</v>
      </c>
      <c r="L33" s="7" t="n">
        <v>0</v>
      </c>
      <c r="M33" s="7" t="n">
        <v>4800</v>
      </c>
      <c r="N33" s="7" t="n">
        <v>0</v>
      </c>
      <c r="O33" s="7" t="n">
        <v>4800</v>
      </c>
      <c r="P33" s="7" t="n">
        <v>0</v>
      </c>
      <c r="Q33" s="7" t="n">
        <v>4800</v>
      </c>
      <c r="R33" s="7" t="n">
        <v>0</v>
      </c>
      <c r="S33" s="7" t="n">
        <v>59200</v>
      </c>
      <c r="T33" s="7">
        <f>H33</f>
        <v/>
      </c>
      <c r="U33" s="7">
        <f>S33-T33</f>
        <v/>
      </c>
      <c r="V33" s="8">
        <f>IF(S33=0,0,T33/S33)</f>
        <v/>
      </c>
      <c r="W33" s="8" t="n"/>
      <c r="Y33" t="inlineStr">
        <is>
          <t>GC (pay app)</t>
        </is>
      </c>
    </row>
    <row r="34">
      <c r="A34" t="n">
        <v>34</v>
      </c>
      <c r="B34" t="inlineStr">
        <is>
          <t>51090-00</t>
        </is>
      </c>
      <c r="C34" t="inlineStr">
        <is>
          <t>Replacement of damaged concrete treads a</t>
        </is>
      </c>
      <c r="D34" t="inlineStr">
        <is>
          <t>EPCA 4.2 - The concrete stair treads were noted with cracks (varying degrees) and spalling areas with exposed steel rein</t>
        </is>
      </c>
      <c r="E34" s="10" t="inlineStr">
        <is>
          <t>GC</t>
        </is>
      </c>
      <c r="F34" t="inlineStr">
        <is>
          <t>Project</t>
        </is>
      </c>
      <c r="G34" s="7" t="n">
        <v>16000</v>
      </c>
      <c r="H34" s="7" t="n">
        <v>16000</v>
      </c>
      <c r="I34" s="7">
        <f>G34-H34</f>
        <v/>
      </c>
      <c r="J34" s="8">
        <f>IF(G34=0,0,H34/G34)</f>
        <v/>
      </c>
      <c r="K34" s="7" t="n">
        <v>0</v>
      </c>
      <c r="L34" s="7" t="n">
        <v>0</v>
      </c>
      <c r="M34" s="7" t="n">
        <v>0</v>
      </c>
      <c r="N34" s="7" t="n">
        <v>0</v>
      </c>
      <c r="O34" s="7" t="n">
        <v>0</v>
      </c>
      <c r="P34" s="7" t="n">
        <v>0</v>
      </c>
      <c r="Q34" s="7" t="n">
        <v>0</v>
      </c>
      <c r="R34" s="7" t="n">
        <v>0</v>
      </c>
      <c r="S34" s="7" t="n">
        <v>16000</v>
      </c>
      <c r="T34" s="7">
        <f>H34</f>
        <v/>
      </c>
      <c r="U34" s="7">
        <f>S34-T34</f>
        <v/>
      </c>
      <c r="V34" s="8">
        <f>IF(S34=0,0,T34/S34)</f>
        <v/>
      </c>
      <c r="W34" s="8" t="n"/>
      <c r="Y34" t="inlineStr">
        <is>
          <t>GC (pay app)</t>
        </is>
      </c>
    </row>
    <row r="35">
      <c r="A35" t="n">
        <v>40</v>
      </c>
      <c r="B35" t="inlineStr">
        <is>
          <t>51072-00</t>
        </is>
      </c>
      <c r="C35" t="inlineStr">
        <is>
          <t>Balcony framing &amp; decking</t>
        </is>
      </c>
      <c r="D35" t="inlineStr">
        <is>
          <t>Repair balcony framing &amp; decking</t>
        </is>
      </c>
      <c r="E35" s="10" t="inlineStr">
        <is>
          <t>GC</t>
        </is>
      </c>
      <c r="F35" t="inlineStr">
        <is>
          <t>Project</t>
        </is>
      </c>
      <c r="G35" s="7" t="n">
        <v>16000</v>
      </c>
      <c r="H35" s="7" t="n">
        <v>16000</v>
      </c>
      <c r="I35" s="7">
        <f>G35-H35</f>
        <v/>
      </c>
      <c r="J35" s="8">
        <f>IF(G35=0,0,H35/G35)</f>
        <v/>
      </c>
      <c r="K35" s="7" t="n">
        <v>0</v>
      </c>
      <c r="L35" s="7" t="n">
        <v>0</v>
      </c>
      <c r="M35" s="7" t="n">
        <v>0</v>
      </c>
      <c r="N35" s="7" t="n">
        <v>0</v>
      </c>
      <c r="O35" s="7" t="n">
        <v>0</v>
      </c>
      <c r="P35" s="7" t="n">
        <v>0</v>
      </c>
      <c r="Q35" s="7" t="n">
        <v>0</v>
      </c>
      <c r="R35" s="7" t="n">
        <v>0</v>
      </c>
      <c r="S35" s="7" t="n">
        <v>16000</v>
      </c>
      <c r="T35" s="7">
        <f>H35</f>
        <v/>
      </c>
      <c r="U35" s="7">
        <f>S35-T35</f>
        <v/>
      </c>
      <c r="V35" s="8">
        <f>IF(S35=0,0,T35/S35)</f>
        <v/>
      </c>
      <c r="W35" s="8" t="n"/>
      <c r="Y35" t="inlineStr">
        <is>
          <t>GC (pay app)</t>
        </is>
      </c>
    </row>
    <row r="36">
      <c r="A36" t="n">
        <v>89</v>
      </c>
      <c r="B36" t="inlineStr">
        <is>
          <t>51130-00</t>
        </is>
      </c>
      <c r="C36" t="inlineStr">
        <is>
          <t>Back-flow preventer</t>
        </is>
      </c>
      <c r="D36" t="inlineStr">
        <is>
          <t xml:space="preserve">EPCA 5.1 - The two 6" reduced pressure backflow prevention devices appear to be original and should be replaced. Annual
</t>
        </is>
      </c>
      <c r="E36" s="5" t="inlineStr">
        <is>
          <t>PMC</t>
        </is>
      </c>
      <c r="F36" t="inlineStr">
        <is>
          <t>Project</t>
        </is>
      </c>
      <c r="G36" s="7" t="n">
        <v>16000</v>
      </c>
      <c r="H36" s="7" t="n">
        <v>142413</v>
      </c>
      <c r="I36" s="7">
        <f>G36-H36</f>
        <v/>
      </c>
      <c r="J36" s="8">
        <f>IF(G36=0,0,H36/G36)</f>
        <v/>
      </c>
      <c r="K36" s="7" t="n">
        <v>0</v>
      </c>
      <c r="L36" s="7" t="n">
        <v>0</v>
      </c>
      <c r="M36" s="7" t="n">
        <v>0</v>
      </c>
      <c r="N36" s="7" t="n">
        <v>0</v>
      </c>
      <c r="O36" s="7" t="n">
        <v>0</v>
      </c>
      <c r="P36" s="7" t="n">
        <v>0</v>
      </c>
      <c r="Q36" s="7" t="n">
        <v>0</v>
      </c>
      <c r="R36" s="7" t="n">
        <v>0</v>
      </c>
      <c r="S36" s="7" t="n">
        <v>16000</v>
      </c>
      <c r="T36" s="7">
        <f>H36</f>
        <v/>
      </c>
      <c r="U36" s="7">
        <f>S36-T36</f>
        <v/>
      </c>
      <c r="V36" s="8">
        <f>IF(S36=0,0,T36/S36)</f>
        <v/>
      </c>
      <c r="W36" s="8" t="n"/>
      <c r="Y36" t="inlineStr">
        <is>
          <t>GL PMC</t>
        </is>
      </c>
    </row>
    <row r="37">
      <c r="A37" t="n">
        <v>20</v>
      </c>
      <c r="B37" t="inlineStr">
        <is>
          <t>51026-00</t>
        </is>
      </c>
      <c r="C37" t="inlineStr">
        <is>
          <t>Repair / replace swimming pool pumps</t>
        </is>
      </c>
      <c r="D37" t="inlineStr">
        <is>
          <t>Pool Pumps</t>
        </is>
      </c>
      <c r="E37" s="10" t="inlineStr">
        <is>
          <t>GC</t>
        </is>
      </c>
      <c r="F37" t="inlineStr">
        <is>
          <t>Project</t>
        </is>
      </c>
      <c r="G37" s="7" t="n">
        <v>6800</v>
      </c>
      <c r="H37" s="7" t="n">
        <v>4080</v>
      </c>
      <c r="I37" s="7">
        <f>G37-H37</f>
        <v/>
      </c>
      <c r="J37" s="8">
        <f>IF(G37=0,0,H37/G37)</f>
        <v/>
      </c>
      <c r="K37" s="7" t="n">
        <v>0</v>
      </c>
      <c r="L37" s="7" t="n">
        <v>0</v>
      </c>
      <c r="M37" s="7" t="n">
        <v>0</v>
      </c>
      <c r="N37" s="7" t="n">
        <v>0</v>
      </c>
      <c r="O37" s="7" t="n">
        <v>0</v>
      </c>
      <c r="P37" s="7" t="n">
        <v>0</v>
      </c>
      <c r="Q37" s="7" t="n">
        <v>0</v>
      </c>
      <c r="R37" s="7" t="n">
        <v>0</v>
      </c>
      <c r="S37" s="7" t="n">
        <v>6800</v>
      </c>
      <c r="T37" s="7">
        <f>H37</f>
        <v/>
      </c>
      <c r="U37" s="7">
        <f>S37-T37</f>
        <v/>
      </c>
      <c r="V37" s="8">
        <f>IF(S37=0,0,T37/S37)</f>
        <v/>
      </c>
      <c r="W37" s="8" t="n"/>
      <c r="Y37" t="inlineStr">
        <is>
          <t>GC (pay app)</t>
        </is>
      </c>
    </row>
    <row r="38">
      <c r="A38" t="n">
        <v>27</v>
      </c>
      <c r="B38" t="inlineStr">
        <is>
          <t>51076-00</t>
        </is>
      </c>
      <c r="C38" t="inlineStr">
        <is>
          <t>Fences &amp; gates - site perimeter</t>
        </is>
      </c>
      <c r="D38" t="inlineStr">
        <is>
          <t>EPCA 3.2.7 - Damage/deterioration of the metal security perimeter fencing and the welded steel pool fencing was noted in</t>
        </is>
      </c>
      <c r="E38" s="10" t="inlineStr">
        <is>
          <t>GC</t>
        </is>
      </c>
      <c r="F38" t="inlineStr">
        <is>
          <t>Project</t>
        </is>
      </c>
      <c r="G38" s="7" t="n">
        <v>5000</v>
      </c>
      <c r="H38" s="7" t="n">
        <v>5000</v>
      </c>
      <c r="I38" s="7">
        <f>G38-H38</f>
        <v/>
      </c>
      <c r="J38" s="8">
        <f>IF(G38=0,0,H38/G38)</f>
        <v/>
      </c>
      <c r="K38" s="7" t="n">
        <v>0</v>
      </c>
      <c r="L38" s="7" t="n">
        <v>0</v>
      </c>
      <c r="M38" s="7" t="n">
        <v>0</v>
      </c>
      <c r="N38" s="7" t="n">
        <v>0</v>
      </c>
      <c r="O38" s="7" t="n">
        <v>0</v>
      </c>
      <c r="P38" s="7" t="n">
        <v>0</v>
      </c>
      <c r="Q38" s="7" t="n">
        <v>0</v>
      </c>
      <c r="R38" s="7" t="n">
        <v>0</v>
      </c>
      <c r="S38" s="7" t="n">
        <v>5000</v>
      </c>
      <c r="T38" s="7">
        <f>H38</f>
        <v/>
      </c>
      <c r="U38" s="7">
        <f>S38-T38</f>
        <v/>
      </c>
      <c r="V38" s="8">
        <f>IF(S38=0,0,T38/S38)</f>
        <v/>
      </c>
      <c r="W38" s="8" t="n"/>
      <c r="Y38" t="inlineStr">
        <is>
          <t>GC (pay app)</t>
        </is>
      </c>
    </row>
    <row r="39">
      <c r="A39" t="n">
        <v>97</v>
      </c>
      <c r="B39" t="inlineStr">
        <is>
          <t>51990-00</t>
        </is>
      </c>
      <c r="C39" t="inlineStr">
        <is>
          <t>Green Up Program</t>
        </is>
      </c>
      <c r="D39" t="inlineStr">
        <is>
          <t>Water Fixture - Bathroom Aerators, (0.5 gpm 100% Aerator Replacement), Qty 320, Apartments</t>
        </is>
      </c>
      <c r="E39" s="5" t="inlineStr">
        <is>
          <t>PMC</t>
        </is>
      </c>
      <c r="F39" t="inlineStr">
        <is>
          <t>Project</t>
        </is>
      </c>
      <c r="G39" s="7" t="n">
        <v>3200</v>
      </c>
      <c r="H39" s="7" t="n">
        <v>0</v>
      </c>
      <c r="I39" s="7">
        <f>G39-H39</f>
        <v/>
      </c>
      <c r="J39" s="8">
        <f>IF(G39=0,0,H39/G39)</f>
        <v/>
      </c>
      <c r="K39" s="7" t="n">
        <v>0</v>
      </c>
      <c r="L39" s="7" t="n">
        <v>0</v>
      </c>
      <c r="M39" s="7" t="n">
        <v>0</v>
      </c>
      <c r="N39" s="7" t="n">
        <v>0</v>
      </c>
      <c r="O39" s="7" t="n">
        <v>0</v>
      </c>
      <c r="P39" s="7" t="n">
        <v>0</v>
      </c>
      <c r="Q39" s="7" t="n">
        <v>0</v>
      </c>
      <c r="R39" s="7" t="n">
        <v>0</v>
      </c>
      <c r="S39" s="7" t="n">
        <v>3200</v>
      </c>
      <c r="T39" s="7">
        <f>H39</f>
        <v/>
      </c>
      <c r="U39" s="7">
        <f>S39-T39</f>
        <v/>
      </c>
      <c r="V39" s="8">
        <f>IF(S39=0,0,T39/S39)</f>
        <v/>
      </c>
      <c r="W39" s="8" t="n"/>
      <c r="Y39" t="inlineStr">
        <is>
          <t>GL PMC</t>
        </is>
      </c>
    </row>
    <row r="40">
      <c r="A40" t="n">
        <v>96</v>
      </c>
      <c r="B40" t="inlineStr">
        <is>
          <t>51990-00</t>
        </is>
      </c>
      <c r="C40" t="inlineStr">
        <is>
          <t>Green Up Program</t>
        </is>
      </c>
      <c r="D40" t="inlineStr">
        <is>
          <t>Water Fixture - Kitchen Aerators, (1.2 gpm 100% Aerator Replacement), Qty 288, Apartments</t>
        </is>
      </c>
      <c r="E40" s="5" t="inlineStr">
        <is>
          <t>PMC</t>
        </is>
      </c>
      <c r="F40" t="inlineStr">
        <is>
          <t>Project</t>
        </is>
      </c>
      <c r="G40" s="7" t="n">
        <v>2880</v>
      </c>
      <c r="H40" s="7" t="n">
        <v>0</v>
      </c>
      <c r="I40" s="7">
        <f>G40-H40</f>
        <v/>
      </c>
      <c r="J40" s="8">
        <f>IF(G40=0,0,H40/G40)</f>
        <v/>
      </c>
      <c r="K40" s="7" t="n">
        <v>0</v>
      </c>
      <c r="L40" s="7" t="n">
        <v>0</v>
      </c>
      <c r="M40" s="7" t="n">
        <v>0</v>
      </c>
      <c r="N40" s="7" t="n">
        <v>0</v>
      </c>
      <c r="O40" s="7" t="n">
        <v>0</v>
      </c>
      <c r="P40" s="7" t="n">
        <v>0</v>
      </c>
      <c r="Q40" s="7" t="n">
        <v>0</v>
      </c>
      <c r="R40" s="7" t="n">
        <v>0</v>
      </c>
      <c r="S40" s="7" t="n">
        <v>2880</v>
      </c>
      <c r="T40" s="7">
        <f>H40</f>
        <v/>
      </c>
      <c r="U40" s="7">
        <f>S40-T40</f>
        <v/>
      </c>
      <c r="V40" s="8">
        <f>IF(S40=0,0,T40/S40)</f>
        <v/>
      </c>
      <c r="W40" s="8" t="n"/>
      <c r="Y40" t="inlineStr">
        <is>
          <t>GL PMC</t>
        </is>
      </c>
    </row>
    <row r="41">
      <c r="A41" t="n">
        <v>36</v>
      </c>
      <c r="B41" t="inlineStr">
        <is>
          <t>51992-00</t>
        </is>
      </c>
      <c r="C41" t="inlineStr">
        <is>
          <t>WDO Inspection</t>
        </is>
      </c>
      <c r="D41" t="inlineStr">
        <is>
          <t>LPCA - Subsequent to the site visit, management provided a WDO inspection report conducted on 4/29/25 by Terminix Intern</t>
        </is>
      </c>
      <c r="E41" s="5" t="inlineStr">
        <is>
          <t>PMC</t>
        </is>
      </c>
      <c r="F41" t="inlineStr">
        <is>
          <t>Project</t>
        </is>
      </c>
      <c r="G41" s="7" t="n">
        <v>2000</v>
      </c>
      <c r="H41" s="7" t="n">
        <v>464</v>
      </c>
      <c r="I41" s="7">
        <f>G41-H41</f>
        <v/>
      </c>
      <c r="J41" s="8">
        <f>IF(G41=0,0,H41/G41)</f>
        <v/>
      </c>
      <c r="K41" s="7" t="n">
        <v>0</v>
      </c>
      <c r="L41" s="7" t="n">
        <v>0</v>
      </c>
      <c r="M41" s="7" t="n">
        <v>0</v>
      </c>
      <c r="N41" s="7" t="n">
        <v>0</v>
      </c>
      <c r="O41" s="7" t="n">
        <v>0</v>
      </c>
      <c r="P41" s="7" t="n">
        <v>0</v>
      </c>
      <c r="Q41" s="7" t="n">
        <v>0</v>
      </c>
      <c r="R41" s="7" t="n">
        <v>0</v>
      </c>
      <c r="S41" s="7" t="n">
        <v>2000</v>
      </c>
      <c r="T41" s="7">
        <f>H41</f>
        <v/>
      </c>
      <c r="U41" s="7">
        <f>S41-T41</f>
        <v/>
      </c>
      <c r="V41" s="8">
        <f>IF(S41=0,0,T41/S41)</f>
        <v/>
      </c>
      <c r="W41" s="8" t="n"/>
      <c r="Y41" t="inlineStr">
        <is>
          <t>GL PMC</t>
        </is>
      </c>
    </row>
    <row r="42">
      <c r="A42" t="n">
        <v>24</v>
      </c>
      <c r="B42" t="inlineStr">
        <is>
          <t>51091-00</t>
        </is>
      </c>
      <c r="C42" t="inlineStr">
        <is>
          <t>Repair ADA deficiencies</t>
        </is>
      </c>
      <c r="D42" t="inlineStr">
        <is>
          <t>LPCA - No ADA access aisles were observed in three ADA parking spaces. No insulation under the common area restroom sink</t>
        </is>
      </c>
      <c r="E42" s="10" t="inlineStr">
        <is>
          <t>GC</t>
        </is>
      </c>
      <c r="F42" t="inlineStr">
        <is>
          <t>Project</t>
        </is>
      </c>
      <c r="G42" s="7" t="n">
        <v>1500</v>
      </c>
      <c r="H42" s="7" t="n">
        <v>450</v>
      </c>
      <c r="I42" s="7">
        <f>G42-H42</f>
        <v/>
      </c>
      <c r="J42" s="8">
        <f>IF(G42=0,0,H42/G42)</f>
        <v/>
      </c>
      <c r="K42" s="7" t="n">
        <v>0</v>
      </c>
      <c r="L42" s="7" t="n">
        <v>0</v>
      </c>
      <c r="M42" s="7" t="n">
        <v>0</v>
      </c>
      <c r="N42" s="7" t="n">
        <v>0</v>
      </c>
      <c r="O42" s="7" t="n">
        <v>0</v>
      </c>
      <c r="P42" s="7" t="n">
        <v>0</v>
      </c>
      <c r="Q42" s="7" t="n">
        <v>0</v>
      </c>
      <c r="R42" s="7" t="n">
        <v>0</v>
      </c>
      <c r="S42" s="7" t="n">
        <v>1500</v>
      </c>
      <c r="T42" s="7">
        <f>H42</f>
        <v/>
      </c>
      <c r="U42" s="7">
        <f>S42-T42</f>
        <v/>
      </c>
      <c r="V42" s="8">
        <f>IF(S42=0,0,T42/S42)</f>
        <v/>
      </c>
      <c r="W42" s="8" t="n"/>
      <c r="Y42" t="inlineStr">
        <is>
          <t>GC (pay app)</t>
        </is>
      </c>
    </row>
    <row r="43">
      <c r="A43" t="n">
        <v>56</v>
      </c>
      <c r="B43" t="inlineStr">
        <is>
          <t>52111-00</t>
        </is>
      </c>
      <c r="C43" t="inlineStr">
        <is>
          <t>Remove Microbial Growth</t>
        </is>
      </c>
      <c r="D43" t="inlineStr">
        <is>
          <t>LPCA (PR-90) - CBRE observed microbial growth. Specifically, these conditions were observed at the bathtub of Unit 3873-</t>
        </is>
      </c>
      <c r="E43" s="5" t="inlineStr">
        <is>
          <t>PMC</t>
        </is>
      </c>
      <c r="F43" t="inlineStr">
        <is>
          <t>Project</t>
        </is>
      </c>
      <c r="G43" s="7" t="n">
        <v>1100</v>
      </c>
      <c r="H43" s="7" t="n">
        <v>30373</v>
      </c>
      <c r="I43" s="7">
        <f>G43-H43</f>
        <v/>
      </c>
      <c r="J43" s="8">
        <f>IF(G43=0,0,H43/G43)</f>
        <v/>
      </c>
      <c r="K43" s="7" t="n">
        <v>0</v>
      </c>
      <c r="L43" s="7" t="n">
        <v>0</v>
      </c>
      <c r="M43" s="7" t="n">
        <v>0</v>
      </c>
      <c r="N43" s="7" t="n">
        <v>0</v>
      </c>
      <c r="O43" s="7" t="n">
        <v>0</v>
      </c>
      <c r="P43" s="7" t="n">
        <v>0</v>
      </c>
      <c r="Q43" s="7" t="n">
        <v>0</v>
      </c>
      <c r="R43" s="7" t="n">
        <v>0</v>
      </c>
      <c r="S43" s="7" t="n">
        <v>1100</v>
      </c>
      <c r="T43" s="7">
        <f>H43</f>
        <v/>
      </c>
      <c r="U43" s="7">
        <f>S43-T43</f>
        <v/>
      </c>
      <c r="V43" s="8">
        <f>IF(S43=0,0,T43/S43)</f>
        <v/>
      </c>
      <c r="W43" s="8" t="n"/>
      <c r="Y43" t="inlineStr">
        <is>
          <t>GL PMC</t>
        </is>
      </c>
    </row>
    <row r="44">
      <c r="A44" t="n">
        <v>21</v>
      </c>
      <c r="B44" t="inlineStr">
        <is>
          <t>51076-00</t>
        </is>
      </c>
      <c r="C44" t="inlineStr">
        <is>
          <t>Fences &amp; gates - patios</t>
        </is>
      </c>
      <c r="D44" t="inlineStr">
        <is>
          <t>EPCA 3.2.3 - The ground floor patio fence (wood guardrail) located between Units 85 and 87 was noted to be leaning outwa</t>
        </is>
      </c>
      <c r="E44" s="10" t="inlineStr">
        <is>
          <t>GC</t>
        </is>
      </c>
      <c r="F44" t="inlineStr">
        <is>
          <t>Project</t>
        </is>
      </c>
      <c r="G44" s="7" t="n">
        <v>1000</v>
      </c>
      <c r="H44" s="7" t="n">
        <v>1000</v>
      </c>
      <c r="I44" s="7">
        <f>G44-H44</f>
        <v/>
      </c>
      <c r="J44" s="8">
        <f>IF(G44=0,0,H44/G44)</f>
        <v/>
      </c>
      <c r="K44" s="7" t="n">
        <v>0</v>
      </c>
      <c r="L44" s="7" t="n">
        <v>0</v>
      </c>
      <c r="M44" s="7" t="n">
        <v>0</v>
      </c>
      <c r="N44" s="7" t="n">
        <v>0</v>
      </c>
      <c r="O44" s="7" t="n">
        <v>0</v>
      </c>
      <c r="P44" s="7" t="n">
        <v>0</v>
      </c>
      <c r="Q44" s="7" t="n">
        <v>0</v>
      </c>
      <c r="R44" s="7" t="n">
        <v>0</v>
      </c>
      <c r="S44" s="7" t="n">
        <v>1000</v>
      </c>
      <c r="T44" s="7">
        <f>H44</f>
        <v/>
      </c>
      <c r="U44" s="7">
        <f>S44-T44</f>
        <v/>
      </c>
      <c r="V44" s="8">
        <f>IF(S44=0,0,T44/S44)</f>
        <v/>
      </c>
      <c r="W44" s="8" t="n"/>
      <c r="Y44" t="inlineStr">
        <is>
          <t>GC (pay app)</t>
        </is>
      </c>
    </row>
    <row r="45">
      <c r="A45" t="n">
        <v>33</v>
      </c>
      <c r="B45" t="inlineStr">
        <is>
          <t>51070-00</t>
        </is>
      </c>
      <c r="C45" t="inlineStr">
        <is>
          <t>Replacement of metal standoff post bases</t>
        </is>
      </c>
      <c r="D45" t="inlineStr">
        <is>
          <t>EPCA 4.2 - The metal standoff bases at the wood walkway and stair posts near Unit 169 were exhibiting corrosion and pote</t>
        </is>
      </c>
      <c r="E45" s="10" t="inlineStr">
        <is>
          <t>GC</t>
        </is>
      </c>
      <c r="F45" t="inlineStr">
        <is>
          <t>Project</t>
        </is>
      </c>
      <c r="G45" s="7" t="n">
        <v>1000</v>
      </c>
      <c r="H45" s="7" t="n">
        <v>1000</v>
      </c>
      <c r="I45" s="7">
        <f>G45-H45</f>
        <v/>
      </c>
      <c r="J45" s="8">
        <f>IF(G45=0,0,H45/G45)</f>
        <v/>
      </c>
      <c r="K45" s="7" t="n">
        <v>0</v>
      </c>
      <c r="L45" s="7" t="n">
        <v>0</v>
      </c>
      <c r="M45" s="7" t="n">
        <v>0</v>
      </c>
      <c r="N45" s="7" t="n">
        <v>0</v>
      </c>
      <c r="O45" s="7" t="n">
        <v>0</v>
      </c>
      <c r="P45" s="7" t="n">
        <v>0</v>
      </c>
      <c r="Q45" s="7" t="n">
        <v>0</v>
      </c>
      <c r="R45" s="7" t="n">
        <v>0</v>
      </c>
      <c r="S45" s="7" t="n">
        <v>1000</v>
      </c>
      <c r="T45" s="7">
        <f>H45</f>
        <v/>
      </c>
      <c r="U45" s="7">
        <f>S45-T45</f>
        <v/>
      </c>
      <c r="V45" s="8">
        <f>IF(S45=0,0,T45/S45)</f>
        <v/>
      </c>
      <c r="W45" s="8" t="n"/>
      <c r="Y45" t="inlineStr">
        <is>
          <t>GC (pay app)</t>
        </is>
      </c>
    </row>
    <row r="46">
      <c r="A46" t="n">
        <v>58</v>
      </c>
      <c r="B46" t="inlineStr">
        <is>
          <t>52111-00</t>
        </is>
      </c>
      <c r="C46" t="inlineStr">
        <is>
          <t>Damaged Ceiling</t>
        </is>
      </c>
      <c r="D46" t="inlineStr">
        <is>
          <t>LPCA (PR-90) - During an additional inspection conducted by the Lender, ceiling damage and possible water intrusion were</t>
        </is>
      </c>
      <c r="E46" s="5" t="inlineStr">
        <is>
          <t>PMC</t>
        </is>
      </c>
      <c r="F46" t="inlineStr">
        <is>
          <t>Project</t>
        </is>
      </c>
      <c r="G46" s="7" t="n">
        <v>700</v>
      </c>
      <c r="H46" s="7" t="n">
        <v>1695</v>
      </c>
      <c r="I46" s="7">
        <f>G46-H46</f>
        <v/>
      </c>
      <c r="J46" s="8">
        <f>IF(G46=0,0,H46/G46)</f>
        <v/>
      </c>
      <c r="K46" s="7" t="n">
        <v>0</v>
      </c>
      <c r="L46" s="7" t="n">
        <v>0</v>
      </c>
      <c r="M46" s="7" t="n">
        <v>0</v>
      </c>
      <c r="N46" s="7" t="n">
        <v>0</v>
      </c>
      <c r="O46" s="7" t="n">
        <v>0</v>
      </c>
      <c r="P46" s="7" t="n">
        <v>0</v>
      </c>
      <c r="Q46" s="7" t="n">
        <v>0</v>
      </c>
      <c r="R46" s="7" t="n">
        <v>0</v>
      </c>
      <c r="S46" s="7" t="n">
        <v>700</v>
      </c>
      <c r="T46" s="7">
        <f>H46</f>
        <v/>
      </c>
      <c r="U46" s="7">
        <f>S46-T46</f>
        <v/>
      </c>
      <c r="V46" s="8">
        <f>IF(S46=0,0,T46/S46)</f>
        <v/>
      </c>
      <c r="W46" s="8" t="n"/>
      <c r="Y46" t="inlineStr">
        <is>
          <t>GL PMC</t>
        </is>
      </c>
    </row>
    <row r="47">
      <c r="A47" t="n">
        <v>19</v>
      </c>
      <c r="B47" t="inlineStr">
        <is>
          <t>51091-00</t>
        </is>
      </c>
      <c r="C47" t="inlineStr">
        <is>
          <t>Accessibility</t>
        </is>
      </c>
      <c r="D47" t="inlineStr">
        <is>
          <t>EPCA 7.1 - The leasing office restroom lacked scald protection at the exposed lavatory piping. Installation is recommend</t>
        </is>
      </c>
      <c r="E47" s="10" t="inlineStr">
        <is>
          <t>GC</t>
        </is>
      </c>
      <c r="F47" t="inlineStr">
        <is>
          <t>Project</t>
        </is>
      </c>
      <c r="G47" s="7" t="n">
        <v>400</v>
      </c>
      <c r="H47" s="7" t="n">
        <v>400</v>
      </c>
      <c r="I47" s="7">
        <f>G47-H47</f>
        <v/>
      </c>
      <c r="J47" s="8">
        <f>IF(G47=0,0,H47/G47)</f>
        <v/>
      </c>
      <c r="K47" s="7" t="n">
        <v>0</v>
      </c>
      <c r="L47" s="7" t="n">
        <v>0</v>
      </c>
      <c r="M47" s="7" t="n">
        <v>0</v>
      </c>
      <c r="N47" s="7" t="n">
        <v>0</v>
      </c>
      <c r="O47" s="7" t="n">
        <v>0</v>
      </c>
      <c r="P47" s="7" t="n">
        <v>0</v>
      </c>
      <c r="Q47" s="7" t="n">
        <v>0</v>
      </c>
      <c r="R47" s="7" t="n">
        <v>0</v>
      </c>
      <c r="S47" s="7" t="n">
        <v>400</v>
      </c>
      <c r="T47" s="7">
        <f>H47</f>
        <v/>
      </c>
      <c r="U47" s="7">
        <f>S47-T47</f>
        <v/>
      </c>
      <c r="V47" s="8">
        <f>IF(S47=0,0,T47/S47)</f>
        <v/>
      </c>
      <c r="W47" s="8" t="n"/>
      <c r="Y47" t="inlineStr">
        <is>
          <t>GC (pay app)</t>
        </is>
      </c>
    </row>
    <row r="48">
      <c r="A48" t="n">
        <v>59</v>
      </c>
      <c r="B48" t="inlineStr">
        <is>
          <t>51992-00</t>
        </is>
      </c>
      <c r="C48" t="inlineStr">
        <is>
          <t>Roach Treatment</t>
        </is>
      </c>
      <c r="D48" t="inlineStr">
        <is>
          <t>LPCA (PR-90) - During an additional inspection conducted by the Lender, evidence of roaches was observed in Unit 1-10. C</t>
        </is>
      </c>
      <c r="E48" s="5" t="inlineStr">
        <is>
          <t>PMC</t>
        </is>
      </c>
      <c r="F48" t="inlineStr">
        <is>
          <t>Project</t>
        </is>
      </c>
      <c r="G48" s="7" t="n">
        <v>350</v>
      </c>
      <c r="H48" s="7" t="n">
        <v>81</v>
      </c>
      <c r="I48" s="7">
        <f>G48-H48</f>
        <v/>
      </c>
      <c r="J48" s="8">
        <f>IF(G48=0,0,H48/G48)</f>
        <v/>
      </c>
      <c r="K48" s="7" t="n">
        <v>0</v>
      </c>
      <c r="L48" s="7" t="n">
        <v>0</v>
      </c>
      <c r="M48" s="7" t="n">
        <v>0</v>
      </c>
      <c r="N48" s="7" t="n">
        <v>0</v>
      </c>
      <c r="O48" s="7" t="n">
        <v>0</v>
      </c>
      <c r="P48" s="7" t="n">
        <v>0</v>
      </c>
      <c r="Q48" s="7" t="n">
        <v>0</v>
      </c>
      <c r="R48" s="7" t="n">
        <v>0</v>
      </c>
      <c r="S48" s="7" t="n">
        <v>350</v>
      </c>
      <c r="T48" s="7">
        <f>H48</f>
        <v/>
      </c>
      <c r="U48" s="7">
        <f>S48-T48</f>
        <v/>
      </c>
      <c r="V48" s="8">
        <f>IF(S48=0,0,T48/S48)</f>
        <v/>
      </c>
      <c r="W48" s="8" t="n"/>
      <c r="Y48" t="inlineStr">
        <is>
          <t>GL PMC</t>
        </is>
      </c>
    </row>
    <row r="49">
      <c r="A49" t="n">
        <v>132</v>
      </c>
      <c r="B49" t="inlineStr">
        <is>
          <t>51200-00</t>
        </is>
      </c>
      <c r="C49" t="inlineStr">
        <is>
          <t>83100 - Refurbishment</t>
        </is>
      </c>
      <c r="D49" t="inlineStr"/>
      <c r="E49" s="5" t="inlineStr">
        <is>
          <t>DFM</t>
        </is>
      </c>
      <c r="F49" t="inlineStr"/>
      <c r="G49" s="7" t="n">
        <v>0</v>
      </c>
      <c r="H49" s="7" t="n">
        <v>0</v>
      </c>
      <c r="I49" s="7">
        <f>G49-H49</f>
        <v/>
      </c>
      <c r="J49" s="8">
        <f>IF(G49=0,0,H49/G49)</f>
        <v/>
      </c>
      <c r="K49" s="7" t="n">
        <v>0</v>
      </c>
      <c r="L49" s="7" t="n">
        <v>0</v>
      </c>
      <c r="M49" s="7" t="n">
        <v>15000</v>
      </c>
      <c r="N49" s="7" t="n">
        <v>0</v>
      </c>
      <c r="O49" s="7" t="n">
        <v>0</v>
      </c>
      <c r="P49" s="7" t="n">
        <v>0</v>
      </c>
      <c r="Q49" s="7" t="n">
        <v>0</v>
      </c>
      <c r="R49" s="7" t="n">
        <v>0</v>
      </c>
      <c r="S49" s="7" t="n">
        <v>30000</v>
      </c>
      <c r="T49" s="7">
        <f>H49</f>
        <v/>
      </c>
      <c r="U49" s="7">
        <f>S49-T49</f>
        <v/>
      </c>
      <c r="V49" s="8">
        <f>IF(S49=0,0,T49/S49)</f>
        <v/>
      </c>
      <c r="W49" s="8" t="n"/>
      <c r="Y49" t="inlineStr"/>
    </row>
    <row r="51">
      <c r="D51" s="19" t="inlineStr">
        <is>
          <t>Projects Subtotal (excl. Contingency &amp; CM Fee)</t>
        </is>
      </c>
      <c r="G51" s="22" t="n">
        <v>3179250</v>
      </c>
      <c r="S51" s="22" t="n">
        <v>4504700</v>
      </c>
    </row>
    <row r="52">
      <c r="D52" s="5" t="inlineStr">
        <is>
          <t>CM Fee</t>
        </is>
      </c>
      <c r="G52" s="7" t="n">
        <v>174700</v>
      </c>
      <c r="S52" s="7" t="n">
        <v>303146</v>
      </c>
    </row>
    <row r="53">
      <c r="D53" s="5" t="inlineStr">
        <is>
          <t>Contingency</t>
        </is>
      </c>
      <c r="G53" s="7" t="n">
        <v>166381</v>
      </c>
      <c r="S53" s="7" t="n">
        <v>288710</v>
      </c>
    </row>
    <row r="54">
      <c r="D54" s="19" t="inlineStr">
        <is>
          <t>Capital Plan Total (ex-BTL)</t>
        </is>
      </c>
      <c r="G54" s="22" t="n">
        <v>3520331</v>
      </c>
      <c r="S54" s="22" t="n">
        <v>5096557</v>
      </c>
    </row>
    <row r="55">
      <c r="D55" s="2" t="inlineStr">
        <is>
          <t>Unplanned CapEx Yr 1 (out-of-plan)</t>
        </is>
      </c>
      <c r="H55" s="7" t="n">
        <v>68129</v>
      </c>
    </row>
    <row r="56">
      <c r="D56" s="26" t="inlineStr">
        <is>
          <t>BTL (dropped per Adam): $1,269,510</t>
        </is>
      </c>
    </row>
  </sheetData>
  <autoFilter ref="A4:Y49"/>
  <hyperlinks>
    <hyperlink xmlns:r="http://schemas.openxmlformats.org/officeDocument/2006/relationships" ref="B3" r:id="rId1"/>
  </hyperlinks>
  <pageMargins left="0.75" right="0.75" top="1" bottom="1" header="0.5" footer="0.5"/>
</worksheet>
</file>

<file path=xl/worksheets/sheet45.xml><?xml version="1.0" encoding="utf-8"?>
<worksheet xmlns="http://schemas.openxmlformats.org/spreadsheetml/2006/main">
  <sheetPr>
    <outlinePr summaryBelow="1" summaryRight="1"/>
    <pageSetUpPr/>
  </sheetPr>
  <dimension ref="A1:Y53"/>
  <sheetViews>
    <sheetView workbookViewId="0">
      <pane xSplit="6" ySplit="4" topLeftCell="G5" activePane="bottomRight" state="frozen"/>
      <selection pane="topRight"/>
      <selection pane="bottomLeft"/>
      <selection pane="bottomRight" activeCell="A1" sqref="A1"/>
    </sheetView>
  </sheetViews>
  <sheetFormatPr baseColWidth="8" defaultRowHeight="15"/>
  <cols>
    <col hidden="1" width="5" customWidth="1" min="1" max="1"/>
    <col width="9" customWidth="1" min="2" max="2"/>
    <col hidden="1" outlineLevel="1" width="26" customWidth="1" min="3" max="3"/>
    <col hidden="1" outlineLevel="1" width="40" customWidth="1" min="4" max="4"/>
    <col width="8" customWidth="1" min="5" max="5"/>
    <col width="10" customWidth="1" min="6" max="6"/>
    <col width="12" customWidth="1" min="7" max="7"/>
    <col width="11" customWidth="1" min="8" max="8"/>
    <col width="11" customWidth="1" min="9" max="9"/>
    <col width="8" customWidth="1" min="10" max="10"/>
    <col hidden="1" outlineLevel="1" width="11" customWidth="1" min="11" max="11"/>
    <col hidden="1" outlineLevel="1" width="11" customWidth="1" min="12" max="12"/>
    <col hidden="1" outlineLevel="1" width="11" customWidth="1" min="13" max="13"/>
    <col hidden="1" outlineLevel="1" width="11" customWidth="1" min="14" max="14"/>
    <col hidden="1" outlineLevel="1" width="11" customWidth="1" min="15" max="15"/>
    <col hidden="1" outlineLevel="1" width="11" customWidth="1" min="16" max="16"/>
    <col hidden="1" outlineLevel="1" width="11" customWidth="1" min="17" max="17"/>
    <col hidden="1" outlineLevel="1" width="11" customWidth="1" min="18" max="18"/>
    <col width="13" customWidth="1" min="19" max="19"/>
    <col width="12" customWidth="1" min="20" max="20"/>
    <col width="13" customWidth="1" min="21" max="21"/>
    <col width="9" customWidth="1" min="22" max="22"/>
    <col width="14" customWidth="1" min="23" max="23"/>
    <col width="2" customWidth="1" min="24" max="24"/>
    <col hidden="1" width="22" customWidth="1" min="25" max="25"/>
  </cols>
  <sheetData>
    <row r="1">
      <c r="A1" s="23" t="inlineStr">
        <is>
          <t>Paddock Club — 10-Year Capital Plan</t>
        </is>
      </c>
    </row>
    <row r="2">
      <c r="A2" s="2" t="inlineStr">
        <is>
          <t>Acquired 2025. 10-year budget = capital plan excluding BTL. Year budgets from the plan's Expense-Yr columns; spend is current-year actual.</t>
        </is>
      </c>
    </row>
    <row r="3">
      <c r="B3" s="24" t="inlineStr">
        <is>
          <t>← Back</t>
        </is>
      </c>
    </row>
    <row r="4">
      <c r="A4" s="25" t="inlineStr">
        <is>
          <t>Row</t>
        </is>
      </c>
      <c r="B4" s="25" t="inlineStr">
        <is>
          <t>GL</t>
        </is>
      </c>
      <c r="C4" s="25" t="inlineStr">
        <is>
          <t>GL Name</t>
        </is>
      </c>
      <c r="D4" s="25" t="inlineStr">
        <is>
          <t>Scope of Work</t>
        </is>
      </c>
      <c r="E4" s="25" t="inlineStr">
        <is>
          <t>Owner</t>
        </is>
      </c>
      <c r="F4" s="25" t="inlineStr">
        <is>
          <t>Type</t>
        </is>
      </c>
      <c r="G4" s="25" t="inlineStr">
        <is>
          <t>Yr 1 Budget</t>
        </is>
      </c>
      <c r="H4" s="25" t="inlineStr">
        <is>
          <t>Spend</t>
        </is>
      </c>
      <c r="I4" s="25" t="inlineStr">
        <is>
          <t>Remaining</t>
        </is>
      </c>
      <c r="J4" s="25" t="inlineStr">
        <is>
          <t>% Spent</t>
        </is>
      </c>
      <c r="K4" s="25" t="inlineStr">
        <is>
          <t>Yr 2 Budget</t>
        </is>
      </c>
      <c r="L4" s="25" t="inlineStr">
        <is>
          <t>Yr 2 Spend</t>
        </is>
      </c>
      <c r="M4" s="25" t="inlineStr">
        <is>
          <t>Yr 3 Budget</t>
        </is>
      </c>
      <c r="N4" s="25" t="inlineStr">
        <is>
          <t>Yr 3 Spend</t>
        </is>
      </c>
      <c r="O4" s="25" t="inlineStr">
        <is>
          <t>Yr 4 Budget</t>
        </is>
      </c>
      <c r="P4" s="25" t="inlineStr">
        <is>
          <t>Yr 4 Spend</t>
        </is>
      </c>
      <c r="Q4" s="25" t="inlineStr">
        <is>
          <t>Yr 5 Budget</t>
        </is>
      </c>
      <c r="R4" s="25" t="inlineStr">
        <is>
          <t>Yr 5 Spend</t>
        </is>
      </c>
      <c r="S4" s="25" t="inlineStr">
        <is>
          <t>10 yr Budget</t>
        </is>
      </c>
      <c r="T4" s="25" t="inlineStr">
        <is>
          <t>10 yr Spend</t>
        </is>
      </c>
      <c r="U4" s="25" t="inlineStr">
        <is>
          <t>10 yr Remaining</t>
        </is>
      </c>
      <c r="V4" s="25" t="inlineStr">
        <is>
          <t>10 yr % Spent</t>
        </is>
      </c>
      <c r="W4" s="25" t="inlineStr">
        <is>
          <t>Actual Project % Complete</t>
        </is>
      </c>
      <c r="X4" s="25" t="inlineStr"/>
      <c r="Y4" s="25" t="inlineStr">
        <is>
          <t>Basis</t>
        </is>
      </c>
    </row>
    <row r="5">
      <c r="A5" t="n">
        <v>18</v>
      </c>
      <c r="B5" t="n">
        <v>84204</v>
      </c>
      <c r="C5" t="inlineStr">
        <is>
          <t>Asphalt Coating</t>
        </is>
      </c>
      <c r="D5" t="inlineStr">
        <is>
          <t>Crack fill and double seal coat asphalt throughout property.
Lender PCA Item- Damaged pavement consisting of linear crac</t>
        </is>
      </c>
      <c r="E5" s="10" t="inlineStr">
        <is>
          <t>GC</t>
        </is>
      </c>
      <c r="F5" t="inlineStr">
        <is>
          <t>Project</t>
        </is>
      </c>
      <c r="G5" s="7" t="n">
        <v>425000</v>
      </c>
      <c r="H5" s="7" t="n">
        <v>425000</v>
      </c>
      <c r="I5" s="7">
        <f>G5-H5</f>
        <v/>
      </c>
      <c r="J5" s="8">
        <f>IF(G5=0,0,H5/G5)</f>
        <v/>
      </c>
      <c r="K5" s="7" t="n">
        <v>0</v>
      </c>
      <c r="L5" s="7" t="n">
        <v>0</v>
      </c>
      <c r="M5" s="7" t="n">
        <v>0</v>
      </c>
      <c r="N5" s="7" t="n">
        <v>0</v>
      </c>
      <c r="O5" s="7" t="n">
        <v>0</v>
      </c>
      <c r="P5" s="7" t="n">
        <v>0</v>
      </c>
      <c r="Q5" s="7" t="n">
        <v>0</v>
      </c>
      <c r="R5" s="7" t="n">
        <v>0</v>
      </c>
      <c r="S5" s="7" t="n">
        <v>425000</v>
      </c>
      <c r="T5" s="7">
        <f>H5</f>
        <v/>
      </c>
      <c r="U5" s="7">
        <f>S5-T5</f>
        <v/>
      </c>
      <c r="V5" s="8">
        <f>IF(S5=0,0,T5/S5)</f>
        <v/>
      </c>
      <c r="W5" s="8" t="n"/>
      <c r="Y5" t="inlineStr">
        <is>
          <t>GC (pay app)</t>
        </is>
      </c>
    </row>
    <row r="6">
      <c r="A6" t="n">
        <v>23</v>
      </c>
      <c r="B6" t="n">
        <v>84303</v>
      </c>
      <c r="C6" t="inlineStr">
        <is>
          <t>Landscaping</t>
        </is>
      </c>
      <c r="D6" t="inlineStr">
        <is>
          <t>Tree trim around property, especially around the lake. Clean up of brush foliage around lakes, as well. 
1st call biddin</t>
        </is>
      </c>
      <c r="E6" s="10" t="inlineStr">
        <is>
          <t>GC</t>
        </is>
      </c>
      <c r="F6" t="inlineStr">
        <is>
          <t>Project</t>
        </is>
      </c>
      <c r="G6" s="7" t="n">
        <v>125000</v>
      </c>
      <c r="H6" s="7" t="n">
        <v>125000</v>
      </c>
      <c r="I6" s="7">
        <f>G6-H6</f>
        <v/>
      </c>
      <c r="J6" s="8">
        <f>IF(G6=0,0,H6/G6)</f>
        <v/>
      </c>
      <c r="K6" s="7" t="n">
        <v>0</v>
      </c>
      <c r="L6" s="7" t="n">
        <v>0</v>
      </c>
      <c r="M6" s="7" t="n">
        <v>0</v>
      </c>
      <c r="N6" s="7" t="n">
        <v>0</v>
      </c>
      <c r="O6" s="7" t="n">
        <v>0</v>
      </c>
      <c r="P6" s="7" t="n">
        <v>0</v>
      </c>
      <c r="Q6" s="7" t="n">
        <v>0</v>
      </c>
      <c r="R6" s="7" t="n">
        <v>0</v>
      </c>
      <c r="S6" s="7" t="n">
        <v>125000</v>
      </c>
      <c r="T6" s="7">
        <f>H6</f>
        <v/>
      </c>
      <c r="U6" s="7">
        <f>S6-T6</f>
        <v/>
      </c>
      <c r="V6" s="8">
        <f>IF(S6=0,0,T6/S6)</f>
        <v/>
      </c>
      <c r="W6" s="8" t="n"/>
      <c r="Y6" t="inlineStr">
        <is>
          <t>GC (pay app)</t>
        </is>
      </c>
    </row>
    <row r="7">
      <c r="A7" t="n">
        <v>77</v>
      </c>
      <c r="B7" t="n">
        <v>84105</v>
      </c>
      <c r="C7" t="inlineStr">
        <is>
          <t>Repair / replace wood trim</t>
        </is>
      </c>
      <c r="D7" t="inlineStr">
        <is>
          <t>Repair/replace rotted trim, fascia throughout peroperty. Paint to match. Include ALL buildings throughout property.</t>
        </is>
      </c>
      <c r="E7" s="10" t="inlineStr">
        <is>
          <t>GC</t>
        </is>
      </c>
      <c r="F7" t="inlineStr">
        <is>
          <t>Project</t>
        </is>
      </c>
      <c r="G7" s="7" t="n">
        <v>95000</v>
      </c>
      <c r="H7" s="7" t="n">
        <v>95000</v>
      </c>
      <c r="I7" s="7">
        <f>G7-H7</f>
        <v/>
      </c>
      <c r="J7" s="8">
        <f>IF(G7=0,0,H7/G7)</f>
        <v/>
      </c>
      <c r="K7" s="7" t="n">
        <v>0</v>
      </c>
      <c r="L7" s="7" t="n">
        <v>0</v>
      </c>
      <c r="M7" s="7" t="n">
        <v>0</v>
      </c>
      <c r="N7" s="7" t="n">
        <v>0</v>
      </c>
      <c r="O7" s="7" t="n">
        <v>0</v>
      </c>
      <c r="P7" s="7" t="n">
        <v>0</v>
      </c>
      <c r="Q7" s="7" t="n">
        <v>0</v>
      </c>
      <c r="R7" s="7" t="n">
        <v>0</v>
      </c>
      <c r="S7" s="7" t="n">
        <v>95000</v>
      </c>
      <c r="T7" s="7">
        <f>H7</f>
        <v/>
      </c>
      <c r="U7" s="7">
        <f>S7-T7</f>
        <v/>
      </c>
      <c r="V7" s="8">
        <f>IF(S7=0,0,T7/S7)</f>
        <v/>
      </c>
      <c r="W7" s="8" t="n"/>
      <c r="Y7" t="inlineStr">
        <is>
          <t>GC (pay app)</t>
        </is>
      </c>
    </row>
    <row r="8">
      <c r="A8" t="n">
        <v>64</v>
      </c>
      <c r="B8" t="n">
        <v>84433</v>
      </c>
      <c r="C8" t="inlineStr">
        <is>
          <t>Asphalt composite shingle roofing</t>
        </is>
      </c>
      <c r="D8" t="inlineStr">
        <is>
          <t xml:space="preserve">Moderate Roof Tune up on every building. This would include securing shingles, flashing, etc. Repairs of moderate water </t>
        </is>
      </c>
      <c r="E8" s="10" t="inlineStr">
        <is>
          <t>GC</t>
        </is>
      </c>
      <c r="F8" t="inlineStr">
        <is>
          <t>Project</t>
        </is>
      </c>
      <c r="G8" s="7" t="n">
        <v>75000</v>
      </c>
      <c r="H8" s="7" t="n">
        <v>75000</v>
      </c>
      <c r="I8" s="7">
        <f>G8-H8</f>
        <v/>
      </c>
      <c r="J8" s="8">
        <f>IF(G8=0,0,H8/G8)</f>
        <v/>
      </c>
      <c r="K8" s="7" t="n">
        <v>0</v>
      </c>
      <c r="L8" s="7" t="n">
        <v>0</v>
      </c>
      <c r="M8" s="7" t="n">
        <v>0</v>
      </c>
      <c r="N8" s="7" t="n">
        <v>0</v>
      </c>
      <c r="O8" s="7" t="n">
        <v>0</v>
      </c>
      <c r="P8" s="7" t="n">
        <v>0</v>
      </c>
      <c r="Q8" s="7" t="n">
        <v>0</v>
      </c>
      <c r="R8" s="7" t="n">
        <v>0</v>
      </c>
      <c r="S8" s="7" t="n">
        <v>75000</v>
      </c>
      <c r="T8" s="7">
        <f>H8</f>
        <v/>
      </c>
      <c r="U8" s="7">
        <f>S8-T8</f>
        <v/>
      </c>
      <c r="V8" s="8">
        <f>IF(S8=0,0,T8/S8)</f>
        <v/>
      </c>
      <c r="W8" s="8" t="n"/>
      <c r="Y8" t="inlineStr">
        <is>
          <t>GC (pay app)</t>
        </is>
      </c>
    </row>
    <row r="9">
      <c r="A9" t="n">
        <v>75</v>
      </c>
      <c r="B9" t="n">
        <v>84206</v>
      </c>
      <c r="C9" t="inlineStr">
        <is>
          <t>Repair / replace cement fiber siding</t>
        </is>
      </c>
      <c r="D9" t="inlineStr">
        <is>
          <t>Repair/replace areas of failed hardie board and paint to match throughout property</t>
        </is>
      </c>
      <c r="E9" s="10" t="inlineStr">
        <is>
          <t>GC</t>
        </is>
      </c>
      <c r="F9" t="inlineStr">
        <is>
          <t>Project</t>
        </is>
      </c>
      <c r="G9" s="7" t="n">
        <v>68500</v>
      </c>
      <c r="H9" s="7" t="n">
        <v>68500</v>
      </c>
      <c r="I9" s="7">
        <f>G9-H9</f>
        <v/>
      </c>
      <c r="J9" s="8">
        <f>IF(G9=0,0,H9/G9)</f>
        <v/>
      </c>
      <c r="K9" s="7" t="n">
        <v>0</v>
      </c>
      <c r="L9" s="7" t="n">
        <v>0</v>
      </c>
      <c r="M9" s="7" t="n">
        <v>0</v>
      </c>
      <c r="N9" s="7" t="n">
        <v>0</v>
      </c>
      <c r="O9" s="7" t="n">
        <v>0</v>
      </c>
      <c r="P9" s="7" t="n">
        <v>0</v>
      </c>
      <c r="Q9" s="7" t="n">
        <v>0</v>
      </c>
      <c r="R9" s="7" t="n">
        <v>0</v>
      </c>
      <c r="S9" s="7" t="n">
        <v>68500</v>
      </c>
      <c r="T9" s="7">
        <f>H9</f>
        <v/>
      </c>
      <c r="U9" s="7">
        <f>S9-T9</f>
        <v/>
      </c>
      <c r="V9" s="8">
        <f>IF(S9=0,0,T9/S9)</f>
        <v/>
      </c>
      <c r="W9" s="8" t="n"/>
      <c r="Y9" t="inlineStr">
        <is>
          <t>GC (pay app)</t>
        </is>
      </c>
    </row>
    <row r="10">
      <c r="A10" t="n">
        <v>76</v>
      </c>
      <c r="B10" t="n">
        <v>84206</v>
      </c>
      <c r="C10" t="inlineStr">
        <is>
          <t>Repair / replace vinyl siding</t>
        </is>
      </c>
      <c r="D10" t="inlineStr">
        <is>
          <t>Repair areas of damaged vinyl siding and clean vinyl covered in mold and grime throughout property. Also, secure vinyl s</t>
        </is>
      </c>
      <c r="E10" s="10" t="inlineStr">
        <is>
          <t>GC</t>
        </is>
      </c>
      <c r="F10" t="inlineStr">
        <is>
          <t>Project</t>
        </is>
      </c>
      <c r="G10" s="7" t="n">
        <v>68500</v>
      </c>
      <c r="H10" s="7" t="n">
        <v>68500</v>
      </c>
      <c r="I10" s="7">
        <f>G10-H10</f>
        <v/>
      </c>
      <c r="J10" s="8">
        <f>IF(G10=0,0,H10/G10)</f>
        <v/>
      </c>
      <c r="K10" s="7" t="n">
        <v>0</v>
      </c>
      <c r="L10" s="7" t="n">
        <v>0</v>
      </c>
      <c r="M10" s="7" t="n">
        <v>0</v>
      </c>
      <c r="N10" s="7" t="n">
        <v>0</v>
      </c>
      <c r="O10" s="7" t="n">
        <v>0</v>
      </c>
      <c r="P10" s="7" t="n">
        <v>0</v>
      </c>
      <c r="Q10" s="7" t="n">
        <v>0</v>
      </c>
      <c r="R10" s="7" t="n">
        <v>0</v>
      </c>
      <c r="S10" s="7" t="n">
        <v>68500</v>
      </c>
      <c r="T10" s="7">
        <f>H10</f>
        <v/>
      </c>
      <c r="U10" s="7">
        <f>S10-T10</f>
        <v/>
      </c>
      <c r="V10" s="8">
        <f>IF(S10=0,0,T10/S10)</f>
        <v/>
      </c>
      <c r="W10" s="8" t="n"/>
      <c r="Y10" t="inlineStr">
        <is>
          <t>GC (pay app)</t>
        </is>
      </c>
    </row>
    <row r="11">
      <c r="A11" t="n">
        <v>21</v>
      </c>
      <c r="B11" t="n">
        <v>84205</v>
      </c>
      <c r="C11" t="inlineStr">
        <is>
          <t>Fences &amp; gates - site perimeter</t>
        </is>
      </c>
      <c r="D11" t="inlineStr">
        <is>
          <t>Repair deck walkways/fencing throughout property. Some areas have broken stairs and missing areas of pickets. 
Railing r</t>
        </is>
      </c>
      <c r="E11" s="10" t="inlineStr">
        <is>
          <t>GC</t>
        </is>
      </c>
      <c r="F11" t="inlineStr">
        <is>
          <t>Project</t>
        </is>
      </c>
      <c r="G11" s="7" t="n">
        <v>50000</v>
      </c>
      <c r="H11" s="7" t="n">
        <v>50000</v>
      </c>
      <c r="I11" s="7">
        <f>G11-H11</f>
        <v/>
      </c>
      <c r="J11" s="8">
        <f>IF(G11=0,0,H11/G11)</f>
        <v/>
      </c>
      <c r="K11" s="7" t="n">
        <v>0</v>
      </c>
      <c r="L11" s="7" t="n">
        <v>0</v>
      </c>
      <c r="M11" s="7" t="n">
        <v>0</v>
      </c>
      <c r="N11" s="7" t="n">
        <v>0</v>
      </c>
      <c r="O11" s="7" t="n">
        <v>0</v>
      </c>
      <c r="P11" s="7" t="n">
        <v>0</v>
      </c>
      <c r="Q11" s="7" t="n">
        <v>0</v>
      </c>
      <c r="R11" s="7" t="n">
        <v>0</v>
      </c>
      <c r="S11" s="7" t="n">
        <v>50000</v>
      </c>
      <c r="T11" s="7">
        <f>H11</f>
        <v/>
      </c>
      <c r="U11" s="7">
        <f>S11-T11</f>
        <v/>
      </c>
      <c r="V11" s="8">
        <f>IF(S11=0,0,T11/S11)</f>
        <v/>
      </c>
      <c r="W11" s="8" t="n"/>
      <c r="Y11" t="inlineStr">
        <is>
          <t>GC (pay app)</t>
        </is>
      </c>
    </row>
    <row r="12">
      <c r="A12" t="n">
        <v>120</v>
      </c>
      <c r="B12" t="n">
        <v>84306</v>
      </c>
      <c r="C12" t="inlineStr">
        <is>
          <t>Clubhouse / Office Furniture</t>
        </is>
      </c>
      <c r="D12" t="inlineStr">
        <is>
          <t>Clubhouse Furniture</t>
        </is>
      </c>
      <c r="E12" s="5" t="inlineStr">
        <is>
          <t>PMC</t>
        </is>
      </c>
      <c r="F12" t="inlineStr">
        <is>
          <t>Project</t>
        </is>
      </c>
      <c r="G12" s="7" t="n">
        <v>50000</v>
      </c>
      <c r="H12" s="7" t="n">
        <v>66212</v>
      </c>
      <c r="I12" s="7">
        <f>G12-H12</f>
        <v/>
      </c>
      <c r="J12" s="8">
        <f>IF(G12=0,0,H12/G12)</f>
        <v/>
      </c>
      <c r="K12" s="7" t="n">
        <v>0</v>
      </c>
      <c r="L12" s="7" t="n">
        <v>0</v>
      </c>
      <c r="M12" s="7" t="n">
        <v>0</v>
      </c>
      <c r="N12" s="7" t="n">
        <v>0</v>
      </c>
      <c r="O12" s="7" t="n">
        <v>0</v>
      </c>
      <c r="P12" s="7" t="n">
        <v>0</v>
      </c>
      <c r="Q12" s="7" t="n">
        <v>0</v>
      </c>
      <c r="R12" s="7" t="n">
        <v>0</v>
      </c>
      <c r="S12" s="7" t="n">
        <v>50000</v>
      </c>
      <c r="T12" s="7">
        <f>H12</f>
        <v/>
      </c>
      <c r="U12" s="7">
        <f>S12-T12</f>
        <v/>
      </c>
      <c r="V12" s="8">
        <f>IF(S12=0,0,T12/S12)</f>
        <v/>
      </c>
      <c r="W12" s="8" t="n"/>
      <c r="Y12" t="inlineStr">
        <is>
          <t>GL PMC</t>
        </is>
      </c>
    </row>
    <row r="13">
      <c r="A13" t="n">
        <v>124</v>
      </c>
      <c r="B13" t="n">
        <v>84360</v>
      </c>
      <c r="C13" t="inlineStr">
        <is>
          <t>Pool Furniture</t>
        </is>
      </c>
      <c r="D13" t="inlineStr">
        <is>
          <t>New furniture and games needed</t>
        </is>
      </c>
      <c r="E13" s="5" t="inlineStr">
        <is>
          <t>PMC</t>
        </is>
      </c>
      <c r="F13" t="inlineStr">
        <is>
          <t>Project</t>
        </is>
      </c>
      <c r="G13" s="7" t="n">
        <v>50000</v>
      </c>
      <c r="H13" s="7" t="n">
        <v>57216</v>
      </c>
      <c r="I13" s="7">
        <f>G13-H13</f>
        <v/>
      </c>
      <c r="J13" s="8">
        <f>IF(G13=0,0,H13/G13)</f>
        <v/>
      </c>
      <c r="K13" s="7" t="n">
        <v>0</v>
      </c>
      <c r="L13" s="7" t="n">
        <v>0</v>
      </c>
      <c r="M13" s="7" t="n">
        <v>0</v>
      </c>
      <c r="N13" s="7" t="n">
        <v>0</v>
      </c>
      <c r="O13" s="7" t="n">
        <v>0</v>
      </c>
      <c r="P13" s="7" t="n">
        <v>0</v>
      </c>
      <c r="Q13" s="7" t="n">
        <v>0</v>
      </c>
      <c r="R13" s="7" t="n">
        <v>0</v>
      </c>
      <c r="S13" s="7" t="n">
        <v>50000</v>
      </c>
      <c r="T13" s="7">
        <f>H13</f>
        <v/>
      </c>
      <c r="U13" s="7">
        <f>S13-T13</f>
        <v/>
      </c>
      <c r="V13" s="8">
        <f>IF(S13=0,0,T13/S13)</f>
        <v/>
      </c>
      <c r="W13" s="8" t="n"/>
      <c r="Y13" t="inlineStr">
        <is>
          <t>GL PMC</t>
        </is>
      </c>
    </row>
    <row r="14">
      <c r="A14" t="n">
        <v>159</v>
      </c>
      <c r="B14" t="n">
        <v>84112</v>
      </c>
      <c r="C14" t="inlineStr">
        <is>
          <t>Replace breezeway lights</t>
        </is>
      </c>
      <c r="D14" t="inlineStr">
        <is>
          <t>Install LED pole lights on pre-existing posts throughout the propety</t>
        </is>
      </c>
      <c r="E14" s="10" t="inlineStr">
        <is>
          <t>GC</t>
        </is>
      </c>
      <c r="F14" t="inlineStr">
        <is>
          <t>Project</t>
        </is>
      </c>
      <c r="G14" s="7" t="n">
        <v>50000</v>
      </c>
      <c r="H14" s="7" t="n">
        <v>50000</v>
      </c>
      <c r="I14" s="7">
        <f>G14-H14</f>
        <v/>
      </c>
      <c r="J14" s="8">
        <f>IF(G14=0,0,H14/G14)</f>
        <v/>
      </c>
      <c r="K14" s="7" t="n">
        <v>0</v>
      </c>
      <c r="L14" s="7" t="n">
        <v>0</v>
      </c>
      <c r="M14" s="7" t="n">
        <v>0</v>
      </c>
      <c r="N14" s="7" t="n">
        <v>0</v>
      </c>
      <c r="O14" s="7" t="n">
        <v>0</v>
      </c>
      <c r="P14" s="7" t="n">
        <v>0</v>
      </c>
      <c r="Q14" s="7" t="n">
        <v>0</v>
      </c>
      <c r="R14" s="7" t="n">
        <v>0</v>
      </c>
      <c r="S14" s="7" t="n">
        <v>50000</v>
      </c>
      <c r="T14" s="7">
        <f>H14</f>
        <v/>
      </c>
      <c r="U14" s="7">
        <f>S14-T14</f>
        <v/>
      </c>
      <c r="V14" s="8">
        <f>IF(S14=0,0,T14/S14)</f>
        <v/>
      </c>
      <c r="W14" s="8" t="n"/>
      <c r="Y14" t="inlineStr">
        <is>
          <t>GC (pay app)</t>
        </is>
      </c>
    </row>
    <row r="15">
      <c r="A15" t="n">
        <v>24</v>
      </c>
      <c r="B15" t="n">
        <v>84095</v>
      </c>
      <c r="C15" t="inlineStr">
        <is>
          <t>Resurface swimming pool</t>
        </is>
      </c>
      <c r="D15" t="inlineStr">
        <is>
          <t>Resurface main pool at clubhouse.</t>
        </is>
      </c>
      <c r="E15" s="10" t="inlineStr">
        <is>
          <t>GC</t>
        </is>
      </c>
      <c r="F15" t="inlineStr">
        <is>
          <t>Project</t>
        </is>
      </c>
      <c r="G15" s="7" t="n">
        <v>42750</v>
      </c>
      <c r="H15" s="7" t="n">
        <v>42750</v>
      </c>
      <c r="I15" s="7">
        <f>G15-H15</f>
        <v/>
      </c>
      <c r="J15" s="8">
        <f>IF(G15=0,0,H15/G15)</f>
        <v/>
      </c>
      <c r="K15" s="7" t="n">
        <v>0</v>
      </c>
      <c r="L15" s="7" t="n">
        <v>0</v>
      </c>
      <c r="M15" s="7" t="n">
        <v>0</v>
      </c>
      <c r="N15" s="7" t="n">
        <v>0</v>
      </c>
      <c r="O15" s="7" t="n">
        <v>0</v>
      </c>
      <c r="P15" s="7" t="n">
        <v>0</v>
      </c>
      <c r="Q15" s="7" t="n">
        <v>0</v>
      </c>
      <c r="R15" s="7" t="n">
        <v>0</v>
      </c>
      <c r="S15" s="7" t="n">
        <v>42750</v>
      </c>
      <c r="T15" s="7">
        <f>H15</f>
        <v/>
      </c>
      <c r="U15" s="7">
        <f>S15-T15</f>
        <v/>
      </c>
      <c r="V15" s="8">
        <f>IF(S15=0,0,T15/S15)</f>
        <v/>
      </c>
      <c r="W15" s="8" t="n"/>
      <c r="Y15" t="inlineStr">
        <is>
          <t>GC (pay app)</t>
        </is>
      </c>
    </row>
    <row r="16">
      <c r="A16" t="n">
        <v>20</v>
      </c>
      <c r="B16" t="n">
        <v>84115</v>
      </c>
      <c r="C16" t="inlineStr">
        <is>
          <t>Sidewalks</t>
        </is>
      </c>
      <c r="D16" t="inlineStr">
        <is>
          <t>Repair cracked/broken sidewalks throughout property.</t>
        </is>
      </c>
      <c r="E16" s="10" t="inlineStr">
        <is>
          <t>GC</t>
        </is>
      </c>
      <c r="F16" t="inlineStr">
        <is>
          <t>Project</t>
        </is>
      </c>
      <c r="G16" s="7" t="n">
        <v>40000</v>
      </c>
      <c r="H16" s="7" t="n">
        <v>40000</v>
      </c>
      <c r="I16" s="7">
        <f>G16-H16</f>
        <v/>
      </c>
      <c r="J16" s="8">
        <f>IF(G16=0,0,H16/G16)</f>
        <v/>
      </c>
      <c r="K16" s="7" t="n">
        <v>0</v>
      </c>
      <c r="L16" s="7" t="n">
        <v>0</v>
      </c>
      <c r="M16" s="7" t="n">
        <v>0</v>
      </c>
      <c r="N16" s="7" t="n">
        <v>0</v>
      </c>
      <c r="O16" s="7" t="n">
        <v>0</v>
      </c>
      <c r="P16" s="7" t="n">
        <v>0</v>
      </c>
      <c r="Q16" s="7" t="n">
        <v>0</v>
      </c>
      <c r="R16" s="7" t="n">
        <v>0</v>
      </c>
      <c r="S16" s="7" t="n">
        <v>40000</v>
      </c>
      <c r="T16" s="7">
        <f>H16</f>
        <v/>
      </c>
      <c r="U16" s="7">
        <f>S16-T16</f>
        <v/>
      </c>
      <c r="V16" s="8">
        <f>IF(S16=0,0,T16/S16)</f>
        <v/>
      </c>
      <c r="W16" s="8" t="n"/>
      <c r="Y16" t="inlineStr">
        <is>
          <t>GC (pay app)</t>
        </is>
      </c>
    </row>
    <row r="17">
      <c r="A17" t="n">
        <v>133</v>
      </c>
      <c r="B17" t="n">
        <v>84305</v>
      </c>
      <c r="C17" t="inlineStr">
        <is>
          <t>Package Lockers</t>
        </is>
      </c>
      <c r="D17" t="inlineStr">
        <is>
          <t>Look at adding to laundry room. Budget 1 locker per 4-5 units @$400/locker</t>
        </is>
      </c>
      <c r="E17" s="5" t="inlineStr">
        <is>
          <t>PMC</t>
        </is>
      </c>
      <c r="F17" t="inlineStr">
        <is>
          <t>Project</t>
        </is>
      </c>
      <c r="G17" s="7" t="n">
        <v>33600</v>
      </c>
      <c r="H17" s="7" t="n">
        <v>13600</v>
      </c>
      <c r="I17" s="7">
        <f>G17-H17</f>
        <v/>
      </c>
      <c r="J17" s="8">
        <f>IF(G17=0,0,H17/G17)</f>
        <v/>
      </c>
      <c r="K17" s="7" t="n">
        <v>0</v>
      </c>
      <c r="L17" s="7" t="n">
        <v>0</v>
      </c>
      <c r="M17" s="7" t="n">
        <v>0</v>
      </c>
      <c r="N17" s="7" t="n">
        <v>0</v>
      </c>
      <c r="O17" s="7" t="n">
        <v>0</v>
      </c>
      <c r="P17" s="7" t="n">
        <v>0</v>
      </c>
      <c r="Q17" s="7" t="n">
        <v>0</v>
      </c>
      <c r="R17" s="7" t="n">
        <v>0</v>
      </c>
      <c r="S17" s="7" t="n">
        <v>33600</v>
      </c>
      <c r="T17" s="7">
        <f>H17</f>
        <v/>
      </c>
      <c r="U17" s="7">
        <f>S17-T17</f>
        <v/>
      </c>
      <c r="V17" s="8">
        <f>IF(S17=0,0,T17/S17)</f>
        <v/>
      </c>
      <c r="W17" s="8" t="n"/>
      <c r="Y17" t="inlineStr">
        <is>
          <t>GL PMC</t>
        </is>
      </c>
    </row>
    <row r="18">
      <c r="A18" t="n">
        <v>154</v>
      </c>
      <c r="B18" t="n">
        <v>84217</v>
      </c>
      <c r="C18" t="inlineStr">
        <is>
          <t>HVAC inspection and maintenance</t>
        </is>
      </c>
      <c r="D18" t="inlineStr">
        <is>
          <t>Clean foliage around condensors and raise AC units with HVAC pads where needed.</t>
        </is>
      </c>
      <c r="E18" s="10" t="inlineStr">
        <is>
          <t>GC</t>
        </is>
      </c>
      <c r="F18" t="inlineStr">
        <is>
          <t>Project</t>
        </is>
      </c>
      <c r="G18" s="7" t="n">
        <v>33600</v>
      </c>
      <c r="H18" s="7" t="n">
        <v>33600</v>
      </c>
      <c r="I18" s="7">
        <f>G18-H18</f>
        <v/>
      </c>
      <c r="J18" s="8">
        <f>IF(G18=0,0,H18/G18)</f>
        <v/>
      </c>
      <c r="K18" s="7" t="n">
        <v>0</v>
      </c>
      <c r="L18" s="7" t="n">
        <v>0</v>
      </c>
      <c r="M18" s="7" t="n">
        <v>0</v>
      </c>
      <c r="N18" s="7" t="n">
        <v>0</v>
      </c>
      <c r="O18" s="7" t="n">
        <v>0</v>
      </c>
      <c r="P18" s="7" t="n">
        <v>0</v>
      </c>
      <c r="Q18" s="7" t="n">
        <v>0</v>
      </c>
      <c r="R18" s="7" t="n">
        <v>0</v>
      </c>
      <c r="S18" s="7" t="n">
        <v>33600</v>
      </c>
      <c r="T18" s="7">
        <f>H18</f>
        <v/>
      </c>
      <c r="U18" s="7">
        <f>S18-T18</f>
        <v/>
      </c>
      <c r="V18" s="8">
        <f>IF(S18=0,0,T18/S18)</f>
        <v/>
      </c>
      <c r="W18" s="8" t="n"/>
      <c r="Y18" t="inlineStr">
        <is>
          <t>GC (pay app)</t>
        </is>
      </c>
    </row>
    <row r="19">
      <c r="A19" t="n">
        <v>158</v>
      </c>
      <c r="B19" t="n">
        <v>84112</v>
      </c>
      <c r="C19" t="inlineStr">
        <is>
          <t>Common area light fixtures</t>
        </is>
      </c>
      <c r="D19" t="inlineStr">
        <is>
          <t>Replace wallpacks on all buildings</t>
        </is>
      </c>
      <c r="E19" s="10" t="inlineStr">
        <is>
          <t>GC</t>
        </is>
      </c>
      <c r="F19" t="inlineStr">
        <is>
          <t>Project</t>
        </is>
      </c>
      <c r="G19" s="7" t="n">
        <v>28000</v>
      </c>
      <c r="H19" s="7" t="n">
        <v>28000</v>
      </c>
      <c r="I19" s="7">
        <f>G19-H19</f>
        <v/>
      </c>
      <c r="J19" s="8">
        <f>IF(G19=0,0,H19/G19)</f>
        <v/>
      </c>
      <c r="K19" s="7" t="n">
        <v>0</v>
      </c>
      <c r="L19" s="7" t="n">
        <v>0</v>
      </c>
      <c r="M19" s="7" t="n">
        <v>0</v>
      </c>
      <c r="N19" s="7" t="n">
        <v>0</v>
      </c>
      <c r="O19" s="7" t="n">
        <v>0</v>
      </c>
      <c r="P19" s="7" t="n">
        <v>0</v>
      </c>
      <c r="Q19" s="7" t="n">
        <v>0</v>
      </c>
      <c r="R19" s="7" t="n">
        <v>0</v>
      </c>
      <c r="S19" s="7" t="n">
        <v>28000</v>
      </c>
      <c r="T19" s="7">
        <f>H19</f>
        <v/>
      </c>
      <c r="U19" s="7">
        <f>S19-T19</f>
        <v/>
      </c>
      <c r="V19" s="8">
        <f>IF(S19=0,0,T19/S19)</f>
        <v/>
      </c>
      <c r="W19" s="8" t="n"/>
      <c r="Y19" t="inlineStr">
        <is>
          <t>GC (pay app)</t>
        </is>
      </c>
    </row>
    <row r="20">
      <c r="A20" t="n">
        <v>27</v>
      </c>
      <c r="B20" t="n">
        <v>84105</v>
      </c>
      <c r="C20" t="inlineStr">
        <is>
          <t>Pergola Court</t>
        </is>
      </c>
      <c r="D20" t="inlineStr">
        <is>
          <t>Replace any damaged/rotted decking around the clubhouse and pool area.</t>
        </is>
      </c>
      <c r="E20" s="10" t="inlineStr">
        <is>
          <t>GC</t>
        </is>
      </c>
      <c r="F20" t="inlineStr">
        <is>
          <t>Project</t>
        </is>
      </c>
      <c r="G20" s="7" t="n">
        <v>26500</v>
      </c>
      <c r="H20" s="7" t="n">
        <v>26500</v>
      </c>
      <c r="I20" s="7">
        <f>G20-H20</f>
        <v/>
      </c>
      <c r="J20" s="8">
        <f>IF(G20=0,0,H20/G20)</f>
        <v/>
      </c>
      <c r="K20" s="7" t="n">
        <v>0</v>
      </c>
      <c r="L20" s="7" t="n">
        <v>0</v>
      </c>
      <c r="M20" s="7" t="n">
        <v>0</v>
      </c>
      <c r="N20" s="7" t="n">
        <v>0</v>
      </c>
      <c r="O20" s="7" t="n">
        <v>0</v>
      </c>
      <c r="P20" s="7" t="n">
        <v>0</v>
      </c>
      <c r="Q20" s="7" t="n">
        <v>0</v>
      </c>
      <c r="R20" s="7" t="n">
        <v>0</v>
      </c>
      <c r="S20" s="7" t="n">
        <v>26500</v>
      </c>
      <c r="T20" s="7">
        <f>H20</f>
        <v/>
      </c>
      <c r="U20" s="7">
        <f>S20-T20</f>
        <v/>
      </c>
      <c r="V20" s="8">
        <f>IF(S20=0,0,T20/S20)</f>
        <v/>
      </c>
      <c r="W20" s="8" t="n"/>
      <c r="Y20" t="inlineStr">
        <is>
          <t>GC (pay app)</t>
        </is>
      </c>
    </row>
    <row r="21">
      <c r="A21" t="n">
        <v>157</v>
      </c>
      <c r="B21" t="n">
        <v>84210</v>
      </c>
      <c r="C21" t="inlineStr">
        <is>
          <t>Electrical distribution</t>
        </is>
      </c>
      <c r="D21" t="inlineStr">
        <is>
          <t>Electrical Distribution</t>
        </is>
      </c>
      <c r="E21" s="10" t="inlineStr">
        <is>
          <t>GC</t>
        </is>
      </c>
      <c r="F21" t="inlineStr">
        <is>
          <t>Project</t>
        </is>
      </c>
      <c r="G21" s="7" t="n">
        <v>26000</v>
      </c>
      <c r="H21" s="7" t="n">
        <v>26000</v>
      </c>
      <c r="I21" s="7">
        <f>G21-H21</f>
        <v/>
      </c>
      <c r="J21" s="8">
        <f>IF(G21=0,0,H21/G21)</f>
        <v/>
      </c>
      <c r="K21" s="7" t="n">
        <v>0</v>
      </c>
      <c r="L21" s="7" t="n">
        <v>0</v>
      </c>
      <c r="M21" s="7" t="n">
        <v>0</v>
      </c>
      <c r="N21" s="7" t="n">
        <v>0</v>
      </c>
      <c r="O21" s="7" t="n">
        <v>0</v>
      </c>
      <c r="P21" s="7" t="n">
        <v>0</v>
      </c>
      <c r="Q21" s="7" t="n">
        <v>0</v>
      </c>
      <c r="R21" s="7" t="n">
        <v>0</v>
      </c>
      <c r="S21" s="7" t="n">
        <v>26000</v>
      </c>
      <c r="T21" s="7">
        <f>H21</f>
        <v/>
      </c>
      <c r="U21" s="7">
        <f>S21-T21</f>
        <v/>
      </c>
      <c r="V21" s="8">
        <f>IF(S21=0,0,T21/S21)</f>
        <v/>
      </c>
      <c r="W21" s="8" t="n"/>
      <c r="Y21" t="inlineStr">
        <is>
          <t>GC (pay app)</t>
        </is>
      </c>
    </row>
    <row r="22">
      <c r="A22" t="n">
        <v>98</v>
      </c>
      <c r="B22" t="n">
        <v>84106</v>
      </c>
      <c r="C22" t="inlineStr">
        <is>
          <t>Clean Drier vents</t>
        </is>
      </c>
      <c r="D22" t="inlineStr">
        <is>
          <t>Clean dryer vents throughout property.</t>
        </is>
      </c>
      <c r="E22" s="10" t="inlineStr">
        <is>
          <t>GC</t>
        </is>
      </c>
      <c r="F22" t="inlineStr">
        <is>
          <t>Project</t>
        </is>
      </c>
      <c r="G22" s="7" t="n">
        <v>25200</v>
      </c>
      <c r="H22" s="7" t="n">
        <v>25200</v>
      </c>
      <c r="I22" s="7">
        <f>G22-H22</f>
        <v/>
      </c>
      <c r="J22" s="8">
        <f>IF(G22=0,0,H22/G22)</f>
        <v/>
      </c>
      <c r="K22" s="7" t="n">
        <v>0</v>
      </c>
      <c r="L22" s="7" t="n">
        <v>0</v>
      </c>
      <c r="M22" s="7" t="n">
        <v>0</v>
      </c>
      <c r="N22" s="7" t="n">
        <v>0</v>
      </c>
      <c r="O22" s="7" t="n">
        <v>0</v>
      </c>
      <c r="P22" s="7" t="n">
        <v>0</v>
      </c>
      <c r="Q22" s="7" t="n">
        <v>0</v>
      </c>
      <c r="R22" s="7" t="n">
        <v>0</v>
      </c>
      <c r="S22" s="7" t="n">
        <v>25200</v>
      </c>
      <c r="T22" s="7">
        <f>H22</f>
        <v/>
      </c>
      <c r="U22" s="7">
        <f>S22-T22</f>
        <v/>
      </c>
      <c r="V22" s="8">
        <f>IF(S22=0,0,T22/S22)</f>
        <v/>
      </c>
      <c r="W22" s="8" t="n"/>
      <c r="Y22" t="inlineStr">
        <is>
          <t>GC (pay app)</t>
        </is>
      </c>
    </row>
    <row r="23">
      <c r="A23" t="n">
        <v>17</v>
      </c>
      <c r="B23" t="n">
        <v>84201</v>
      </c>
      <c r="C23" t="inlineStr">
        <is>
          <t>Stripe parking areas</t>
        </is>
      </c>
      <c r="D23" t="inlineStr">
        <is>
          <t>Stripe Parking Lots</t>
        </is>
      </c>
      <c r="E23" s="10" t="inlineStr">
        <is>
          <t>GC</t>
        </is>
      </c>
      <c r="F23" t="inlineStr">
        <is>
          <t>Project</t>
        </is>
      </c>
      <c r="G23" s="7" t="n">
        <v>24000</v>
      </c>
      <c r="H23" s="7" t="n">
        <v>24000</v>
      </c>
      <c r="I23" s="7">
        <f>G23-H23</f>
        <v/>
      </c>
      <c r="J23" s="8">
        <f>IF(G23=0,0,H23/G23)</f>
        <v/>
      </c>
      <c r="K23" s="7" t="n">
        <v>0</v>
      </c>
      <c r="L23" s="7" t="n">
        <v>0</v>
      </c>
      <c r="M23" s="7" t="n">
        <v>0</v>
      </c>
      <c r="N23" s="7" t="n">
        <v>0</v>
      </c>
      <c r="O23" s="7" t="n">
        <v>0</v>
      </c>
      <c r="P23" s="7" t="n">
        <v>0</v>
      </c>
      <c r="Q23" s="7" t="n">
        <v>0</v>
      </c>
      <c r="R23" s="7" t="n">
        <v>0</v>
      </c>
      <c r="S23" s="7" t="n">
        <v>24000</v>
      </c>
      <c r="T23" s="7">
        <f>H23</f>
        <v/>
      </c>
      <c r="U23" s="7">
        <f>S23-T23</f>
        <v/>
      </c>
      <c r="V23" s="8">
        <f>IF(S23=0,0,T23/S23)</f>
        <v/>
      </c>
      <c r="W23" s="8" t="n"/>
      <c r="Y23" t="inlineStr">
        <is>
          <t>GC (pay app)</t>
        </is>
      </c>
    </row>
    <row r="24">
      <c r="A24" t="n">
        <v>108</v>
      </c>
      <c r="B24" t="n">
        <v>82131</v>
      </c>
      <c r="C24" t="inlineStr">
        <is>
          <t>Co 2 detectors</t>
        </is>
      </c>
      <c r="D24" t="inlineStr">
        <is>
          <t xml:space="preserve">Install Co2 detectors in each unit.
Lender PCR Item- Due to the presence of gas-fire water heaters at each unit, carbon </t>
        </is>
      </c>
      <c r="E24" s="5" t="inlineStr">
        <is>
          <t>PMC</t>
        </is>
      </c>
      <c r="F24" t="inlineStr">
        <is>
          <t>Project</t>
        </is>
      </c>
      <c r="G24" s="7" t="n">
        <v>23520</v>
      </c>
      <c r="H24" s="7" t="n">
        <v>0</v>
      </c>
      <c r="I24" s="7">
        <f>G24-H24</f>
        <v/>
      </c>
      <c r="J24" s="8">
        <f>IF(G24=0,0,H24/G24)</f>
        <v/>
      </c>
      <c r="K24" s="7" t="n">
        <v>0</v>
      </c>
      <c r="L24" s="7" t="n">
        <v>0</v>
      </c>
      <c r="M24" s="7" t="n">
        <v>0</v>
      </c>
      <c r="N24" s="7" t="n">
        <v>0</v>
      </c>
      <c r="O24" s="7" t="n">
        <v>0</v>
      </c>
      <c r="P24" s="7" t="n">
        <v>0</v>
      </c>
      <c r="Q24" s="7" t="n">
        <v>0</v>
      </c>
      <c r="R24" s="7" t="n">
        <v>0</v>
      </c>
      <c r="S24" s="7" t="n">
        <v>23520</v>
      </c>
      <c r="T24" s="7">
        <f>H24</f>
        <v/>
      </c>
      <c r="U24" s="7">
        <f>S24-T24</f>
        <v/>
      </c>
      <c r="V24" s="8">
        <f>IF(S24=0,0,T24/S24)</f>
        <v/>
      </c>
      <c r="W24" s="8" t="n"/>
      <c r="Y24" t="inlineStr">
        <is>
          <t>GL PMC</t>
        </is>
      </c>
    </row>
    <row r="25">
      <c r="A25" t="n">
        <v>26</v>
      </c>
      <c r="B25" t="n">
        <v>84361</v>
      </c>
      <c r="C25" t="inlineStr">
        <is>
          <t>Repair swimming pool deck</t>
        </is>
      </c>
      <c r="D25" t="inlineStr">
        <is>
          <t>Clean pool deck, fill cracks and seal. Also, clean and resurface concreted steps going down to pool from clubhouse.</t>
        </is>
      </c>
      <c r="E25" s="10" t="inlineStr">
        <is>
          <t>GC</t>
        </is>
      </c>
      <c r="F25" t="inlineStr">
        <is>
          <t>Project</t>
        </is>
      </c>
      <c r="G25" s="7" t="n">
        <v>22500</v>
      </c>
      <c r="H25" s="7" t="n">
        <v>22500</v>
      </c>
      <c r="I25" s="7">
        <f>G25-H25</f>
        <v/>
      </c>
      <c r="J25" s="8">
        <f>IF(G25=0,0,H25/G25)</f>
        <v/>
      </c>
      <c r="K25" s="7" t="n">
        <v>0</v>
      </c>
      <c r="L25" s="7" t="n">
        <v>0</v>
      </c>
      <c r="M25" s="7" t="n">
        <v>0</v>
      </c>
      <c r="N25" s="7" t="n">
        <v>0</v>
      </c>
      <c r="O25" s="7" t="n">
        <v>0</v>
      </c>
      <c r="P25" s="7" t="n">
        <v>0</v>
      </c>
      <c r="Q25" s="7" t="n">
        <v>0</v>
      </c>
      <c r="R25" s="7" t="n">
        <v>0</v>
      </c>
      <c r="S25" s="7" t="n">
        <v>22500</v>
      </c>
      <c r="T25" s="7">
        <f>H25</f>
        <v/>
      </c>
      <c r="U25" s="7">
        <f>S25-T25</f>
        <v/>
      </c>
      <c r="V25" s="8">
        <f>IF(S25=0,0,T25/S25)</f>
        <v/>
      </c>
      <c r="W25" s="8" t="n"/>
      <c r="Y25" t="inlineStr">
        <is>
          <t>GC (pay app)</t>
        </is>
      </c>
    </row>
    <row r="26">
      <c r="A26" t="n">
        <v>16</v>
      </c>
      <c r="B26" t="n">
        <v>84303</v>
      </c>
      <c r="C26" t="inlineStr">
        <is>
          <t>Landscape Cleanup and Enhancements</t>
        </is>
      </c>
      <c r="D26" t="inlineStr">
        <is>
          <t>Initial property tree trim, landscape cleanup, entry and tour path enhancements, etc</t>
        </is>
      </c>
      <c r="E26" s="5" t="inlineStr">
        <is>
          <t>PMC</t>
        </is>
      </c>
      <c r="F26" t="inlineStr">
        <is>
          <t>Project</t>
        </is>
      </c>
      <c r="G26" s="7" t="n">
        <v>20000</v>
      </c>
      <c r="H26" s="7" t="n">
        <v>37500</v>
      </c>
      <c r="I26" s="7">
        <f>G26-H26</f>
        <v/>
      </c>
      <c r="J26" s="8">
        <f>IF(G26=0,0,H26/G26)</f>
        <v/>
      </c>
      <c r="K26" s="7" t="n">
        <v>0</v>
      </c>
      <c r="L26" s="7" t="n">
        <v>0</v>
      </c>
      <c r="M26" s="7" t="n">
        <v>0</v>
      </c>
      <c r="N26" s="7" t="n">
        <v>0</v>
      </c>
      <c r="O26" s="7" t="n">
        <v>0</v>
      </c>
      <c r="P26" s="7" t="n">
        <v>0</v>
      </c>
      <c r="Q26" s="7" t="n">
        <v>0</v>
      </c>
      <c r="R26" s="7" t="n">
        <v>0</v>
      </c>
      <c r="S26" s="7" t="n">
        <v>20000</v>
      </c>
      <c r="T26" s="7">
        <f>H26</f>
        <v/>
      </c>
      <c r="U26" s="7">
        <f>S26-T26</f>
        <v/>
      </c>
      <c r="V26" s="8">
        <f>IF(S26=0,0,T26/S26)</f>
        <v/>
      </c>
      <c r="W26" s="8" t="n"/>
      <c r="Y26" t="inlineStr">
        <is>
          <t>GL PMC</t>
        </is>
      </c>
    </row>
    <row r="27">
      <c r="A27" t="n">
        <v>119</v>
      </c>
      <c r="B27" t="n">
        <v>84208</v>
      </c>
      <c r="C27" t="inlineStr">
        <is>
          <t>Clubhouse / Office Remodel</t>
        </is>
      </c>
      <c r="D27" t="inlineStr">
        <is>
          <t>Placeholder budget, paint the blue framed wall areas - possibly use 1st call to renovate kitchen if budget permits</t>
        </is>
      </c>
      <c r="E27" s="10" t="inlineStr">
        <is>
          <t>GC</t>
        </is>
      </c>
      <c r="F27" t="inlineStr">
        <is>
          <t>Project</t>
        </is>
      </c>
      <c r="G27" s="7" t="n">
        <v>20000</v>
      </c>
      <c r="H27" s="7" t="n">
        <v>0</v>
      </c>
      <c r="I27" s="7">
        <f>G27-H27</f>
        <v/>
      </c>
      <c r="J27" s="8">
        <f>IF(G27=0,0,H27/G27)</f>
        <v/>
      </c>
      <c r="K27" s="7" t="n">
        <v>0</v>
      </c>
      <c r="L27" s="7" t="n">
        <v>0</v>
      </c>
      <c r="M27" s="7" t="n">
        <v>0</v>
      </c>
      <c r="N27" s="7" t="n">
        <v>0</v>
      </c>
      <c r="O27" s="7" t="n">
        <v>0</v>
      </c>
      <c r="P27" s="7" t="n">
        <v>0</v>
      </c>
      <c r="Q27" s="7" t="n">
        <v>0</v>
      </c>
      <c r="R27" s="7" t="n">
        <v>0</v>
      </c>
      <c r="S27" s="7" t="n">
        <v>20000</v>
      </c>
      <c r="T27" s="7">
        <f>H27</f>
        <v/>
      </c>
      <c r="U27" s="7">
        <f>S27-T27</f>
        <v/>
      </c>
      <c r="V27" s="8">
        <f>IF(S27=0,0,T27/S27)</f>
        <v/>
      </c>
      <c r="W27" s="8" t="n"/>
      <c r="Y27" t="inlineStr">
        <is>
          <t>GC tagged, not on pay app</t>
        </is>
      </c>
    </row>
    <row r="28">
      <c r="A28" t="n">
        <v>122</v>
      </c>
      <c r="B28" t="n">
        <v>84190</v>
      </c>
      <c r="C28" t="inlineStr">
        <is>
          <t>Fitness Equipment</t>
        </is>
      </c>
      <c r="D28" t="inlineStr">
        <is>
          <t>Replace broken  items, add equipment- functional trainer, stair stepper</t>
        </is>
      </c>
      <c r="E28" s="5" t="inlineStr">
        <is>
          <t>PMC</t>
        </is>
      </c>
      <c r="F28" t="inlineStr">
        <is>
          <t>Project</t>
        </is>
      </c>
      <c r="G28" s="7" t="n">
        <v>18000</v>
      </c>
      <c r="H28" s="7" t="n">
        <v>19675</v>
      </c>
      <c r="I28" s="7">
        <f>G28-H28</f>
        <v/>
      </c>
      <c r="J28" s="8">
        <f>IF(G28=0,0,H28/G28)</f>
        <v/>
      </c>
      <c r="K28" s="7" t="n">
        <v>0</v>
      </c>
      <c r="L28" s="7" t="n">
        <v>0</v>
      </c>
      <c r="M28" s="7" t="n">
        <v>0</v>
      </c>
      <c r="N28" s="7" t="n">
        <v>0</v>
      </c>
      <c r="O28" s="7" t="n">
        <v>0</v>
      </c>
      <c r="P28" s="7" t="n">
        <v>0</v>
      </c>
      <c r="Q28" s="7" t="n">
        <v>0</v>
      </c>
      <c r="R28" s="7" t="n">
        <v>0</v>
      </c>
      <c r="S28" s="7" t="n">
        <v>18000</v>
      </c>
      <c r="T28" s="7">
        <f>H28</f>
        <v/>
      </c>
      <c r="U28" s="7">
        <f>S28-T28</f>
        <v/>
      </c>
      <c r="V28" s="8">
        <f>IF(S28=0,0,T28/S28)</f>
        <v/>
      </c>
      <c r="W28" s="8" t="n"/>
      <c r="Y28" t="inlineStr">
        <is>
          <t>GL PMC</t>
        </is>
      </c>
    </row>
    <row r="29">
      <c r="A29" t="n">
        <v>109</v>
      </c>
      <c r="B29" t="n">
        <v>84239</v>
      </c>
      <c r="C29" t="inlineStr">
        <is>
          <t>Fire Stops</t>
        </is>
      </c>
      <c r="D29" t="inlineStr">
        <is>
          <t>Basic Fire Stop (Pair covers 4 burner range)- For range vent hoods</t>
        </is>
      </c>
      <c r="E29" s="5" t="inlineStr">
        <is>
          <t>PMC</t>
        </is>
      </c>
      <c r="F29" t="inlineStr">
        <is>
          <t>Project</t>
        </is>
      </c>
      <c r="G29" s="7" t="n">
        <v>16269</v>
      </c>
      <c r="H29" s="7" t="n">
        <v>0</v>
      </c>
      <c r="I29" s="7">
        <f>G29-H29</f>
        <v/>
      </c>
      <c r="J29" s="8">
        <f>IF(G29=0,0,H29/G29)</f>
        <v/>
      </c>
      <c r="K29" s="7" t="n">
        <v>0</v>
      </c>
      <c r="L29" s="7" t="n">
        <v>0</v>
      </c>
      <c r="M29" s="7" t="n">
        <v>0</v>
      </c>
      <c r="N29" s="7" t="n">
        <v>0</v>
      </c>
      <c r="O29" s="7" t="n">
        <v>0</v>
      </c>
      <c r="P29" s="7" t="n">
        <v>0</v>
      </c>
      <c r="Q29" s="7" t="n">
        <v>0</v>
      </c>
      <c r="R29" s="7" t="n">
        <v>0</v>
      </c>
      <c r="S29" s="7" t="n">
        <v>16269</v>
      </c>
      <c r="T29" s="7">
        <f>H29</f>
        <v/>
      </c>
      <c r="U29" s="7">
        <f>S29-T29</f>
        <v/>
      </c>
      <c r="V29" s="8">
        <f>IF(S29=0,0,T29/S29)</f>
        <v/>
      </c>
      <c r="W29" s="8" t="n"/>
      <c r="Y29" t="inlineStr">
        <is>
          <t>GL PMC</t>
        </is>
      </c>
    </row>
    <row r="30">
      <c r="A30" t="n">
        <v>19</v>
      </c>
      <c r="B30" t="n">
        <v>84221</v>
      </c>
      <c r="C30" t="inlineStr">
        <is>
          <t>ADA parking &amp; curb cuts</t>
        </is>
      </c>
      <c r="D30" t="inlineStr">
        <is>
          <t>Lender PCA Item- Inadequate number of accessible parking and van accessible parking spaces at the leasing office. Instal</t>
        </is>
      </c>
      <c r="E30" s="10" t="inlineStr">
        <is>
          <t>GC</t>
        </is>
      </c>
      <c r="F30" t="inlineStr">
        <is>
          <t>Project</t>
        </is>
      </c>
      <c r="G30" s="7" t="n">
        <v>15000</v>
      </c>
      <c r="H30" s="7" t="n">
        <v>15000</v>
      </c>
      <c r="I30" s="7">
        <f>G30-H30</f>
        <v/>
      </c>
      <c r="J30" s="8">
        <f>IF(G30=0,0,H30/G30)</f>
        <v/>
      </c>
      <c r="K30" s="7" t="n">
        <v>0</v>
      </c>
      <c r="L30" s="7" t="n">
        <v>0</v>
      </c>
      <c r="M30" s="7" t="n">
        <v>0</v>
      </c>
      <c r="N30" s="7" t="n">
        <v>0</v>
      </c>
      <c r="O30" s="7" t="n">
        <v>0</v>
      </c>
      <c r="P30" s="7" t="n">
        <v>0</v>
      </c>
      <c r="Q30" s="7" t="n">
        <v>0</v>
      </c>
      <c r="R30" s="7" t="n">
        <v>0</v>
      </c>
      <c r="S30" s="7" t="n">
        <v>15000</v>
      </c>
      <c r="T30" s="7">
        <f>H30</f>
        <v/>
      </c>
      <c r="U30" s="7">
        <f>S30-T30</f>
        <v/>
      </c>
      <c r="V30" s="8">
        <f>IF(S30=0,0,T30/S30)</f>
        <v/>
      </c>
      <c r="W30" s="8" t="n"/>
      <c r="Y30" t="inlineStr">
        <is>
          <t>GC (pay app)</t>
        </is>
      </c>
    </row>
    <row r="31">
      <c r="A31" t="n">
        <v>22</v>
      </c>
      <c r="B31" t="n">
        <v>84434</v>
      </c>
      <c r="C31" t="inlineStr">
        <is>
          <t>Retaining walls</t>
        </is>
      </c>
      <c r="D31" t="inlineStr">
        <is>
          <t>Repair retaining walls where railroad ties are rotted out. 
Lender PCA Item- Damage was observed at a section of retaini</t>
        </is>
      </c>
      <c r="E31" s="10" t="inlineStr">
        <is>
          <t>GC</t>
        </is>
      </c>
      <c r="F31" t="inlineStr">
        <is>
          <t>Project</t>
        </is>
      </c>
      <c r="G31" s="7" t="n">
        <v>12500</v>
      </c>
      <c r="H31" s="7" t="n">
        <v>48000</v>
      </c>
      <c r="I31" s="7">
        <f>G31-H31</f>
        <v/>
      </c>
      <c r="J31" s="8">
        <f>IF(G31=0,0,H31/G31)</f>
        <v/>
      </c>
      <c r="K31" s="7" t="n">
        <v>0</v>
      </c>
      <c r="L31" s="7" t="n">
        <v>0</v>
      </c>
      <c r="M31" s="7" t="n">
        <v>0</v>
      </c>
      <c r="N31" s="7" t="n">
        <v>0</v>
      </c>
      <c r="O31" s="7" t="n">
        <v>0</v>
      </c>
      <c r="P31" s="7" t="n">
        <v>0</v>
      </c>
      <c r="Q31" s="7" t="n">
        <v>0</v>
      </c>
      <c r="R31" s="7" t="n">
        <v>0</v>
      </c>
      <c r="S31" s="7" t="n">
        <v>12500</v>
      </c>
      <c r="T31" s="7">
        <f>H31</f>
        <v/>
      </c>
      <c r="U31" s="7">
        <f>S31-T31</f>
        <v/>
      </c>
      <c r="V31" s="8">
        <f>IF(S31=0,0,T31/S31)</f>
        <v/>
      </c>
      <c r="W31" s="8" t="n"/>
      <c r="Y31" t="inlineStr">
        <is>
          <t>GC (pay app)</t>
        </is>
      </c>
    </row>
    <row r="32">
      <c r="A32" t="n">
        <v>111</v>
      </c>
      <c r="B32" t="n">
        <v>84431</v>
      </c>
      <c r="C32" t="inlineStr">
        <is>
          <t>Hard turn/ renovation units</t>
        </is>
      </c>
      <c r="D32" t="inlineStr">
        <is>
          <t xml:space="preserve">Lender PCA Item- Partner recommends completing the hard turn/ renovation in Units 130 and 281, which includes
repair of </t>
        </is>
      </c>
      <c r="E32" s="5" t="inlineStr">
        <is>
          <t>PMC</t>
        </is>
      </c>
      <c r="F32" t="inlineStr">
        <is>
          <t>Project</t>
        </is>
      </c>
      <c r="G32" s="7" t="n">
        <v>10000</v>
      </c>
      <c r="H32" s="7" t="n">
        <v>17250</v>
      </c>
      <c r="I32" s="7">
        <f>G32-H32</f>
        <v/>
      </c>
      <c r="J32" s="8">
        <f>IF(G32=0,0,H32/G32)</f>
        <v/>
      </c>
      <c r="K32" s="7" t="n">
        <v>0</v>
      </c>
      <c r="L32" s="7" t="n">
        <v>0</v>
      </c>
      <c r="M32" s="7" t="n">
        <v>0</v>
      </c>
      <c r="N32" s="7" t="n">
        <v>0</v>
      </c>
      <c r="O32" s="7" t="n">
        <v>0</v>
      </c>
      <c r="P32" s="7" t="n">
        <v>0</v>
      </c>
      <c r="Q32" s="7" t="n">
        <v>0</v>
      </c>
      <c r="R32" s="7" t="n">
        <v>0</v>
      </c>
      <c r="S32" s="7" t="n">
        <v>10000</v>
      </c>
      <c r="T32" s="7">
        <f>H32</f>
        <v/>
      </c>
      <c r="U32" s="7">
        <f>S32-T32</f>
        <v/>
      </c>
      <c r="V32" s="8">
        <f>IF(S32=0,0,T32/S32)</f>
        <v/>
      </c>
      <c r="W32" s="8" t="n"/>
      <c r="Y32" t="inlineStr">
        <is>
          <t>GL PMC</t>
        </is>
      </c>
    </row>
    <row r="33">
      <c r="A33" t="n">
        <v>123</v>
      </c>
      <c r="B33" t="n">
        <v>84361</v>
      </c>
      <c r="C33" t="inlineStr">
        <is>
          <t>Pool Area Remodel</t>
        </is>
      </c>
      <c r="D33" t="inlineStr">
        <is>
          <t>Placeholder budget</t>
        </is>
      </c>
      <c r="E33" s="5" t="inlineStr">
        <is>
          <t>PMC</t>
        </is>
      </c>
      <c r="F33" t="inlineStr">
        <is>
          <t>Project</t>
        </is>
      </c>
      <c r="G33" s="7" t="n">
        <v>10000</v>
      </c>
      <c r="H33" s="7" t="n">
        <v>5620</v>
      </c>
      <c r="I33" s="7">
        <f>G33-H33</f>
        <v/>
      </c>
      <c r="J33" s="8">
        <f>IF(G33=0,0,H33/G33)</f>
        <v/>
      </c>
      <c r="K33" s="7" t="n">
        <v>0</v>
      </c>
      <c r="L33" s="7" t="n">
        <v>0</v>
      </c>
      <c r="M33" s="7" t="n">
        <v>0</v>
      </c>
      <c r="N33" s="7" t="n">
        <v>0</v>
      </c>
      <c r="O33" s="7" t="n">
        <v>0</v>
      </c>
      <c r="P33" s="7" t="n">
        <v>0</v>
      </c>
      <c r="Q33" s="7" t="n">
        <v>0</v>
      </c>
      <c r="R33" s="7" t="n">
        <v>0</v>
      </c>
      <c r="S33" s="7" t="n">
        <v>10000</v>
      </c>
      <c r="T33" s="7">
        <f>H33</f>
        <v/>
      </c>
      <c r="U33" s="7">
        <f>S33-T33</f>
        <v/>
      </c>
      <c r="V33" s="8">
        <f>IF(S33=0,0,T33/S33)</f>
        <v/>
      </c>
      <c r="W33" s="8" t="n"/>
      <c r="Y33" t="inlineStr">
        <is>
          <t>GL PMC</t>
        </is>
      </c>
    </row>
    <row r="34">
      <c r="A34" t="n">
        <v>137</v>
      </c>
      <c r="B34" t="n">
        <v>84240</v>
      </c>
      <c r="C34" t="inlineStr">
        <is>
          <t>Laundry Room Renovation</t>
        </is>
      </c>
      <c r="D34" t="inlineStr">
        <is>
          <t>Replace fluorescent lights, clean fans and paint ceiling where needed, add TV - TAM to negotiate laundry contract to inc</t>
        </is>
      </c>
      <c r="E34" s="5" t="inlineStr">
        <is>
          <t>PMC</t>
        </is>
      </c>
      <c r="F34" t="inlineStr">
        <is>
          <t>Project</t>
        </is>
      </c>
      <c r="G34" s="7" t="n">
        <v>10000</v>
      </c>
      <c r="H34" s="7" t="n">
        <v>0</v>
      </c>
      <c r="I34" s="7">
        <f>G34-H34</f>
        <v/>
      </c>
      <c r="J34" s="8">
        <f>IF(G34=0,0,H34/G34)</f>
        <v/>
      </c>
      <c r="K34" s="7" t="n">
        <v>0</v>
      </c>
      <c r="L34" s="7" t="n">
        <v>0</v>
      </c>
      <c r="M34" s="7" t="n">
        <v>0</v>
      </c>
      <c r="N34" s="7" t="n">
        <v>0</v>
      </c>
      <c r="O34" s="7" t="n">
        <v>0</v>
      </c>
      <c r="P34" s="7" t="n">
        <v>0</v>
      </c>
      <c r="Q34" s="7" t="n">
        <v>0</v>
      </c>
      <c r="R34" s="7" t="n">
        <v>0</v>
      </c>
      <c r="S34" s="7" t="n">
        <v>10000</v>
      </c>
      <c r="T34" s="7">
        <f>H34</f>
        <v/>
      </c>
      <c r="U34" s="7">
        <f>S34-T34</f>
        <v/>
      </c>
      <c r="V34" s="8">
        <f>IF(S34=0,0,T34/S34)</f>
        <v/>
      </c>
      <c r="W34" s="8" t="n"/>
      <c r="Y34" t="inlineStr">
        <is>
          <t>GL PMC</t>
        </is>
      </c>
    </row>
    <row r="35">
      <c r="A35" t="n">
        <v>131</v>
      </c>
      <c r="B35" t="n">
        <v>84275</v>
      </c>
      <c r="C35" t="inlineStr">
        <is>
          <t>Access Control System</t>
        </is>
      </c>
      <c r="D35" t="inlineStr">
        <is>
          <t>Add at maintenance shop. Fix system so that it can track which residents enter and leave, the manager said the system ca</t>
        </is>
      </c>
      <c r="E35" s="5" t="inlineStr">
        <is>
          <t>PMC</t>
        </is>
      </c>
      <c r="F35" t="inlineStr">
        <is>
          <t>Project</t>
        </is>
      </c>
      <c r="G35" s="7" t="n">
        <v>8000</v>
      </c>
      <c r="H35" s="7" t="n">
        <v>0</v>
      </c>
      <c r="I35" s="7">
        <f>G35-H35</f>
        <v/>
      </c>
      <c r="J35" s="8">
        <f>IF(G35=0,0,H35/G35)</f>
        <v/>
      </c>
      <c r="K35" s="7" t="n">
        <v>0</v>
      </c>
      <c r="L35" s="7" t="n">
        <v>0</v>
      </c>
      <c r="M35" s="7" t="n">
        <v>0</v>
      </c>
      <c r="N35" s="7" t="n">
        <v>0</v>
      </c>
      <c r="O35" s="7" t="n">
        <v>0</v>
      </c>
      <c r="P35" s="7" t="n">
        <v>0</v>
      </c>
      <c r="Q35" s="7" t="n">
        <v>0</v>
      </c>
      <c r="R35" s="7" t="n">
        <v>0</v>
      </c>
      <c r="S35" s="7" t="n">
        <v>8000</v>
      </c>
      <c r="T35" s="7">
        <f>H35</f>
        <v/>
      </c>
      <c r="U35" s="7">
        <f>S35-T35</f>
        <v/>
      </c>
      <c r="V35" s="8">
        <f>IF(S35=0,0,T35/S35)</f>
        <v/>
      </c>
      <c r="W35" s="8" t="n"/>
      <c r="Y35" t="inlineStr">
        <is>
          <t>GL PMC</t>
        </is>
      </c>
    </row>
    <row r="36">
      <c r="A36" t="n">
        <v>29</v>
      </c>
      <c r="B36" t="n">
        <v>84517</v>
      </c>
      <c r="C36" t="inlineStr">
        <is>
          <t>Drainage</t>
        </is>
      </c>
      <c r="D36" t="inlineStr">
        <is>
          <t>Add drainage in areas where water accumulates at base of retaining walls at building 17</t>
        </is>
      </c>
      <c r="E36" s="10" t="inlineStr">
        <is>
          <t>GC</t>
        </is>
      </c>
      <c r="F36" t="inlineStr">
        <is>
          <t>Project</t>
        </is>
      </c>
      <c r="G36" s="7" t="n">
        <v>6000</v>
      </c>
      <c r="H36" s="7" t="n">
        <v>6000</v>
      </c>
      <c r="I36" s="7">
        <f>G36-H36</f>
        <v/>
      </c>
      <c r="J36" s="8">
        <f>IF(G36=0,0,H36/G36)</f>
        <v/>
      </c>
      <c r="K36" s="7" t="n">
        <v>0</v>
      </c>
      <c r="L36" s="7" t="n">
        <v>0</v>
      </c>
      <c r="M36" s="7" t="n">
        <v>0</v>
      </c>
      <c r="N36" s="7" t="n">
        <v>0</v>
      </c>
      <c r="O36" s="7" t="n">
        <v>0</v>
      </c>
      <c r="P36" s="7" t="n">
        <v>0</v>
      </c>
      <c r="Q36" s="7" t="n">
        <v>0</v>
      </c>
      <c r="R36" s="7" t="n">
        <v>0</v>
      </c>
      <c r="S36" s="7" t="n">
        <v>6000</v>
      </c>
      <c r="T36" s="7">
        <f>H36</f>
        <v/>
      </c>
      <c r="U36" s="7">
        <f>S36-T36</f>
        <v/>
      </c>
      <c r="V36" s="8">
        <f>IF(S36=0,0,T36/S36)</f>
        <v/>
      </c>
      <c r="W36" s="8" t="n"/>
      <c r="Y36" t="inlineStr">
        <is>
          <t>GC (pay app)</t>
        </is>
      </c>
    </row>
    <row r="37">
      <c r="A37" t="n">
        <v>25</v>
      </c>
      <c r="B37" t="n">
        <v>84361</v>
      </c>
      <c r="C37" t="inlineStr">
        <is>
          <t>Replace swimming pool coping</t>
        </is>
      </c>
      <c r="D37" t="inlineStr">
        <is>
          <t>Deck-O-Seal coping around pool.</t>
        </is>
      </c>
      <c r="E37" s="10" t="inlineStr">
        <is>
          <t>GC</t>
        </is>
      </c>
      <c r="F37" t="inlineStr">
        <is>
          <t>Project</t>
        </is>
      </c>
      <c r="G37" s="7" t="n">
        <v>5000</v>
      </c>
      <c r="H37" s="7" t="n">
        <v>5000</v>
      </c>
      <c r="I37" s="7">
        <f>G37-H37</f>
        <v/>
      </c>
      <c r="J37" s="8">
        <f>IF(G37=0,0,H37/G37)</f>
        <v/>
      </c>
      <c r="K37" s="7" t="n">
        <v>0</v>
      </c>
      <c r="L37" s="7" t="n">
        <v>0</v>
      </c>
      <c r="M37" s="7" t="n">
        <v>0</v>
      </c>
      <c r="N37" s="7" t="n">
        <v>0</v>
      </c>
      <c r="O37" s="7" t="n">
        <v>0</v>
      </c>
      <c r="P37" s="7" t="n">
        <v>0</v>
      </c>
      <c r="Q37" s="7" t="n">
        <v>0</v>
      </c>
      <c r="R37" s="7" t="n">
        <v>0</v>
      </c>
      <c r="S37" s="7" t="n">
        <v>5000</v>
      </c>
      <c r="T37" s="7">
        <f>H37</f>
        <v/>
      </c>
      <c r="U37" s="7">
        <f>S37-T37</f>
        <v/>
      </c>
      <c r="V37" s="8">
        <f>IF(S37=0,0,T37/S37)</f>
        <v/>
      </c>
      <c r="W37" s="8" t="n"/>
      <c r="Y37" t="inlineStr">
        <is>
          <t>GC (pay app)</t>
        </is>
      </c>
    </row>
    <row r="38">
      <c r="A38" t="n">
        <v>121</v>
      </c>
      <c r="B38" t="n">
        <v>84190</v>
      </c>
      <c r="C38" t="inlineStr">
        <is>
          <t>Fitness Center Remodel</t>
        </is>
      </c>
      <c r="D38" t="inlineStr">
        <is>
          <t>Flooring and walls ok, misc allowance - update lighting in boxing closet to match main gym and add Tonal or equivalent w</t>
        </is>
      </c>
      <c r="E38" s="5" t="inlineStr">
        <is>
          <t>PMC</t>
        </is>
      </c>
      <c r="F38" t="inlineStr">
        <is>
          <t>Project</t>
        </is>
      </c>
      <c r="G38" s="7" t="n">
        <v>5000</v>
      </c>
      <c r="H38" s="7" t="n">
        <v>5465</v>
      </c>
      <c r="I38" s="7">
        <f>G38-H38</f>
        <v/>
      </c>
      <c r="J38" s="8">
        <f>IF(G38=0,0,H38/G38)</f>
        <v/>
      </c>
      <c r="K38" s="7" t="n">
        <v>0</v>
      </c>
      <c r="L38" s="7" t="n">
        <v>0</v>
      </c>
      <c r="M38" s="7" t="n">
        <v>0</v>
      </c>
      <c r="N38" s="7" t="n">
        <v>0</v>
      </c>
      <c r="O38" s="7" t="n">
        <v>0</v>
      </c>
      <c r="P38" s="7" t="n">
        <v>0</v>
      </c>
      <c r="Q38" s="7" t="n">
        <v>0</v>
      </c>
      <c r="R38" s="7" t="n">
        <v>0</v>
      </c>
      <c r="S38" s="7" t="n">
        <v>5000</v>
      </c>
      <c r="T38" s="7">
        <f>H38</f>
        <v/>
      </c>
      <c r="U38" s="7">
        <f>S38-T38</f>
        <v/>
      </c>
      <c r="V38" s="8">
        <f>IF(S38=0,0,T38/S38)</f>
        <v/>
      </c>
      <c r="W38" s="8" t="n"/>
      <c r="Y38" t="inlineStr">
        <is>
          <t>GL PMC</t>
        </is>
      </c>
    </row>
    <row r="39">
      <c r="A39" t="n">
        <v>125</v>
      </c>
      <c r="B39" t="n">
        <v>84203</v>
      </c>
      <c r="C39" t="inlineStr">
        <is>
          <t>Picnic/Grill Area Remodel</t>
        </is>
      </c>
      <c r="D39" t="inlineStr">
        <is>
          <t>Placeholder budget</t>
        </is>
      </c>
      <c r="E39" s="5" t="inlineStr">
        <is>
          <t>PMC</t>
        </is>
      </c>
      <c r="F39" t="inlineStr">
        <is>
          <t>Project</t>
        </is>
      </c>
      <c r="G39" s="7" t="n">
        <v>5000</v>
      </c>
      <c r="H39" s="7" t="n">
        <v>18550</v>
      </c>
      <c r="I39" s="7">
        <f>G39-H39</f>
        <v/>
      </c>
      <c r="J39" s="8">
        <f>IF(G39=0,0,H39/G39)</f>
        <v/>
      </c>
      <c r="K39" s="7" t="n">
        <v>0</v>
      </c>
      <c r="L39" s="7" t="n">
        <v>0</v>
      </c>
      <c r="M39" s="7" t="n">
        <v>0</v>
      </c>
      <c r="N39" s="7" t="n">
        <v>0</v>
      </c>
      <c r="O39" s="7" t="n">
        <v>0</v>
      </c>
      <c r="P39" s="7" t="n">
        <v>0</v>
      </c>
      <c r="Q39" s="7" t="n">
        <v>0</v>
      </c>
      <c r="R39" s="7" t="n">
        <v>0</v>
      </c>
      <c r="S39" s="7" t="n">
        <v>5000</v>
      </c>
      <c r="T39" s="7">
        <f>H39</f>
        <v/>
      </c>
      <c r="U39" s="7">
        <f>S39-T39</f>
        <v/>
      </c>
      <c r="V39" s="8">
        <f>IF(S39=0,0,T39/S39)</f>
        <v/>
      </c>
      <c r="W39" s="8" t="n"/>
      <c r="Y39" t="inlineStr">
        <is>
          <t>GL PMC</t>
        </is>
      </c>
    </row>
    <row r="40">
      <c r="A40" t="n">
        <v>126</v>
      </c>
      <c r="B40" t="n">
        <v>84340</v>
      </c>
      <c r="C40" t="inlineStr">
        <is>
          <t>Picnic/Grill Furniture</t>
        </is>
      </c>
      <c r="D40" t="inlineStr">
        <is>
          <t>Placeholder budget</t>
        </is>
      </c>
      <c r="E40" s="5" t="inlineStr">
        <is>
          <t>PMC</t>
        </is>
      </c>
      <c r="F40" t="inlineStr">
        <is>
          <t>Project</t>
        </is>
      </c>
      <c r="G40" s="7" t="n">
        <v>5000</v>
      </c>
      <c r="H40" s="7" t="n">
        <v>7950</v>
      </c>
      <c r="I40" s="7">
        <f>G40-H40</f>
        <v/>
      </c>
      <c r="J40" s="8">
        <f>IF(G40=0,0,H40/G40)</f>
        <v/>
      </c>
      <c r="K40" s="7" t="n">
        <v>0</v>
      </c>
      <c r="L40" s="7" t="n">
        <v>0</v>
      </c>
      <c r="M40" s="7" t="n">
        <v>0</v>
      </c>
      <c r="N40" s="7" t="n">
        <v>0</v>
      </c>
      <c r="O40" s="7" t="n">
        <v>0</v>
      </c>
      <c r="P40" s="7" t="n">
        <v>0</v>
      </c>
      <c r="Q40" s="7" t="n">
        <v>0</v>
      </c>
      <c r="R40" s="7" t="n">
        <v>0</v>
      </c>
      <c r="S40" s="7" t="n">
        <v>5000</v>
      </c>
      <c r="T40" s="7">
        <f>H40</f>
        <v/>
      </c>
      <c r="U40" s="7">
        <f>S40-T40</f>
        <v/>
      </c>
      <c r="V40" s="8">
        <f>IF(S40=0,0,T40/S40)</f>
        <v/>
      </c>
      <c r="W40" s="8" t="n"/>
      <c r="Y40" t="inlineStr">
        <is>
          <t>GL PMC</t>
        </is>
      </c>
    </row>
    <row r="41">
      <c r="A41" t="n">
        <v>143</v>
      </c>
      <c r="B41" t="n">
        <v>84209</v>
      </c>
      <c r="C41" t="inlineStr">
        <is>
          <t>Plumbing Repairs</t>
        </is>
      </c>
      <c r="D41" t="inlineStr">
        <is>
          <t>Lender PCR Item- Evidence of leaks and faulty piping was observed. According to the site escort, the piping leaks are re</t>
        </is>
      </c>
      <c r="E41" s="5" t="inlineStr">
        <is>
          <t>PMC</t>
        </is>
      </c>
      <c r="F41" t="inlineStr">
        <is>
          <t>Project</t>
        </is>
      </c>
      <c r="G41" s="7" t="n">
        <v>4800</v>
      </c>
      <c r="H41" s="7" t="n">
        <v>76513</v>
      </c>
      <c r="I41" s="7">
        <f>G41-H41</f>
        <v/>
      </c>
      <c r="J41" s="8">
        <f>IF(G41=0,0,H41/G41)</f>
        <v/>
      </c>
      <c r="K41" s="7" t="n">
        <v>0</v>
      </c>
      <c r="L41" s="7" t="n">
        <v>0</v>
      </c>
      <c r="M41" s="7" t="n">
        <v>0</v>
      </c>
      <c r="N41" s="7" t="n">
        <v>0</v>
      </c>
      <c r="O41" s="7" t="n">
        <v>0</v>
      </c>
      <c r="P41" s="7" t="n">
        <v>0</v>
      </c>
      <c r="Q41" s="7" t="n">
        <v>0</v>
      </c>
      <c r="R41" s="7" t="n">
        <v>0</v>
      </c>
      <c r="S41" s="7" t="n">
        <v>4800</v>
      </c>
      <c r="T41" s="7">
        <f>H41</f>
        <v/>
      </c>
      <c r="U41" s="7">
        <f>S41-T41</f>
        <v/>
      </c>
      <c r="V41" s="8">
        <f>IF(S41=0,0,T41/S41)</f>
        <v/>
      </c>
      <c r="W41" s="8" t="n"/>
      <c r="Y41" t="inlineStr">
        <is>
          <t>GL PMC</t>
        </is>
      </c>
    </row>
    <row r="42">
      <c r="A42" t="n">
        <v>138</v>
      </c>
      <c r="B42" t="n">
        <v>84240</v>
      </c>
      <c r="C42" t="inlineStr">
        <is>
          <t>Laundry Room Furniture</t>
        </is>
      </c>
      <c r="D42" t="inlineStr">
        <is>
          <t>Add seating</t>
        </is>
      </c>
      <c r="E42" s="5" t="inlineStr">
        <is>
          <t>PMC</t>
        </is>
      </c>
      <c r="F42" t="inlineStr">
        <is>
          <t>Project</t>
        </is>
      </c>
      <c r="G42" s="7" t="n">
        <v>4000</v>
      </c>
      <c r="H42" s="7" t="n">
        <v>0</v>
      </c>
      <c r="I42" s="7">
        <f>G42-H42</f>
        <v/>
      </c>
      <c r="J42" s="8">
        <f>IF(G42=0,0,H42/G42)</f>
        <v/>
      </c>
      <c r="K42" s="7" t="n">
        <v>0</v>
      </c>
      <c r="L42" s="7" t="n">
        <v>0</v>
      </c>
      <c r="M42" s="7" t="n">
        <v>0</v>
      </c>
      <c r="N42" s="7" t="n">
        <v>0</v>
      </c>
      <c r="O42" s="7" t="n">
        <v>0</v>
      </c>
      <c r="P42" s="7" t="n">
        <v>0</v>
      </c>
      <c r="Q42" s="7" t="n">
        <v>0</v>
      </c>
      <c r="R42" s="7" t="n">
        <v>0</v>
      </c>
      <c r="S42" s="7" t="n">
        <v>4000</v>
      </c>
      <c r="T42" s="7">
        <f>H42</f>
        <v/>
      </c>
      <c r="U42" s="7">
        <f>S42-T42</f>
        <v/>
      </c>
      <c r="V42" s="8">
        <f>IF(S42=0,0,T42/S42)</f>
        <v/>
      </c>
      <c r="W42" s="8" t="n"/>
      <c r="Y42" t="inlineStr">
        <is>
          <t>GL PMC</t>
        </is>
      </c>
    </row>
    <row r="43">
      <c r="A43" t="n">
        <v>107</v>
      </c>
      <c r="B43" t="n">
        <v>83465</v>
      </c>
      <c r="C43" t="inlineStr">
        <is>
          <t>Water Damage in Units</t>
        </is>
      </c>
      <c r="D43" t="inlineStr">
        <is>
          <t>Lender PCA Item- Partner recommends repair of any damaged finishes subsequent to the plumbing repairs in Units 1 and 146</t>
        </is>
      </c>
      <c r="E43" s="5" t="inlineStr">
        <is>
          <t>PMC</t>
        </is>
      </c>
      <c r="F43" t="inlineStr">
        <is>
          <t>Project</t>
        </is>
      </c>
      <c r="G43" s="7" t="n">
        <v>3000</v>
      </c>
      <c r="H43" s="7" t="n">
        <v>24082</v>
      </c>
      <c r="I43" s="7">
        <f>G43-H43</f>
        <v/>
      </c>
      <c r="J43" s="8">
        <f>IF(G43=0,0,H43/G43)</f>
        <v/>
      </c>
      <c r="K43" s="7" t="n">
        <v>0</v>
      </c>
      <c r="L43" s="7" t="n">
        <v>0</v>
      </c>
      <c r="M43" s="7" t="n">
        <v>0</v>
      </c>
      <c r="N43" s="7" t="n">
        <v>0</v>
      </c>
      <c r="O43" s="7" t="n">
        <v>0</v>
      </c>
      <c r="P43" s="7" t="n">
        <v>0</v>
      </c>
      <c r="Q43" s="7" t="n">
        <v>0</v>
      </c>
      <c r="R43" s="7" t="n">
        <v>0</v>
      </c>
      <c r="S43" s="7" t="n">
        <v>3000</v>
      </c>
      <c r="T43" s="7">
        <f>H43</f>
        <v/>
      </c>
      <c r="U43" s="7">
        <f>S43-T43</f>
        <v/>
      </c>
      <c r="V43" s="8">
        <f>IF(S43=0,0,T43/S43)</f>
        <v/>
      </c>
      <c r="W43" s="8" t="n"/>
      <c r="Y43" t="inlineStr">
        <is>
          <t>GL PMC</t>
        </is>
      </c>
    </row>
    <row r="44">
      <c r="A44" t="n">
        <v>132</v>
      </c>
      <c r="B44" t="n">
        <v>84260</v>
      </c>
      <c r="C44" t="inlineStr">
        <is>
          <t>Mailboxes</t>
        </is>
      </c>
      <c r="D44" t="inlineStr">
        <is>
          <t>Misc repairs - add concrete pad and USPS parcel boxes.</t>
        </is>
      </c>
      <c r="E44" s="10" t="inlineStr">
        <is>
          <t>GC</t>
        </is>
      </c>
      <c r="F44" t="inlineStr">
        <is>
          <t>Project</t>
        </is>
      </c>
      <c r="G44" s="7" t="n">
        <v>2000</v>
      </c>
      <c r="H44" s="7" t="n">
        <v>7000</v>
      </c>
      <c r="I44" s="7">
        <f>G44-H44</f>
        <v/>
      </c>
      <c r="J44" s="8">
        <f>IF(G44=0,0,H44/G44)</f>
        <v/>
      </c>
      <c r="K44" s="7" t="n">
        <v>0</v>
      </c>
      <c r="L44" s="7" t="n">
        <v>0</v>
      </c>
      <c r="M44" s="7" t="n">
        <v>0</v>
      </c>
      <c r="N44" s="7" t="n">
        <v>0</v>
      </c>
      <c r="O44" s="7" t="n">
        <v>0</v>
      </c>
      <c r="P44" s="7" t="n">
        <v>0</v>
      </c>
      <c r="Q44" s="7" t="n">
        <v>0</v>
      </c>
      <c r="R44" s="7" t="n">
        <v>0</v>
      </c>
      <c r="S44" s="7" t="n">
        <v>2000</v>
      </c>
      <c r="T44" s="7">
        <f>H44</f>
        <v/>
      </c>
      <c r="U44" s="7">
        <f>S44-T44</f>
        <v/>
      </c>
      <c r="V44" s="8">
        <f>IF(S44=0,0,T44/S44)</f>
        <v/>
      </c>
      <c r="W44" s="8" t="n"/>
      <c r="Y44" t="inlineStr">
        <is>
          <t>GC (pay app)</t>
        </is>
      </c>
    </row>
    <row r="45">
      <c r="A45" t="n">
        <v>139</v>
      </c>
      <c r="B45" t="n">
        <v>83265</v>
      </c>
      <c r="C45" t="inlineStr">
        <is>
          <t>Office Computers</t>
        </is>
      </c>
      <c r="D45" t="inlineStr">
        <is>
          <t>Have 2 new ones, budget for 1 new</t>
        </is>
      </c>
      <c r="E45" s="5" t="inlineStr">
        <is>
          <t>PMC</t>
        </is>
      </c>
      <c r="F45" t="inlineStr">
        <is>
          <t>Project</t>
        </is>
      </c>
      <c r="G45" s="7" t="n">
        <v>2000</v>
      </c>
      <c r="H45" s="7" t="n">
        <v>13592</v>
      </c>
      <c r="I45" s="7">
        <f>G45-H45</f>
        <v/>
      </c>
      <c r="J45" s="8">
        <f>IF(G45=0,0,H45/G45)</f>
        <v/>
      </c>
      <c r="K45" s="7" t="n">
        <v>0</v>
      </c>
      <c r="L45" s="7" t="n">
        <v>0</v>
      </c>
      <c r="M45" s="7" t="n">
        <v>0</v>
      </c>
      <c r="N45" s="7" t="n">
        <v>0</v>
      </c>
      <c r="O45" s="7" t="n">
        <v>0</v>
      </c>
      <c r="P45" s="7" t="n">
        <v>0</v>
      </c>
      <c r="Q45" s="7" t="n">
        <v>0</v>
      </c>
      <c r="R45" s="7" t="n">
        <v>0</v>
      </c>
      <c r="S45" s="7" t="n">
        <v>2000</v>
      </c>
      <c r="T45" s="7">
        <f>H45</f>
        <v/>
      </c>
      <c r="U45" s="7">
        <f>S45-T45</f>
        <v/>
      </c>
      <c r="V45" s="8">
        <f>IF(S45=0,0,T45/S45)</f>
        <v/>
      </c>
      <c r="W45" s="8" t="n"/>
      <c r="Y45" t="inlineStr">
        <is>
          <t>GL PMC</t>
        </is>
      </c>
    </row>
    <row r="46">
      <c r="A46" t="n">
        <v>28</v>
      </c>
      <c r="B46" t="n">
        <v>84103</v>
      </c>
      <c r="C46" t="inlineStr">
        <is>
          <t>ADA Signage</t>
        </is>
      </c>
      <c r="D46" t="inlineStr">
        <is>
          <t>Add ADA signage at clubhouse for wheelchair lift.</t>
        </is>
      </c>
      <c r="E46" s="10" t="inlineStr">
        <is>
          <t>GC</t>
        </is>
      </c>
      <c r="F46" t="inlineStr">
        <is>
          <t>Project</t>
        </is>
      </c>
      <c r="G46" s="7" t="n">
        <v>850</v>
      </c>
      <c r="H46" s="7" t="n">
        <v>850</v>
      </c>
      <c r="I46" s="7">
        <f>G46-H46</f>
        <v/>
      </c>
      <c r="J46" s="8">
        <f>IF(G46=0,0,H46/G46)</f>
        <v/>
      </c>
      <c r="K46" s="7" t="n">
        <v>0</v>
      </c>
      <c r="L46" s="7" t="n">
        <v>0</v>
      </c>
      <c r="M46" s="7" t="n">
        <v>0</v>
      </c>
      <c r="N46" s="7" t="n">
        <v>0</v>
      </c>
      <c r="O46" s="7" t="n">
        <v>0</v>
      </c>
      <c r="P46" s="7" t="n">
        <v>0</v>
      </c>
      <c r="Q46" s="7" t="n">
        <v>0</v>
      </c>
      <c r="R46" s="7" t="n">
        <v>0</v>
      </c>
      <c r="S46" s="7" t="n">
        <v>850</v>
      </c>
      <c r="T46" s="7">
        <f>H46</f>
        <v/>
      </c>
      <c r="U46" s="7">
        <f>S46-T46</f>
        <v/>
      </c>
      <c r="V46" s="8">
        <f>IF(S46=0,0,T46/S46)</f>
        <v/>
      </c>
      <c r="W46" s="8" t="n"/>
      <c r="Y46" t="inlineStr">
        <is>
          <t>GC (pay app)</t>
        </is>
      </c>
    </row>
    <row r="48">
      <c r="D48" s="19" t="inlineStr">
        <is>
          <t>Projects Subtotal (excl. Contingency &amp; CM Fee)</t>
        </is>
      </c>
      <c r="G48" s="22" t="n">
        <v>1565089</v>
      </c>
      <c r="S48" s="22" t="n">
        <v>1565089</v>
      </c>
    </row>
    <row r="49">
      <c r="D49" s="5" t="inlineStr">
        <is>
          <t>CM Fee</t>
        </is>
      </c>
      <c r="G49" s="7" t="n">
        <v>92400</v>
      </c>
      <c r="S49" s="7" t="n">
        <v>92400</v>
      </c>
    </row>
    <row r="50">
      <c r="D50" s="5" t="inlineStr">
        <is>
          <t>Contingency</t>
        </is>
      </c>
      <c r="G50" s="7" t="n">
        <v>282911</v>
      </c>
      <c r="S50" s="7" t="n">
        <v>282911</v>
      </c>
    </row>
    <row r="51">
      <c r="D51" s="19" t="inlineStr">
        <is>
          <t>Capital Plan Total (ex-BTL)</t>
        </is>
      </c>
      <c r="G51" s="22" t="n">
        <v>1940400</v>
      </c>
      <c r="S51" s="22" t="n">
        <v>1940400</v>
      </c>
    </row>
    <row r="52">
      <c r="D52" s="2" t="inlineStr">
        <is>
          <t>Unplanned CapEx Yr 1 (out-of-plan)</t>
        </is>
      </c>
      <c r="H52" s="7" t="n">
        <v>0</v>
      </c>
    </row>
    <row r="53">
      <c r="D53" s="26" t="inlineStr">
        <is>
          <t>BTL (dropped per Adam): $0</t>
        </is>
      </c>
    </row>
  </sheetData>
  <autoFilter ref="A4:Y46"/>
  <hyperlinks>
    <hyperlink xmlns:r="http://schemas.openxmlformats.org/officeDocument/2006/relationships" ref="B3" r:id="rId1"/>
  </hyperlinks>
  <pageMargins left="0.75" right="0.75" top="1" bottom="1" header="0.5" footer="0.5"/>
</worksheet>
</file>

<file path=xl/worksheets/sheet46.xml><?xml version="1.0" encoding="utf-8"?>
<worksheet xmlns="http://schemas.openxmlformats.org/spreadsheetml/2006/main">
  <sheetPr>
    <outlinePr summaryBelow="1" summaryRight="1"/>
    <pageSetUpPr/>
  </sheetPr>
  <dimension ref="A1:Y41"/>
  <sheetViews>
    <sheetView workbookViewId="0">
      <pane xSplit="6" ySplit="4" topLeftCell="G5" activePane="bottomRight" state="frozen"/>
      <selection pane="topRight"/>
      <selection pane="bottomLeft"/>
      <selection pane="bottomRight" activeCell="A1" sqref="A1"/>
    </sheetView>
  </sheetViews>
  <sheetFormatPr baseColWidth="8" defaultRowHeight="15"/>
  <cols>
    <col hidden="1" width="5" customWidth="1" min="1" max="1"/>
    <col width="9" customWidth="1" min="2" max="2"/>
    <col hidden="1" outlineLevel="1" width="26" customWidth="1" min="3" max="3"/>
    <col hidden="1" outlineLevel="1" width="40" customWidth="1" min="4" max="4"/>
    <col width="8" customWidth="1" min="5" max="5"/>
    <col width="10" customWidth="1" min="6" max="6"/>
    <col width="12" customWidth="1" min="7" max="7"/>
    <col width="11" customWidth="1" min="8" max="8"/>
    <col width="11" customWidth="1" min="9" max="9"/>
    <col width="8" customWidth="1" min="10" max="10"/>
    <col hidden="1" outlineLevel="1" width="11" customWidth="1" min="11" max="11"/>
    <col hidden="1" outlineLevel="1" width="11" customWidth="1" min="12" max="12"/>
    <col hidden="1" outlineLevel="1" width="11" customWidth="1" min="13" max="13"/>
    <col hidden="1" outlineLevel="1" width="11" customWidth="1" min="14" max="14"/>
    <col hidden="1" outlineLevel="1" width="11" customWidth="1" min="15" max="15"/>
    <col hidden="1" outlineLevel="1" width="11" customWidth="1" min="16" max="16"/>
    <col hidden="1" outlineLevel="1" width="11" customWidth="1" min="17" max="17"/>
    <col hidden="1" outlineLevel="1" width="11" customWidth="1" min="18" max="18"/>
    <col width="13" customWidth="1" min="19" max="19"/>
    <col width="12" customWidth="1" min="20" max="20"/>
    <col width="13" customWidth="1" min="21" max="21"/>
    <col width="9" customWidth="1" min="22" max="22"/>
    <col width="14" customWidth="1" min="23" max="23"/>
    <col width="2" customWidth="1" min="24" max="24"/>
    <col hidden="1" width="22" customWidth="1" min="25" max="25"/>
  </cols>
  <sheetData>
    <row r="1">
      <c r="A1" s="23" t="inlineStr">
        <is>
          <t>Rancho Cordova — 10-Year Capital Plan</t>
        </is>
      </c>
    </row>
    <row r="2">
      <c r="A2" s="2" t="inlineStr">
        <is>
          <t>Acquired 2025. 10-year budget = capital plan excluding BTL. Year budgets from the plan's Expense-Yr columns; spend is current-year actual.</t>
        </is>
      </c>
    </row>
    <row r="3">
      <c r="B3" s="24" t="inlineStr">
        <is>
          <t>← Back</t>
        </is>
      </c>
    </row>
    <row r="4">
      <c r="A4" s="25" t="inlineStr">
        <is>
          <t>Row</t>
        </is>
      </c>
      <c r="B4" s="25" t="inlineStr">
        <is>
          <t>GL</t>
        </is>
      </c>
      <c r="C4" s="25" t="inlineStr">
        <is>
          <t>GL Name</t>
        </is>
      </c>
      <c r="D4" s="25" t="inlineStr">
        <is>
          <t>Scope of Work</t>
        </is>
      </c>
      <c r="E4" s="25" t="inlineStr">
        <is>
          <t>Owner</t>
        </is>
      </c>
      <c r="F4" s="25" t="inlineStr">
        <is>
          <t>Type</t>
        </is>
      </c>
      <c r="G4" s="25" t="inlineStr">
        <is>
          <t>Yr 1 Budget</t>
        </is>
      </c>
      <c r="H4" s="25" t="inlineStr">
        <is>
          <t>Spend</t>
        </is>
      </c>
      <c r="I4" s="25" t="inlineStr">
        <is>
          <t>Remaining</t>
        </is>
      </c>
      <c r="J4" s="25" t="inlineStr">
        <is>
          <t>% Spent</t>
        </is>
      </c>
      <c r="K4" s="25" t="inlineStr">
        <is>
          <t>Yr 2 Budget</t>
        </is>
      </c>
      <c r="L4" s="25" t="inlineStr">
        <is>
          <t>Yr 2 Spend</t>
        </is>
      </c>
      <c r="M4" s="25" t="inlineStr">
        <is>
          <t>Yr 3 Budget</t>
        </is>
      </c>
      <c r="N4" s="25" t="inlineStr">
        <is>
          <t>Yr 3 Spend</t>
        </is>
      </c>
      <c r="O4" s="25" t="inlineStr">
        <is>
          <t>Yr 4 Budget</t>
        </is>
      </c>
      <c r="P4" s="25" t="inlineStr">
        <is>
          <t>Yr 4 Spend</t>
        </is>
      </c>
      <c r="Q4" s="25" t="inlineStr">
        <is>
          <t>Yr 5 Budget</t>
        </is>
      </c>
      <c r="R4" s="25" t="inlineStr">
        <is>
          <t>Yr 5 Spend</t>
        </is>
      </c>
      <c r="S4" s="25" t="inlineStr">
        <is>
          <t>10 yr Budget</t>
        </is>
      </c>
      <c r="T4" s="25" t="inlineStr">
        <is>
          <t>10 yr Spend</t>
        </is>
      </c>
      <c r="U4" s="25" t="inlineStr">
        <is>
          <t>10 yr Remaining</t>
        </is>
      </c>
      <c r="V4" s="25" t="inlineStr">
        <is>
          <t>10 yr % Spent</t>
        </is>
      </c>
      <c r="W4" s="25" t="inlineStr">
        <is>
          <t>Actual Project % Complete</t>
        </is>
      </c>
      <c r="X4" s="25" t="inlineStr"/>
      <c r="Y4" s="25" t="inlineStr">
        <is>
          <t>Basis</t>
        </is>
      </c>
    </row>
    <row r="5">
      <c r="A5" t="n">
        <v>41</v>
      </c>
      <c r="B5" t="inlineStr">
        <is>
          <t>51080-00</t>
        </is>
      </c>
      <c r="C5" t="inlineStr">
        <is>
          <t>Exterior building</t>
        </is>
      </c>
      <c r="D5" t="inlineStr">
        <is>
          <t xml:space="preserve">PNA - Repaint community                                                                                                 </t>
        </is>
      </c>
      <c r="E5" s="10" t="inlineStr">
        <is>
          <t>GC</t>
        </is>
      </c>
      <c r="F5" t="inlineStr">
        <is>
          <t>Project</t>
        </is>
      </c>
      <c r="G5" s="7" t="n">
        <v>188000</v>
      </c>
      <c r="H5" s="7" t="n">
        <v>188000</v>
      </c>
      <c r="I5" s="7">
        <f>G5-H5</f>
        <v/>
      </c>
      <c r="J5" s="8">
        <f>IF(G5=0,0,H5/G5)</f>
        <v/>
      </c>
      <c r="K5" s="7" t="n">
        <v>0</v>
      </c>
      <c r="L5" s="7" t="n">
        <v>0</v>
      </c>
      <c r="M5" s="7" t="n">
        <v>0</v>
      </c>
      <c r="N5" s="7" t="n">
        <v>0</v>
      </c>
      <c r="O5" s="7" t="n">
        <v>0</v>
      </c>
      <c r="P5" s="7" t="n">
        <v>0</v>
      </c>
      <c r="Q5" s="7" t="n">
        <v>9500</v>
      </c>
      <c r="R5" s="7" t="n">
        <v>0</v>
      </c>
      <c r="S5" s="7" t="n">
        <v>359000</v>
      </c>
      <c r="T5" s="7">
        <f>H5</f>
        <v/>
      </c>
      <c r="U5" s="7">
        <f>S5-T5</f>
        <v/>
      </c>
      <c r="V5" s="8">
        <f>IF(S5=0,0,T5/S5)</f>
        <v/>
      </c>
      <c r="W5" s="8" t="n"/>
      <c r="Y5" t="inlineStr">
        <is>
          <t>GC (pay app)</t>
        </is>
      </c>
    </row>
    <row r="6">
      <c r="A6" t="n">
        <v>17</v>
      </c>
      <c r="B6" t="inlineStr">
        <is>
          <t>51050-00</t>
        </is>
      </c>
      <c r="C6" t="inlineStr">
        <is>
          <t>Asphalt Coating</t>
        </is>
      </c>
      <c r="D6" t="inlineStr">
        <is>
          <t>Slurry Coat &amp; Seal</t>
        </is>
      </c>
      <c r="E6" s="10" t="inlineStr">
        <is>
          <t>GC</t>
        </is>
      </c>
      <c r="F6" t="inlineStr">
        <is>
          <t>Project</t>
        </is>
      </c>
      <c r="G6" s="7" t="n">
        <v>64000</v>
      </c>
      <c r="H6" s="7" t="n">
        <v>64000</v>
      </c>
      <c r="I6" s="7">
        <f>G6-H6</f>
        <v/>
      </c>
      <c r="J6" s="8">
        <f>IF(G6=0,0,H6/G6)</f>
        <v/>
      </c>
      <c r="K6" s="7" t="n">
        <v>0</v>
      </c>
      <c r="L6" s="7" t="n">
        <v>0</v>
      </c>
      <c r="M6" s="7" t="n">
        <v>0</v>
      </c>
      <c r="N6" s="7" t="n">
        <v>0</v>
      </c>
      <c r="O6" s="7" t="n">
        <v>0</v>
      </c>
      <c r="P6" s="7" t="n">
        <v>0</v>
      </c>
      <c r="Q6" s="7" t="n">
        <v>0</v>
      </c>
      <c r="R6" s="7" t="n">
        <v>0</v>
      </c>
      <c r="S6" s="7" t="n">
        <v>64000</v>
      </c>
      <c r="T6" s="7">
        <f>H6</f>
        <v/>
      </c>
      <c r="U6" s="7">
        <f>S6-T6</f>
        <v/>
      </c>
      <c r="V6" s="8">
        <f>IF(S6=0,0,T6/S6)</f>
        <v/>
      </c>
      <c r="W6" s="8" t="n"/>
      <c r="Y6" t="inlineStr">
        <is>
          <t>GC (pay app)</t>
        </is>
      </c>
    </row>
    <row r="7">
      <c r="A7" t="n">
        <v>51</v>
      </c>
      <c r="B7" t="inlineStr">
        <is>
          <t>51140-00</t>
        </is>
      </c>
      <c r="C7" t="inlineStr">
        <is>
          <t>Replace electric panels</t>
        </is>
      </c>
      <c r="D7" t="inlineStr">
        <is>
          <t>EPCA - Budget for phased replacement of the apartment Zinsco electrical distribution panels based on age and a recall du</t>
        </is>
      </c>
      <c r="E7" s="10" t="inlineStr">
        <is>
          <t>GC</t>
        </is>
      </c>
      <c r="F7" t="inlineStr">
        <is>
          <t>Project</t>
        </is>
      </c>
      <c r="G7" s="7" t="n">
        <v>47500</v>
      </c>
      <c r="H7" s="7" t="n">
        <v>47500</v>
      </c>
      <c r="I7" s="7">
        <f>G7-H7</f>
        <v/>
      </c>
      <c r="J7" s="8">
        <f>IF(G7=0,0,H7/G7)</f>
        <v/>
      </c>
      <c r="K7" s="7" t="n">
        <v>47500</v>
      </c>
      <c r="L7" s="7" t="n">
        <v>0</v>
      </c>
      <c r="M7" s="7" t="n">
        <v>47500</v>
      </c>
      <c r="N7" s="7" t="n">
        <v>0</v>
      </c>
      <c r="O7" s="7" t="n">
        <v>47500</v>
      </c>
      <c r="P7" s="7" t="n">
        <v>0</v>
      </c>
      <c r="Q7" s="7" t="n">
        <v>47500</v>
      </c>
      <c r="R7" s="7" t="n">
        <v>0</v>
      </c>
      <c r="S7" s="7" t="n">
        <v>237500</v>
      </c>
      <c r="T7" s="7">
        <f>H7</f>
        <v/>
      </c>
      <c r="U7" s="7">
        <f>S7-T7</f>
        <v/>
      </c>
      <c r="V7" s="8">
        <f>IF(S7=0,0,T7/S7)</f>
        <v/>
      </c>
      <c r="W7" s="8" t="n"/>
      <c r="Y7" t="inlineStr">
        <is>
          <t>GC (pay app)</t>
        </is>
      </c>
    </row>
    <row r="8">
      <c r="A8" t="n">
        <v>25</v>
      </c>
      <c r="B8" t="inlineStr">
        <is>
          <t>51045-00</t>
        </is>
      </c>
      <c r="C8" t="inlineStr">
        <is>
          <t>Landscaping</t>
        </is>
      </c>
      <c r="D8" t="inlineStr">
        <is>
          <t xml:space="preserve">PNA  - Tree trim and branch removal                                                                                     </t>
        </is>
      </c>
      <c r="E8" s="5" t="inlineStr">
        <is>
          <t>PMC</t>
        </is>
      </c>
      <c r="F8" t="inlineStr">
        <is>
          <t>Project</t>
        </is>
      </c>
      <c r="G8" s="7" t="n">
        <v>32000</v>
      </c>
      <c r="H8" s="7" t="n">
        <v>0</v>
      </c>
      <c r="I8" s="7">
        <f>G8-H8</f>
        <v/>
      </c>
      <c r="J8" s="8">
        <f>IF(G8=0,0,H8/G8)</f>
        <v/>
      </c>
      <c r="K8" s="7" t="n">
        <v>5000</v>
      </c>
      <c r="L8" s="7" t="n">
        <v>0</v>
      </c>
      <c r="M8" s="7" t="n">
        <v>5000</v>
      </c>
      <c r="N8" s="7" t="n">
        <v>0</v>
      </c>
      <c r="O8" s="7" t="n">
        <v>5000</v>
      </c>
      <c r="P8" s="7" t="n">
        <v>0</v>
      </c>
      <c r="Q8" s="7" t="n">
        <v>5000</v>
      </c>
      <c r="R8" s="7" t="n">
        <v>0</v>
      </c>
      <c r="S8" s="7" t="n">
        <v>77000</v>
      </c>
      <c r="T8" s="7">
        <f>H8</f>
        <v/>
      </c>
      <c r="U8" s="7">
        <f>S8-T8</f>
        <v/>
      </c>
      <c r="V8" s="8">
        <f>IF(S8=0,0,T8/S8)</f>
        <v/>
      </c>
      <c r="W8" s="8" t="n"/>
      <c r="Y8" t="inlineStr">
        <is>
          <t>GL PMC</t>
        </is>
      </c>
    </row>
    <row r="9">
      <c r="A9" t="n">
        <v>24</v>
      </c>
      <c r="B9" t="inlineStr">
        <is>
          <t>51076-00</t>
        </is>
      </c>
      <c r="C9" t="inlineStr">
        <is>
          <t>Patio and Fencing</t>
        </is>
      </c>
      <c r="D9" t="inlineStr">
        <is>
          <t>EPCA - Repair areas of leaning wood patio enclosures as needed. Clean and restrain the fence with visible signs of deter</t>
        </is>
      </c>
      <c r="E9" s="10" t="inlineStr">
        <is>
          <t>GC</t>
        </is>
      </c>
      <c r="F9" t="inlineStr">
        <is>
          <t>Project</t>
        </is>
      </c>
      <c r="G9" s="7" t="n">
        <v>30000</v>
      </c>
      <c r="H9" s="7" t="n">
        <v>30000</v>
      </c>
      <c r="I9" s="7">
        <f>G9-H9</f>
        <v/>
      </c>
      <c r="J9" s="8">
        <f>IF(G9=0,0,H9/G9)</f>
        <v/>
      </c>
      <c r="K9" s="7" t="n">
        <v>0</v>
      </c>
      <c r="L9" s="7" t="n">
        <v>0</v>
      </c>
      <c r="M9" s="7" t="n">
        <v>0</v>
      </c>
      <c r="N9" s="7" t="n">
        <v>0</v>
      </c>
      <c r="O9" s="7" t="n">
        <v>0</v>
      </c>
      <c r="P9" s="7" t="n">
        <v>0</v>
      </c>
      <c r="Q9" s="7" t="n">
        <v>0</v>
      </c>
      <c r="R9" s="7" t="n">
        <v>0</v>
      </c>
      <c r="S9" s="7" t="n">
        <v>30000</v>
      </c>
      <c r="T9" s="7">
        <f>H9</f>
        <v/>
      </c>
      <c r="U9" s="7">
        <f>S9-T9</f>
        <v/>
      </c>
      <c r="V9" s="8">
        <f>IF(S9=0,0,T9/S9)</f>
        <v/>
      </c>
      <c r="W9" s="8" t="n"/>
      <c r="Y9" t="inlineStr">
        <is>
          <t>GC (pay app)</t>
        </is>
      </c>
    </row>
    <row r="10">
      <c r="A10" t="n">
        <v>50</v>
      </c>
      <c r="B10" t="inlineStr">
        <is>
          <t>51141-00</t>
        </is>
      </c>
      <c r="C10" t="inlineStr">
        <is>
          <t>Replace Pole light fixtures</t>
        </is>
      </c>
      <c r="D10" t="inlineStr">
        <is>
          <t>PNA - Pole lights throughout the parking lot
LPCA - Replacement of pole lights throughout the parking area.</t>
        </is>
      </c>
      <c r="E10" s="10" t="inlineStr">
        <is>
          <t>GC</t>
        </is>
      </c>
      <c r="F10" t="inlineStr">
        <is>
          <t>Project</t>
        </is>
      </c>
      <c r="G10" s="7" t="n">
        <v>28500</v>
      </c>
      <c r="H10" s="7" t="n">
        <v>28500</v>
      </c>
      <c r="I10" s="7">
        <f>G10-H10</f>
        <v/>
      </c>
      <c r="J10" s="8">
        <f>IF(G10=0,0,H10/G10)</f>
        <v/>
      </c>
      <c r="K10" s="7" t="n">
        <v>0</v>
      </c>
      <c r="L10" s="7" t="n">
        <v>0</v>
      </c>
      <c r="M10" s="7" t="n">
        <v>0</v>
      </c>
      <c r="N10" s="7" t="n">
        <v>0</v>
      </c>
      <c r="O10" s="7" t="n">
        <v>0</v>
      </c>
      <c r="P10" s="7" t="n">
        <v>0</v>
      </c>
      <c r="Q10" s="7" t="n">
        <v>0</v>
      </c>
      <c r="R10" s="7" t="n">
        <v>0</v>
      </c>
      <c r="S10" s="7" t="n">
        <v>28500</v>
      </c>
      <c r="T10" s="7">
        <f>H10</f>
        <v/>
      </c>
      <c r="U10" s="7">
        <f>S10-T10</f>
        <v/>
      </c>
      <c r="V10" s="8">
        <f>IF(S10=0,0,T10/S10)</f>
        <v/>
      </c>
      <c r="W10" s="8" t="n"/>
      <c r="Y10" t="inlineStr">
        <is>
          <t>GC (pay app)</t>
        </is>
      </c>
    </row>
    <row r="11">
      <c r="A11" t="n">
        <v>34</v>
      </c>
      <c r="B11" t="inlineStr">
        <is>
          <t>51062-00</t>
        </is>
      </c>
      <c r="C11" t="inlineStr">
        <is>
          <t>Modified bitumen membrane Roof Repairs</t>
        </is>
      </c>
      <c r="D11" t="inlineStr">
        <is>
          <t>PNA - Clean flat roofs and repair minor areas of potential water intrusion</t>
        </is>
      </c>
      <c r="E11" s="10" t="inlineStr">
        <is>
          <t>GC</t>
        </is>
      </c>
      <c r="F11" t="inlineStr">
        <is>
          <t>Project</t>
        </is>
      </c>
      <c r="G11" s="7" t="n">
        <v>26000</v>
      </c>
      <c r="H11" s="7" t="n">
        <v>26000</v>
      </c>
      <c r="I11" s="7">
        <f>G11-H11</f>
        <v/>
      </c>
      <c r="J11" s="8">
        <f>IF(G11=0,0,H11/G11)</f>
        <v/>
      </c>
      <c r="K11" s="7" t="n">
        <v>0</v>
      </c>
      <c r="L11" s="7" t="n">
        <v>0</v>
      </c>
      <c r="M11" s="7" t="n">
        <v>0</v>
      </c>
      <c r="N11" s="7" t="n">
        <v>0</v>
      </c>
      <c r="O11" s="7" t="n">
        <v>0</v>
      </c>
      <c r="P11" s="7" t="n">
        <v>0</v>
      </c>
      <c r="Q11" s="7" t="n">
        <v>0</v>
      </c>
      <c r="R11" s="7" t="n">
        <v>0</v>
      </c>
      <c r="S11" s="7" t="n">
        <v>26000</v>
      </c>
      <c r="T11" s="7">
        <f>H11</f>
        <v/>
      </c>
      <c r="U11" s="7">
        <f>S11-T11</f>
        <v/>
      </c>
      <c r="V11" s="8">
        <f>IF(S11=0,0,T11/S11)</f>
        <v/>
      </c>
      <c r="W11" s="8" t="n"/>
      <c r="Y11" t="inlineStr">
        <is>
          <t>GC (pay app)</t>
        </is>
      </c>
    </row>
    <row r="12">
      <c r="A12" t="n">
        <v>49</v>
      </c>
      <c r="B12" t="inlineStr">
        <is>
          <t>51141-00</t>
        </is>
      </c>
      <c r="C12" t="inlineStr">
        <is>
          <t>Common area light fixtures</t>
        </is>
      </c>
      <c r="D12" t="inlineStr">
        <is>
          <t>PNA - Building wall packs
LPCA - Budget for installation of building wall packs throughout the site.</t>
        </is>
      </c>
      <c r="E12" s="10" t="inlineStr">
        <is>
          <t>GC</t>
        </is>
      </c>
      <c r="F12" t="inlineStr">
        <is>
          <t>Project</t>
        </is>
      </c>
      <c r="G12" s="7" t="n">
        <v>18500</v>
      </c>
      <c r="H12" s="7" t="n">
        <v>18500</v>
      </c>
      <c r="I12" s="7">
        <f>G12-H12</f>
        <v/>
      </c>
      <c r="J12" s="8">
        <f>IF(G12=0,0,H12/G12)</f>
        <v/>
      </c>
      <c r="K12" s="7" t="n">
        <v>0</v>
      </c>
      <c r="L12" s="7" t="n">
        <v>0</v>
      </c>
      <c r="M12" s="7" t="n">
        <v>0</v>
      </c>
      <c r="N12" s="7" t="n">
        <v>0</v>
      </c>
      <c r="O12" s="7" t="n">
        <v>0</v>
      </c>
      <c r="P12" s="7" t="n">
        <v>0</v>
      </c>
      <c r="Q12" s="7" t="n">
        <v>0</v>
      </c>
      <c r="R12" s="7" t="n">
        <v>0</v>
      </c>
      <c r="S12" s="7" t="n">
        <v>18500</v>
      </c>
      <c r="T12" s="7">
        <f>H12</f>
        <v/>
      </c>
      <c r="U12" s="7">
        <f>S12-T12</f>
        <v/>
      </c>
      <c r="V12" s="8">
        <f>IF(S12=0,0,T12/S12)</f>
        <v/>
      </c>
      <c r="W12" s="8" t="n"/>
      <c r="Y12" t="inlineStr">
        <is>
          <t>GC (pay app)</t>
        </is>
      </c>
    </row>
    <row r="13">
      <c r="A13" t="n">
        <v>32</v>
      </c>
      <c r="B13" t="inlineStr">
        <is>
          <t>51062-00</t>
        </is>
      </c>
      <c r="C13" t="inlineStr">
        <is>
          <t>Asphalt composite shingle roofing</t>
        </is>
      </c>
      <c r="D13" t="inlineStr">
        <is>
          <t xml:space="preserve">PNA - Shingle roof tune up, loose and hanging shingles were observed                                                    </t>
        </is>
      </c>
      <c r="E13" s="10" t="inlineStr">
        <is>
          <t>GC</t>
        </is>
      </c>
      <c r="F13" t="inlineStr">
        <is>
          <t>Project</t>
        </is>
      </c>
      <c r="G13" s="7" t="n">
        <v>15000</v>
      </c>
      <c r="H13" s="7" t="n">
        <v>15000</v>
      </c>
      <c r="I13" s="7">
        <f>G13-H13</f>
        <v/>
      </c>
      <c r="J13" s="8">
        <f>IF(G13=0,0,H13/G13)</f>
        <v/>
      </c>
      <c r="K13" s="7" t="n">
        <v>0</v>
      </c>
      <c r="L13" s="7" t="n">
        <v>0</v>
      </c>
      <c r="M13" s="7" t="n">
        <v>0</v>
      </c>
      <c r="N13" s="7" t="n">
        <v>0</v>
      </c>
      <c r="O13" s="7" t="n">
        <v>22500</v>
      </c>
      <c r="P13" s="7" t="n">
        <v>0</v>
      </c>
      <c r="Q13" s="7" t="n">
        <v>0</v>
      </c>
      <c r="R13" s="7" t="n">
        <v>0</v>
      </c>
      <c r="S13" s="7" t="n">
        <v>75000</v>
      </c>
      <c r="T13" s="7">
        <f>H13</f>
        <v/>
      </c>
      <c r="U13" s="7">
        <f>S13-T13</f>
        <v/>
      </c>
      <c r="V13" s="8">
        <f>IF(S13=0,0,T13/S13)</f>
        <v/>
      </c>
      <c r="W13" s="8" t="n"/>
      <c r="Y13" t="inlineStr">
        <is>
          <t>GC (pay app)</t>
        </is>
      </c>
    </row>
    <row r="14">
      <c r="A14" t="n">
        <v>21</v>
      </c>
      <c r="B14" t="inlineStr">
        <is>
          <t>51050-00</t>
        </is>
      </c>
      <c r="C14" t="inlineStr">
        <is>
          <t>Asphalt pavement</t>
        </is>
      </c>
      <c r="D14" t="inlineStr">
        <is>
          <t>PNA - Remove and replace failing asphalt                                                                      EPCA - All</t>
        </is>
      </c>
      <c r="E14" s="10" t="inlineStr">
        <is>
          <t>GC</t>
        </is>
      </c>
      <c r="F14" t="inlineStr">
        <is>
          <t>Project</t>
        </is>
      </c>
      <c r="G14" s="7" t="n">
        <v>15000</v>
      </c>
      <c r="H14" s="7" t="n">
        <v>15000</v>
      </c>
      <c r="I14" s="7">
        <f>G14-H14</f>
        <v/>
      </c>
      <c r="J14" s="8">
        <f>IF(G14=0,0,H14/G14)</f>
        <v/>
      </c>
      <c r="K14" s="7" t="n">
        <v>0</v>
      </c>
      <c r="L14" s="7" t="n">
        <v>0</v>
      </c>
      <c r="M14" s="7" t="n">
        <v>0</v>
      </c>
      <c r="N14" s="7" t="n">
        <v>0</v>
      </c>
      <c r="O14" s="7" t="n">
        <v>0</v>
      </c>
      <c r="P14" s="7" t="n">
        <v>0</v>
      </c>
      <c r="Q14" s="7" t="n">
        <v>0</v>
      </c>
      <c r="R14" s="7" t="n">
        <v>0</v>
      </c>
      <c r="S14" s="7" t="n">
        <v>15000</v>
      </c>
      <c r="T14" s="7">
        <f>H14</f>
        <v/>
      </c>
      <c r="U14" s="7">
        <f>S14-T14</f>
        <v/>
      </c>
      <c r="V14" s="8">
        <f>IF(S14=0,0,T14/S14)</f>
        <v/>
      </c>
      <c r="W14" s="8" t="n"/>
      <c r="Y14" t="inlineStr">
        <is>
          <t>GC (pay app)</t>
        </is>
      </c>
    </row>
    <row r="15">
      <c r="A15" t="n">
        <v>39</v>
      </c>
      <c r="B15" t="inlineStr">
        <is>
          <t>51075-00</t>
        </is>
      </c>
      <c r="C15" t="inlineStr">
        <is>
          <t>Repair / replace wood siding</t>
        </is>
      </c>
      <c r="D15" t="inlineStr">
        <is>
          <t xml:space="preserve">PNA - Replace rotted T1-11                                                                                              </t>
        </is>
      </c>
      <c r="E15" s="10" t="inlineStr">
        <is>
          <t>GC</t>
        </is>
      </c>
      <c r="F15" t="inlineStr">
        <is>
          <t>Project</t>
        </is>
      </c>
      <c r="G15" s="7" t="n">
        <v>15000</v>
      </c>
      <c r="H15" s="7" t="n">
        <v>15000</v>
      </c>
      <c r="I15" s="7">
        <f>G15-H15</f>
        <v/>
      </c>
      <c r="J15" s="8">
        <f>IF(G15=0,0,H15/G15)</f>
        <v/>
      </c>
      <c r="K15" s="7" t="n">
        <v>0</v>
      </c>
      <c r="L15" s="7" t="n">
        <v>0</v>
      </c>
      <c r="M15" s="7" t="n">
        <v>0</v>
      </c>
      <c r="N15" s="7" t="n">
        <v>0</v>
      </c>
      <c r="O15" s="7" t="n">
        <v>0</v>
      </c>
      <c r="P15" s="7" t="n">
        <v>0</v>
      </c>
      <c r="Q15" s="7" t="n">
        <v>0</v>
      </c>
      <c r="R15" s="7" t="n">
        <v>0</v>
      </c>
      <c r="S15" s="7" t="n">
        <v>15000</v>
      </c>
      <c r="T15" s="7">
        <f>H15</f>
        <v/>
      </c>
      <c r="U15" s="7">
        <f>S15-T15</f>
        <v/>
      </c>
      <c r="V15" s="8">
        <f>IF(S15=0,0,T15/S15)</f>
        <v/>
      </c>
      <c r="W15" s="8" t="n"/>
      <c r="Y15" t="inlineStr">
        <is>
          <t>GC (pay app)</t>
        </is>
      </c>
    </row>
    <row r="16">
      <c r="A16" t="n">
        <v>40</v>
      </c>
      <c r="B16" t="inlineStr">
        <is>
          <t>51075-00</t>
        </is>
      </c>
      <c r="C16" t="inlineStr">
        <is>
          <t>Repair stucco</t>
        </is>
      </c>
      <c r="D16" t="inlineStr">
        <is>
          <t>PNA - Repair stucco, mansard/hip wall</t>
        </is>
      </c>
      <c r="E16" s="10" t="inlineStr">
        <is>
          <t>GC</t>
        </is>
      </c>
      <c r="F16" t="inlineStr">
        <is>
          <t>Project</t>
        </is>
      </c>
      <c r="G16" s="7" t="n">
        <v>14000</v>
      </c>
      <c r="H16" s="7" t="n">
        <v>14000</v>
      </c>
      <c r="I16" s="7">
        <f>G16-H16</f>
        <v/>
      </c>
      <c r="J16" s="8">
        <f>IF(G16=0,0,H16/G16)</f>
        <v/>
      </c>
      <c r="K16" s="7" t="n">
        <v>0</v>
      </c>
      <c r="L16" s="7" t="n">
        <v>0</v>
      </c>
      <c r="M16" s="7" t="n">
        <v>0</v>
      </c>
      <c r="N16" s="7" t="n">
        <v>0</v>
      </c>
      <c r="O16" s="7" t="n">
        <v>0</v>
      </c>
      <c r="P16" s="7" t="n">
        <v>0</v>
      </c>
      <c r="Q16" s="7" t="n">
        <v>0</v>
      </c>
      <c r="R16" s="7" t="n">
        <v>0</v>
      </c>
      <c r="S16" s="7" t="n">
        <v>14000</v>
      </c>
      <c r="T16" s="7">
        <f>H16</f>
        <v/>
      </c>
      <c r="U16" s="7">
        <f>S16-T16</f>
        <v/>
      </c>
      <c r="V16" s="8">
        <f>IF(S16=0,0,T16/S16)</f>
        <v/>
      </c>
      <c r="W16" s="8" t="n"/>
      <c r="Y16" t="inlineStr">
        <is>
          <t>GC (pay app)</t>
        </is>
      </c>
    </row>
    <row r="17">
      <c r="A17" t="n">
        <v>47</v>
      </c>
      <c r="B17" t="inlineStr">
        <is>
          <t>52111-00</t>
        </is>
      </c>
      <c r="C17" t="inlineStr">
        <is>
          <t>Unit deferred maintenance</t>
        </is>
      </c>
      <c r="D17" t="inlineStr">
        <is>
          <t xml:space="preserve">EPCA - Remediate select bathrooms with signs of organic growth observed in Units 16, 25, 35, 45, 61 &amp; 70
LPCA - Unit 70 </t>
        </is>
      </c>
      <c r="E17" s="5" t="inlineStr">
        <is>
          <t>PMC</t>
        </is>
      </c>
      <c r="F17" t="inlineStr">
        <is>
          <t>Project</t>
        </is>
      </c>
      <c r="G17" s="7" t="n">
        <v>12500</v>
      </c>
      <c r="H17" s="7" t="n">
        <v>11546</v>
      </c>
      <c r="I17" s="7">
        <f>G17-H17</f>
        <v/>
      </c>
      <c r="J17" s="8">
        <f>IF(G17=0,0,H17/G17)</f>
        <v/>
      </c>
      <c r="K17" s="7" t="n">
        <v>0</v>
      </c>
      <c r="L17" s="7" t="n">
        <v>0</v>
      </c>
      <c r="M17" s="7" t="n">
        <v>0</v>
      </c>
      <c r="N17" s="7" t="n">
        <v>0</v>
      </c>
      <c r="O17" s="7" t="n">
        <v>0</v>
      </c>
      <c r="P17" s="7" t="n">
        <v>0</v>
      </c>
      <c r="Q17" s="7" t="n">
        <v>0</v>
      </c>
      <c r="R17" s="7" t="n">
        <v>0</v>
      </c>
      <c r="S17" s="7" t="n">
        <v>12500</v>
      </c>
      <c r="T17" s="7">
        <f>H17</f>
        <v/>
      </c>
      <c r="U17" s="7">
        <f>S17-T17</f>
        <v/>
      </c>
      <c r="V17" s="8">
        <f>IF(S17=0,0,T17/S17)</f>
        <v/>
      </c>
      <c r="W17" s="8" t="n"/>
      <c r="Y17" t="inlineStr">
        <is>
          <t>GL PMC</t>
        </is>
      </c>
    </row>
    <row r="18">
      <c r="A18" t="n">
        <v>18</v>
      </c>
      <c r="B18" t="inlineStr">
        <is>
          <t>51053-00</t>
        </is>
      </c>
      <c r="C18" t="inlineStr">
        <is>
          <t>Stripe parking areas</t>
        </is>
      </c>
      <c r="D18" t="inlineStr">
        <is>
          <t xml:space="preserve">PNA - Stripe parking areas                                                                                              </t>
        </is>
      </c>
      <c r="E18" s="10" t="inlineStr">
        <is>
          <t>GC</t>
        </is>
      </c>
      <c r="F18" t="inlineStr">
        <is>
          <t>Project</t>
        </is>
      </c>
      <c r="G18" s="7" t="n">
        <v>12000</v>
      </c>
      <c r="H18" s="7" t="n">
        <v>12000</v>
      </c>
      <c r="I18" s="7">
        <f>G18-H18</f>
        <v/>
      </c>
      <c r="J18" s="8">
        <f>IF(G18=0,0,H18/G18)</f>
        <v/>
      </c>
      <c r="K18" s="7" t="n">
        <v>0</v>
      </c>
      <c r="L18" s="7" t="n">
        <v>0</v>
      </c>
      <c r="M18" s="7" t="n">
        <v>0</v>
      </c>
      <c r="N18" s="7" t="n">
        <v>0</v>
      </c>
      <c r="O18" s="7" t="n">
        <v>0</v>
      </c>
      <c r="P18" s="7" t="n">
        <v>0</v>
      </c>
      <c r="Q18" s="7" t="n">
        <v>28000</v>
      </c>
      <c r="R18" s="7" t="n">
        <v>0</v>
      </c>
      <c r="S18" s="7" t="n">
        <v>68000</v>
      </c>
      <c r="T18" s="7">
        <f>H18</f>
        <v/>
      </c>
      <c r="U18" s="7">
        <f>S18-T18</f>
        <v/>
      </c>
      <c r="V18" s="8">
        <f>IF(S18=0,0,T18/S18)</f>
        <v/>
      </c>
      <c r="W18" s="8" t="n"/>
      <c r="Y18" t="inlineStr">
        <is>
          <t>GC (pay app)</t>
        </is>
      </c>
    </row>
    <row r="19">
      <c r="A19" t="n">
        <v>29</v>
      </c>
      <c r="B19" t="inlineStr">
        <is>
          <t>51070-00</t>
        </is>
      </c>
      <c r="C19" t="inlineStr">
        <is>
          <t>Exterior Wall framing</t>
        </is>
      </c>
      <c r="D19" t="inlineStr">
        <is>
          <t>Building Framing repairs</t>
        </is>
      </c>
      <c r="E19" s="10" t="inlineStr">
        <is>
          <t>GC</t>
        </is>
      </c>
      <c r="F19" t="inlineStr">
        <is>
          <t>Project</t>
        </is>
      </c>
      <c r="G19" s="7" t="n">
        <v>12000</v>
      </c>
      <c r="H19" s="7" t="n">
        <v>12000</v>
      </c>
      <c r="I19" s="7">
        <f>G19-H19</f>
        <v/>
      </c>
      <c r="J19" s="8">
        <f>IF(G19=0,0,H19/G19)</f>
        <v/>
      </c>
      <c r="K19" s="7" t="n">
        <v>0</v>
      </c>
      <c r="L19" s="7" t="n">
        <v>0</v>
      </c>
      <c r="M19" s="7" t="n">
        <v>0</v>
      </c>
      <c r="N19" s="7" t="n">
        <v>0</v>
      </c>
      <c r="O19" s="7" t="n">
        <v>0</v>
      </c>
      <c r="P19" s="7" t="n">
        <v>0</v>
      </c>
      <c r="Q19" s="7" t="n">
        <v>0</v>
      </c>
      <c r="R19" s="7" t="n">
        <v>0</v>
      </c>
      <c r="S19" s="7" t="n">
        <v>12000</v>
      </c>
      <c r="T19" s="7">
        <f>H19</f>
        <v/>
      </c>
      <c r="U19" s="7">
        <f>S19-T19</f>
        <v/>
      </c>
      <c r="V19" s="8">
        <f>IF(S19=0,0,T19/S19)</f>
        <v/>
      </c>
      <c r="W19" s="8" t="n"/>
      <c r="Y19" t="inlineStr">
        <is>
          <t>GC (pay app)</t>
        </is>
      </c>
    </row>
    <row r="20">
      <c r="A20" t="n">
        <v>45</v>
      </c>
      <c r="B20" t="inlineStr">
        <is>
          <t>51993-00</t>
        </is>
      </c>
      <c r="C20" t="inlineStr">
        <is>
          <t>Smoke Alarm</t>
        </is>
      </c>
      <c r="D20" t="inlineStr">
        <is>
          <t>EPCA - Budget to replace the existing smoke alarms based on age and useful life. The NFPA requires that smoke alarms not</t>
        </is>
      </c>
      <c r="E20" s="5" t="inlineStr">
        <is>
          <t>PMC</t>
        </is>
      </c>
      <c r="F20" t="inlineStr">
        <is>
          <t>Project</t>
        </is>
      </c>
      <c r="G20" s="7" t="n">
        <v>10920</v>
      </c>
      <c r="H20" s="7" t="n">
        <v>0</v>
      </c>
      <c r="I20" s="7">
        <f>G20-H20</f>
        <v/>
      </c>
      <c r="J20" s="8">
        <f>IF(G20=0,0,H20/G20)</f>
        <v/>
      </c>
      <c r="K20" s="7" t="n">
        <v>0</v>
      </c>
      <c r="L20" s="7" t="n">
        <v>0</v>
      </c>
      <c r="M20" s="7" t="n">
        <v>0</v>
      </c>
      <c r="N20" s="7" t="n">
        <v>0</v>
      </c>
      <c r="O20" s="7" t="n">
        <v>0</v>
      </c>
      <c r="P20" s="7" t="n">
        <v>0</v>
      </c>
      <c r="Q20" s="7" t="n">
        <v>0</v>
      </c>
      <c r="R20" s="7" t="n">
        <v>0</v>
      </c>
      <c r="S20" s="7" t="n">
        <v>10920</v>
      </c>
      <c r="T20" s="7">
        <f>H20</f>
        <v/>
      </c>
      <c r="U20" s="7">
        <f>S20-T20</f>
        <v/>
      </c>
      <c r="V20" s="8">
        <f>IF(S20=0,0,T20/S20)</f>
        <v/>
      </c>
      <c r="W20" s="8" t="n"/>
      <c r="Y20" t="inlineStr">
        <is>
          <t>GL PMC</t>
        </is>
      </c>
    </row>
    <row r="21">
      <c r="A21" t="n">
        <v>20</v>
      </c>
      <c r="B21" t="inlineStr">
        <is>
          <t>51091-00</t>
        </is>
      </c>
      <c r="C21" t="inlineStr">
        <is>
          <t>Sidewalks</t>
        </is>
      </c>
      <c r="D21" t="inlineStr">
        <is>
          <t xml:space="preserve">PNA - Repair failing sidewalks                                                                                          </t>
        </is>
      </c>
      <c r="E21" s="10" t="inlineStr">
        <is>
          <t>GC</t>
        </is>
      </c>
      <c r="F21" t="inlineStr">
        <is>
          <t>Project</t>
        </is>
      </c>
      <c r="G21" s="7" t="n">
        <v>10000</v>
      </c>
      <c r="H21" s="7" t="n">
        <v>10000</v>
      </c>
      <c r="I21" s="7">
        <f>G21-H21</f>
        <v/>
      </c>
      <c r="J21" s="8">
        <f>IF(G21=0,0,H21/G21)</f>
        <v/>
      </c>
      <c r="K21" s="7" t="n">
        <v>0</v>
      </c>
      <c r="L21" s="7" t="n">
        <v>0</v>
      </c>
      <c r="M21" s="7" t="n">
        <v>0</v>
      </c>
      <c r="N21" s="7" t="n">
        <v>0</v>
      </c>
      <c r="O21" s="7" t="n">
        <v>0</v>
      </c>
      <c r="P21" s="7" t="n">
        <v>0</v>
      </c>
      <c r="Q21" s="7" t="n">
        <v>3000</v>
      </c>
      <c r="R21" s="7" t="n">
        <v>0</v>
      </c>
      <c r="S21" s="7" t="n">
        <v>16000</v>
      </c>
      <c r="T21" s="7">
        <f>H21</f>
        <v/>
      </c>
      <c r="U21" s="7">
        <f>S21-T21</f>
        <v/>
      </c>
      <c r="V21" s="8">
        <f>IF(S21=0,0,T21/S21)</f>
        <v/>
      </c>
      <c r="W21" s="8" t="n"/>
      <c r="Y21" t="inlineStr">
        <is>
          <t>GC (pay app)</t>
        </is>
      </c>
    </row>
    <row r="22">
      <c r="A22" t="n">
        <v>26</v>
      </c>
      <c r="B22" t="inlineStr">
        <is>
          <t>51029-00</t>
        </is>
      </c>
      <c r="C22" t="inlineStr">
        <is>
          <t>Playground equipment</t>
        </is>
      </c>
      <c r="D22" t="inlineStr">
        <is>
          <t>PNA - Fall Zone Material</t>
        </is>
      </c>
      <c r="E22" s="10" t="inlineStr">
        <is>
          <t>GC</t>
        </is>
      </c>
      <c r="F22" t="inlineStr">
        <is>
          <t>Project</t>
        </is>
      </c>
      <c r="G22" s="7" t="n">
        <v>9800</v>
      </c>
      <c r="H22" s="7" t="n">
        <v>9800</v>
      </c>
      <c r="I22" s="7">
        <f>G22-H22</f>
        <v/>
      </c>
      <c r="J22" s="8">
        <f>IF(G22=0,0,H22/G22)</f>
        <v/>
      </c>
      <c r="K22" s="7" t="n">
        <v>0</v>
      </c>
      <c r="L22" s="7" t="n">
        <v>0</v>
      </c>
      <c r="M22" s="7" t="n">
        <v>0</v>
      </c>
      <c r="N22" s="7" t="n">
        <v>0</v>
      </c>
      <c r="O22" s="7" t="n">
        <v>0</v>
      </c>
      <c r="P22" s="7" t="n">
        <v>0</v>
      </c>
      <c r="Q22" s="7" t="n">
        <v>0</v>
      </c>
      <c r="R22" s="7" t="n">
        <v>0</v>
      </c>
      <c r="S22" s="7" t="n">
        <v>9800</v>
      </c>
      <c r="T22" s="7">
        <f>H22</f>
        <v/>
      </c>
      <c r="U22" s="7">
        <f>S22-T22</f>
        <v/>
      </c>
      <c r="V22" s="8">
        <f>IF(S22=0,0,T22/S22)</f>
        <v/>
      </c>
      <c r="W22" s="8" t="n"/>
      <c r="Y22" t="inlineStr">
        <is>
          <t>GC (pay app)</t>
        </is>
      </c>
    </row>
    <row r="23">
      <c r="A23" t="n">
        <v>23</v>
      </c>
      <c r="B23" t="inlineStr">
        <is>
          <t>51076-00</t>
        </is>
      </c>
      <c r="C23" t="inlineStr">
        <is>
          <t>Fences &amp; gates - site perimeter</t>
        </is>
      </c>
      <c r="D23" t="inlineStr">
        <is>
          <t xml:space="preserve">PNA - Rough iron repairs                                                                                                </t>
        </is>
      </c>
      <c r="E23" s="10" t="inlineStr">
        <is>
          <t>GC</t>
        </is>
      </c>
      <c r="F23" t="inlineStr">
        <is>
          <t>Project</t>
        </is>
      </c>
      <c r="G23" s="7" t="n">
        <v>8500</v>
      </c>
      <c r="H23" s="7" t="n">
        <v>8500</v>
      </c>
      <c r="I23" s="7">
        <f>G23-H23</f>
        <v/>
      </c>
      <c r="J23" s="8">
        <f>IF(G23=0,0,H23/G23)</f>
        <v/>
      </c>
      <c r="K23" s="7" t="n">
        <v>0</v>
      </c>
      <c r="L23" s="7" t="n">
        <v>0</v>
      </c>
      <c r="M23" s="7" t="n">
        <v>0</v>
      </c>
      <c r="N23" s="7" t="n">
        <v>0</v>
      </c>
      <c r="O23" s="7" t="n">
        <v>0</v>
      </c>
      <c r="P23" s="7" t="n">
        <v>0</v>
      </c>
      <c r="Q23" s="7" t="n">
        <v>3000</v>
      </c>
      <c r="R23" s="7" t="n">
        <v>0</v>
      </c>
      <c r="S23" s="7" t="n">
        <v>14500</v>
      </c>
      <c r="T23" s="7">
        <f>H23</f>
        <v/>
      </c>
      <c r="U23" s="7">
        <f>S23-T23</f>
        <v/>
      </c>
      <c r="V23" s="8">
        <f>IF(S23=0,0,T23/S23)</f>
        <v/>
      </c>
      <c r="W23" s="8" t="n"/>
      <c r="Y23" t="inlineStr">
        <is>
          <t>GC (pay app)</t>
        </is>
      </c>
    </row>
    <row r="24">
      <c r="A24" t="n">
        <v>30</v>
      </c>
      <c r="B24" t="inlineStr">
        <is>
          <t>51090-00</t>
        </is>
      </c>
      <c r="C24" t="inlineStr">
        <is>
          <t>Expansion joints</t>
        </is>
      </c>
      <c r="D24" t="inlineStr">
        <is>
          <t>Foundation Expansion Joint Repairs</t>
        </is>
      </c>
      <c r="E24" s="10" t="inlineStr">
        <is>
          <t>GC</t>
        </is>
      </c>
      <c r="F24" t="inlineStr">
        <is>
          <t>Project</t>
        </is>
      </c>
      <c r="G24" s="7" t="n">
        <v>8500</v>
      </c>
      <c r="H24" s="7" t="n">
        <v>8500</v>
      </c>
      <c r="I24" s="7">
        <f>G24-H24</f>
        <v/>
      </c>
      <c r="J24" s="8">
        <f>IF(G24=0,0,H24/G24)</f>
        <v/>
      </c>
      <c r="K24" s="7" t="n">
        <v>0</v>
      </c>
      <c r="L24" s="7" t="n">
        <v>0</v>
      </c>
      <c r="M24" s="7" t="n">
        <v>0</v>
      </c>
      <c r="N24" s="7" t="n">
        <v>0</v>
      </c>
      <c r="O24" s="7" t="n">
        <v>0</v>
      </c>
      <c r="P24" s="7" t="n">
        <v>0</v>
      </c>
      <c r="Q24" s="7" t="n">
        <v>0</v>
      </c>
      <c r="R24" s="7" t="n">
        <v>0</v>
      </c>
      <c r="S24" s="7" t="n">
        <v>8500</v>
      </c>
      <c r="T24" s="7">
        <f>H24</f>
        <v/>
      </c>
      <c r="U24" s="7">
        <f>S24-T24</f>
        <v/>
      </c>
      <c r="V24" s="8">
        <f>IF(S24=0,0,T24/S24)</f>
        <v/>
      </c>
      <c r="W24" s="8" t="n"/>
      <c r="Y24" t="inlineStr">
        <is>
          <t>GC (pay app)</t>
        </is>
      </c>
    </row>
    <row r="25">
      <c r="A25" t="n">
        <v>36</v>
      </c>
      <c r="B25" t="inlineStr">
        <is>
          <t>51071-00</t>
        </is>
      </c>
      <c r="C25" t="inlineStr">
        <is>
          <t>Gutters &amp; downspouts</t>
        </is>
      </c>
      <c r="D25" t="inlineStr">
        <is>
          <t>PNA  - Cleanout gutters and scuppers</t>
        </is>
      </c>
      <c r="E25" s="10" t="inlineStr">
        <is>
          <t>GC</t>
        </is>
      </c>
      <c r="F25" t="inlineStr">
        <is>
          <t>Project</t>
        </is>
      </c>
      <c r="G25" s="7" t="n">
        <v>8500</v>
      </c>
      <c r="H25" s="7" t="n">
        <v>8500</v>
      </c>
      <c r="I25" s="7">
        <f>G25-H25</f>
        <v/>
      </c>
      <c r="J25" s="8">
        <f>IF(G25=0,0,H25/G25)</f>
        <v/>
      </c>
      <c r="K25" s="7" t="n">
        <v>0</v>
      </c>
      <c r="L25" s="7" t="n">
        <v>0</v>
      </c>
      <c r="M25" s="7" t="n">
        <v>0</v>
      </c>
      <c r="N25" s="7" t="n">
        <v>0</v>
      </c>
      <c r="O25" s="7" t="n">
        <v>0</v>
      </c>
      <c r="P25" s="7" t="n">
        <v>0</v>
      </c>
      <c r="Q25" s="7" t="n">
        <v>0</v>
      </c>
      <c r="R25" s="7" t="n">
        <v>0</v>
      </c>
      <c r="S25" s="7" t="n">
        <v>8500</v>
      </c>
      <c r="T25" s="7">
        <f>H25</f>
        <v/>
      </c>
      <c r="U25" s="7">
        <f>S25-T25</f>
        <v/>
      </c>
      <c r="V25" s="8">
        <f>IF(S25=0,0,T25/S25)</f>
        <v/>
      </c>
      <c r="W25" s="8" t="n"/>
      <c r="Y25" t="inlineStr">
        <is>
          <t>GC (pay app)</t>
        </is>
      </c>
    </row>
    <row r="26">
      <c r="A26" t="n">
        <v>42</v>
      </c>
      <c r="B26" t="inlineStr">
        <is>
          <t>51082-00</t>
        </is>
      </c>
      <c r="C26" t="inlineStr">
        <is>
          <t>Repair / replace wood trim</t>
        </is>
      </c>
      <c r="D26" t="inlineStr">
        <is>
          <t>PNA - Repair/replace rotted trim</t>
        </is>
      </c>
      <c r="E26" s="10" t="inlineStr">
        <is>
          <t>GC</t>
        </is>
      </c>
      <c r="F26" t="inlineStr">
        <is>
          <t>Project</t>
        </is>
      </c>
      <c r="G26" s="7" t="n">
        <v>8500</v>
      </c>
      <c r="H26" s="7" t="n">
        <v>8500</v>
      </c>
      <c r="I26" s="7">
        <f>G26-H26</f>
        <v/>
      </c>
      <c r="J26" s="8">
        <f>IF(G26=0,0,H26/G26)</f>
        <v/>
      </c>
      <c r="K26" s="7" t="n">
        <v>0</v>
      </c>
      <c r="L26" s="7" t="n">
        <v>0</v>
      </c>
      <c r="M26" s="7" t="n">
        <v>0</v>
      </c>
      <c r="N26" s="7" t="n">
        <v>0</v>
      </c>
      <c r="O26" s="7" t="n">
        <v>0</v>
      </c>
      <c r="P26" s="7" t="n">
        <v>0</v>
      </c>
      <c r="Q26" s="7" t="n">
        <v>0</v>
      </c>
      <c r="R26" s="7" t="n">
        <v>0</v>
      </c>
      <c r="S26" s="7" t="n">
        <v>8500</v>
      </c>
      <c r="T26" s="7">
        <f>H26</f>
        <v/>
      </c>
      <c r="U26" s="7">
        <f>S26-T26</f>
        <v/>
      </c>
      <c r="V26" s="8">
        <f>IF(S26=0,0,T26/S26)</f>
        <v/>
      </c>
      <c r="W26" s="8" t="n"/>
      <c r="Y26" t="inlineStr">
        <is>
          <t>GC (pay app)</t>
        </is>
      </c>
    </row>
    <row r="27">
      <c r="A27" t="n">
        <v>46</v>
      </c>
      <c r="B27" t="inlineStr">
        <is>
          <t>51993-00</t>
        </is>
      </c>
      <c r="C27" t="inlineStr">
        <is>
          <t>Fire Stops</t>
        </is>
      </c>
      <c r="D27" t="inlineStr">
        <is>
          <t>Install Fire Stops</t>
        </is>
      </c>
      <c r="E27" s="5" t="inlineStr">
        <is>
          <t>PMC</t>
        </is>
      </c>
      <c r="F27" t="inlineStr">
        <is>
          <t>Project</t>
        </is>
      </c>
      <c r="G27" s="7" t="n">
        <v>8075</v>
      </c>
      <c r="H27" s="7" t="n">
        <v>6119</v>
      </c>
      <c r="I27" s="7">
        <f>G27-H27</f>
        <v/>
      </c>
      <c r="J27" s="8">
        <f>IF(G27=0,0,H27/G27)</f>
        <v/>
      </c>
      <c r="K27" s="7" t="n">
        <v>0</v>
      </c>
      <c r="L27" s="7" t="n">
        <v>0</v>
      </c>
      <c r="M27" s="7" t="n">
        <v>0</v>
      </c>
      <c r="N27" s="7" t="n">
        <v>0</v>
      </c>
      <c r="O27" s="7" t="n">
        <v>0</v>
      </c>
      <c r="P27" s="7" t="n">
        <v>0</v>
      </c>
      <c r="Q27" s="7" t="n">
        <v>0</v>
      </c>
      <c r="R27" s="7" t="n">
        <v>0</v>
      </c>
      <c r="S27" s="7" t="n">
        <v>8075</v>
      </c>
      <c r="T27" s="7">
        <f>H27</f>
        <v/>
      </c>
      <c r="U27" s="7">
        <f>S27-T27</f>
        <v/>
      </c>
      <c r="V27" s="8">
        <f>IF(S27=0,0,T27/S27)</f>
        <v/>
      </c>
      <c r="W27" s="8" t="n"/>
      <c r="Y27" t="inlineStr">
        <is>
          <t>GL PMC</t>
        </is>
      </c>
    </row>
    <row r="28">
      <c r="A28" t="n">
        <v>27</v>
      </c>
      <c r="B28" t="inlineStr">
        <is>
          <t>51130-00</t>
        </is>
      </c>
      <c r="C28" t="inlineStr">
        <is>
          <t>Storm sewer piping</t>
        </is>
      </c>
      <c r="D28" t="inlineStr">
        <is>
          <t>PNA - Clean out storm sewer catch basin</t>
        </is>
      </c>
      <c r="E28" s="10" t="inlineStr">
        <is>
          <t>GC</t>
        </is>
      </c>
      <c r="F28" t="inlineStr">
        <is>
          <t>Project</t>
        </is>
      </c>
      <c r="G28" s="7" t="n">
        <v>8000</v>
      </c>
      <c r="H28" s="7" t="n">
        <v>8000</v>
      </c>
      <c r="I28" s="7">
        <f>G28-H28</f>
        <v/>
      </c>
      <c r="J28" s="8">
        <f>IF(G28=0,0,H28/G28)</f>
        <v/>
      </c>
      <c r="K28" s="7" t="n">
        <v>0</v>
      </c>
      <c r="L28" s="7" t="n">
        <v>0</v>
      </c>
      <c r="M28" s="7" t="n">
        <v>0</v>
      </c>
      <c r="N28" s="7" t="n">
        <v>0</v>
      </c>
      <c r="O28" s="7" t="n">
        <v>0</v>
      </c>
      <c r="P28" s="7" t="n">
        <v>0</v>
      </c>
      <c r="Q28" s="7" t="n">
        <v>0</v>
      </c>
      <c r="R28" s="7" t="n">
        <v>0</v>
      </c>
      <c r="S28" s="7" t="n">
        <v>8000</v>
      </c>
      <c r="T28" s="7">
        <f>H28</f>
        <v/>
      </c>
      <c r="U28" s="7">
        <f>S28-T28</f>
        <v/>
      </c>
      <c r="V28" s="8">
        <f>IF(S28=0,0,T28/S28)</f>
        <v/>
      </c>
      <c r="W28" s="8" t="n"/>
      <c r="Y28" t="inlineStr">
        <is>
          <t>GC (pay app)</t>
        </is>
      </c>
    </row>
    <row r="29">
      <c r="A29" t="n">
        <v>43</v>
      </c>
      <c r="B29" t="inlineStr">
        <is>
          <t>51075-00</t>
        </is>
      </c>
      <c r="C29" t="inlineStr">
        <is>
          <t>Repair/Replace Soffit</t>
        </is>
      </c>
      <c r="D29" t="inlineStr">
        <is>
          <t>EPCA - Allowance to repair and replace all dry-rotted wood siding and soffits of the two-story residential buildings</t>
        </is>
      </c>
      <c r="E29" s="10" t="inlineStr">
        <is>
          <t>GC</t>
        </is>
      </c>
      <c r="F29" t="inlineStr">
        <is>
          <t>Project</t>
        </is>
      </c>
      <c r="G29" s="7" t="n">
        <v>6500</v>
      </c>
      <c r="H29" s="7" t="n">
        <v>6500</v>
      </c>
      <c r="I29" s="7">
        <f>G29-H29</f>
        <v/>
      </c>
      <c r="J29" s="8">
        <f>IF(G29=0,0,H29/G29)</f>
        <v/>
      </c>
      <c r="K29" s="7" t="n">
        <v>0</v>
      </c>
      <c r="L29" s="7" t="n">
        <v>0</v>
      </c>
      <c r="M29" s="7" t="n">
        <v>0</v>
      </c>
      <c r="N29" s="7" t="n">
        <v>0</v>
      </c>
      <c r="O29" s="7" t="n">
        <v>0</v>
      </c>
      <c r="P29" s="7" t="n">
        <v>0</v>
      </c>
      <c r="Q29" s="7" t="n">
        <v>0</v>
      </c>
      <c r="R29" s="7" t="n">
        <v>0</v>
      </c>
      <c r="S29" s="7" t="n">
        <v>6500</v>
      </c>
      <c r="T29" s="7">
        <f>H29</f>
        <v/>
      </c>
      <c r="U29" s="7">
        <f>S29-T29</f>
        <v/>
      </c>
      <c r="V29" s="8">
        <f>IF(S29=0,0,T29/S29)</f>
        <v/>
      </c>
      <c r="W29" s="8" t="n"/>
      <c r="Y29" t="inlineStr">
        <is>
          <t>GC (pay app)</t>
        </is>
      </c>
    </row>
    <row r="30">
      <c r="A30" t="n">
        <v>37</v>
      </c>
      <c r="B30" t="inlineStr">
        <is>
          <t>51062-00</t>
        </is>
      </c>
      <c r="C30" t="inlineStr">
        <is>
          <t>Sealants &amp; caulking</t>
        </is>
      </c>
      <c r="D30" t="inlineStr">
        <is>
          <t>Roofing Sealants &amp; Caulking Repairs</t>
        </is>
      </c>
      <c r="E30" s="10" t="inlineStr">
        <is>
          <t>GC</t>
        </is>
      </c>
      <c r="F30" t="inlineStr">
        <is>
          <t>Project</t>
        </is>
      </c>
      <c r="G30" s="7" t="n">
        <v>4500</v>
      </c>
      <c r="H30" s="7" t="n">
        <v>4500</v>
      </c>
      <c r="I30" s="7">
        <f>G30-H30</f>
        <v/>
      </c>
      <c r="J30" s="8">
        <f>IF(G30=0,0,H30/G30)</f>
        <v/>
      </c>
      <c r="K30" s="7" t="n">
        <v>0</v>
      </c>
      <c r="L30" s="7" t="n">
        <v>0</v>
      </c>
      <c r="M30" s="7" t="n">
        <v>0</v>
      </c>
      <c r="N30" s="7" t="n">
        <v>0</v>
      </c>
      <c r="O30" s="7" t="n">
        <v>0</v>
      </c>
      <c r="P30" s="7" t="n">
        <v>0</v>
      </c>
      <c r="Q30" s="7" t="n">
        <v>0</v>
      </c>
      <c r="R30" s="7" t="n">
        <v>0</v>
      </c>
      <c r="S30" s="7" t="n">
        <v>4500</v>
      </c>
      <c r="T30" s="7">
        <f>H30</f>
        <v/>
      </c>
      <c r="U30" s="7">
        <f>S30-T30</f>
        <v/>
      </c>
      <c r="V30" s="8">
        <f>IF(S30=0,0,T30/S30)</f>
        <v/>
      </c>
      <c r="W30" s="8" t="n"/>
      <c r="Y30" t="inlineStr">
        <is>
          <t>GC (pay app)</t>
        </is>
      </c>
    </row>
    <row r="31">
      <c r="A31" t="n">
        <v>19</v>
      </c>
      <c r="B31" t="inlineStr">
        <is>
          <t>51091-00</t>
        </is>
      </c>
      <c r="C31" t="inlineStr">
        <is>
          <t>ADA parking &amp; curb cuts</t>
        </is>
      </c>
      <c r="D31" t="inlineStr">
        <is>
          <t xml:space="preserve">Lender PCA - There is a van accessible parking space near the leasing office that is missing a pole-mounted sign.       </t>
        </is>
      </c>
      <c r="E31" s="5" t="inlineStr">
        <is>
          <t>PMC</t>
        </is>
      </c>
      <c r="F31" t="inlineStr">
        <is>
          <t>Project</t>
        </is>
      </c>
      <c r="G31" s="7" t="n">
        <v>350</v>
      </c>
      <c r="H31" s="7" t="n">
        <v>101</v>
      </c>
      <c r="I31" s="7">
        <f>G31-H31</f>
        <v/>
      </c>
      <c r="J31" s="8">
        <f>IF(G31=0,0,H31/G31)</f>
        <v/>
      </c>
      <c r="K31" s="7" t="n">
        <v>0</v>
      </c>
      <c r="L31" s="7" t="n">
        <v>0</v>
      </c>
      <c r="M31" s="7" t="n">
        <v>0</v>
      </c>
      <c r="N31" s="7" t="n">
        <v>0</v>
      </c>
      <c r="O31" s="7" t="n">
        <v>0</v>
      </c>
      <c r="P31" s="7" t="n">
        <v>0</v>
      </c>
      <c r="Q31" s="7" t="n">
        <v>0</v>
      </c>
      <c r="R31" s="7" t="n">
        <v>0</v>
      </c>
      <c r="S31" s="7" t="n">
        <v>350</v>
      </c>
      <c r="T31" s="7">
        <f>H31</f>
        <v/>
      </c>
      <c r="U31" s="7">
        <f>S31-T31</f>
        <v/>
      </c>
      <c r="V31" s="8">
        <f>IF(S31=0,0,T31/S31)</f>
        <v/>
      </c>
      <c r="W31" s="8" t="n"/>
      <c r="Y31" t="inlineStr">
        <is>
          <t>GL PMC</t>
        </is>
      </c>
    </row>
    <row r="32">
      <c r="A32" t="n">
        <v>33</v>
      </c>
      <c r="B32" t="inlineStr">
        <is>
          <t>51061-00</t>
        </is>
      </c>
      <c r="C32" t="inlineStr">
        <is>
          <t>Built-Up Roof Systems</t>
        </is>
      </c>
      <c r="D32" t="inlineStr"/>
      <c r="E32" s="5" t="inlineStr"/>
      <c r="F32" t="inlineStr"/>
      <c r="G32" s="7" t="n">
        <v>0</v>
      </c>
      <c r="H32" s="7" t="n">
        <v>0</v>
      </c>
      <c r="I32" s="7">
        <f>G32-H32</f>
        <v/>
      </c>
      <c r="J32" s="8">
        <f>IF(G32=0,0,H32/G32)</f>
        <v/>
      </c>
      <c r="K32" s="7" t="n">
        <v>225000</v>
      </c>
      <c r="L32" s="7" t="n">
        <v>0</v>
      </c>
      <c r="M32" s="7" t="n">
        <v>225000</v>
      </c>
      <c r="N32" s="7" t="n">
        <v>0</v>
      </c>
      <c r="O32" s="7" t="n">
        <v>0</v>
      </c>
      <c r="P32" s="7" t="n">
        <v>0</v>
      </c>
      <c r="Q32" s="7" t="n">
        <v>4050</v>
      </c>
      <c r="R32" s="7" t="n">
        <v>0</v>
      </c>
      <c r="S32" s="7" t="n">
        <v>454050</v>
      </c>
      <c r="T32" s="7">
        <f>H32</f>
        <v/>
      </c>
      <c r="U32" s="7">
        <f>S32-T32</f>
        <v/>
      </c>
      <c r="V32" s="8">
        <f>IF(S32=0,0,T32/S32)</f>
        <v/>
      </c>
      <c r="W32" s="8" t="n"/>
      <c r="Y32" t="inlineStr"/>
    </row>
    <row r="33">
      <c r="A33" t="n">
        <v>81</v>
      </c>
      <c r="B33" t="inlineStr">
        <is>
          <t>51130-00</t>
        </is>
      </c>
      <c r="C33" t="inlineStr">
        <is>
          <t>83209 - Plumbing</t>
        </is>
      </c>
      <c r="D33" t="inlineStr"/>
      <c r="E33" s="5" t="inlineStr"/>
      <c r="F33" t="inlineStr"/>
      <c r="G33" s="7" t="n">
        <v>0</v>
      </c>
      <c r="H33" s="7" t="n">
        <v>0</v>
      </c>
      <c r="I33" s="7">
        <f>G33-H33</f>
        <v/>
      </c>
      <c r="J33" s="8">
        <f>IF(G33=0,0,H33/G33)</f>
        <v/>
      </c>
      <c r="K33" s="7" t="n">
        <v>10000</v>
      </c>
      <c r="L33" s="7" t="n">
        <v>0</v>
      </c>
      <c r="M33" s="7" t="n">
        <v>0</v>
      </c>
      <c r="N33" s="7" t="n">
        <v>0</v>
      </c>
      <c r="O33" s="7" t="n">
        <v>0</v>
      </c>
      <c r="P33" s="7" t="n">
        <v>0</v>
      </c>
      <c r="Q33" s="7" t="n">
        <v>10000</v>
      </c>
      <c r="R33" s="7" t="n">
        <v>0</v>
      </c>
      <c r="S33" s="7" t="n">
        <v>30000</v>
      </c>
      <c r="T33" s="7">
        <f>H33</f>
        <v/>
      </c>
      <c r="U33" s="7">
        <f>S33-T33</f>
        <v/>
      </c>
      <c r="V33" s="8">
        <f>IF(S33=0,0,T33/S33)</f>
        <v/>
      </c>
      <c r="W33" s="8" t="n"/>
      <c r="Y33" t="inlineStr"/>
    </row>
    <row r="34">
      <c r="A34" t="n">
        <v>35</v>
      </c>
      <c r="B34" t="inlineStr">
        <is>
          <t>51062-00</t>
        </is>
      </c>
      <c r="C34" t="inlineStr">
        <is>
          <t>Annual Roof Maintenance</t>
        </is>
      </c>
      <c r="D34" t="inlineStr"/>
      <c r="E34" s="5" t="inlineStr"/>
      <c r="F34" t="inlineStr"/>
      <c r="G34" s="7" t="n">
        <v>0</v>
      </c>
      <c r="H34" s="7" t="n">
        <v>0</v>
      </c>
      <c r="I34" s="7">
        <f>G34-H34</f>
        <v/>
      </c>
      <c r="J34" s="8">
        <f>IF(G34=0,0,H34/G34)</f>
        <v/>
      </c>
      <c r="K34" s="7" t="n">
        <v>0</v>
      </c>
      <c r="L34" s="7" t="n">
        <v>0</v>
      </c>
      <c r="M34" s="7" t="n">
        <v>3000</v>
      </c>
      <c r="N34" s="7" t="n">
        <v>0</v>
      </c>
      <c r="O34" s="7" t="n">
        <v>3000</v>
      </c>
      <c r="P34" s="7" t="n">
        <v>0</v>
      </c>
      <c r="Q34" s="7" t="n">
        <v>3000</v>
      </c>
      <c r="R34" s="7" t="n">
        <v>0</v>
      </c>
      <c r="S34" s="7" t="n">
        <v>27500</v>
      </c>
      <c r="T34" s="7">
        <f>H34</f>
        <v/>
      </c>
      <c r="U34" s="7">
        <f>S34-T34</f>
        <v/>
      </c>
      <c r="V34" s="8">
        <f>IF(S34=0,0,T34/S34)</f>
        <v/>
      </c>
      <c r="W34" s="8" t="n"/>
      <c r="Y34" t="inlineStr"/>
    </row>
    <row r="36">
      <c r="D36" s="19" t="inlineStr">
        <is>
          <t>Projects Subtotal (excl. Contingency &amp; CM Fee)</t>
        </is>
      </c>
      <c r="G36" s="22" t="n">
        <v>622145</v>
      </c>
      <c r="S36" s="22" t="n">
        <v>1667695</v>
      </c>
    </row>
    <row r="37">
      <c r="D37" s="5" t="inlineStr">
        <is>
          <t>Contingency</t>
        </is>
      </c>
      <c r="G37" s="7" t="n">
        <v>31107</v>
      </c>
      <c r="S37" s="7" t="n">
        <v>31107</v>
      </c>
    </row>
    <row r="38">
      <c r="D38" s="5" t="inlineStr">
        <is>
          <t>CM Fee</t>
        </is>
      </c>
      <c r="G38" s="7" t="n">
        <v>32663</v>
      </c>
      <c r="S38" s="7" t="n">
        <v>32663</v>
      </c>
    </row>
    <row r="39">
      <c r="D39" s="19" t="inlineStr">
        <is>
          <t>Capital Plan Total (ex-BTL)</t>
        </is>
      </c>
      <c r="G39" s="22" t="n">
        <v>685915</v>
      </c>
      <c r="S39" s="22" t="n">
        <v>1731465</v>
      </c>
    </row>
    <row r="40">
      <c r="D40" s="2" t="inlineStr">
        <is>
          <t>Unplanned CapEx Yr 1 (out-of-plan)</t>
        </is>
      </c>
      <c r="H40" s="7" t="n">
        <v>55179</v>
      </c>
    </row>
    <row r="41">
      <c r="D41" s="26" t="inlineStr">
        <is>
          <t>BTL (dropped per Adam): $1,022,056</t>
        </is>
      </c>
    </row>
  </sheetData>
  <autoFilter ref="A4:Y34"/>
  <hyperlinks>
    <hyperlink xmlns:r="http://schemas.openxmlformats.org/officeDocument/2006/relationships" ref="B3" r:id="rId1"/>
  </hyperlinks>
  <pageMargins left="0.75" right="0.75" top="1" bottom="1" header="0.5" footer="0.5"/>
</worksheet>
</file>

<file path=xl/worksheets/sheet47.xml><?xml version="1.0" encoding="utf-8"?>
<worksheet xmlns="http://schemas.openxmlformats.org/spreadsheetml/2006/main">
  <sheetPr>
    <outlinePr summaryBelow="1" summaryRight="1"/>
    <pageSetUpPr/>
  </sheetPr>
  <dimension ref="A1:Y100"/>
  <sheetViews>
    <sheetView workbookViewId="0">
      <pane xSplit="6" ySplit="4" topLeftCell="G5" activePane="bottomRight" state="frozen"/>
      <selection pane="topRight"/>
      <selection pane="bottomLeft"/>
      <selection pane="bottomRight" activeCell="A1" sqref="A1"/>
    </sheetView>
  </sheetViews>
  <sheetFormatPr baseColWidth="8" defaultRowHeight="15"/>
  <cols>
    <col hidden="1" width="5" customWidth="1" min="1" max="1"/>
    <col width="9" customWidth="1" min="2" max="2"/>
    <col hidden="1" outlineLevel="1" width="26" customWidth="1" min="3" max="3"/>
    <col hidden="1" outlineLevel="1" width="40" customWidth="1" min="4" max="4"/>
    <col width="8" customWidth="1" min="5" max="5"/>
    <col width="10" customWidth="1" min="6" max="6"/>
    <col width="12" customWidth="1" min="7" max="7"/>
    <col width="11" customWidth="1" min="8" max="8"/>
    <col width="11" customWidth="1" min="9" max="9"/>
    <col width="8" customWidth="1" min="10" max="10"/>
    <col hidden="1" outlineLevel="1" width="11" customWidth="1" min="11" max="11"/>
    <col hidden="1" outlineLevel="1" width="11" customWidth="1" min="12" max="12"/>
    <col hidden="1" outlineLevel="1" width="11" customWidth="1" min="13" max="13"/>
    <col hidden="1" outlineLevel="1" width="11" customWidth="1" min="14" max="14"/>
    <col hidden="1" outlineLevel="1" width="11" customWidth="1" min="15" max="15"/>
    <col hidden="1" outlineLevel="1" width="11" customWidth="1" min="16" max="16"/>
    <col hidden="1" outlineLevel="1" width="11" customWidth="1" min="17" max="17"/>
    <col hidden="1" outlineLevel="1" width="11" customWidth="1" min="18" max="18"/>
    <col width="13" customWidth="1" min="19" max="19"/>
    <col width="12" customWidth="1" min="20" max="20"/>
    <col width="13" customWidth="1" min="21" max="21"/>
    <col width="9" customWidth="1" min="22" max="22"/>
    <col width="14" customWidth="1" min="23" max="23"/>
    <col width="2" customWidth="1" min="24" max="24"/>
    <col hidden="1" width="22" customWidth="1" min="25" max="25"/>
  </cols>
  <sheetData>
    <row r="1">
      <c r="A1" s="23" t="inlineStr">
        <is>
          <t>Regency &amp; Lexington — 10-Year Capital Plan</t>
        </is>
      </c>
    </row>
    <row r="2">
      <c r="A2" s="18" t="inlineStr">
        <is>
          <t>10-yr figures pending review (source-plan inconsistency)</t>
        </is>
      </c>
    </row>
    <row r="3">
      <c r="B3" s="24" t="inlineStr">
        <is>
          <t>← Back</t>
        </is>
      </c>
    </row>
    <row r="4">
      <c r="A4" s="25" t="inlineStr">
        <is>
          <t>Row</t>
        </is>
      </c>
      <c r="B4" s="25" t="inlineStr">
        <is>
          <t>GL</t>
        </is>
      </c>
      <c r="C4" s="25" t="inlineStr">
        <is>
          <t>GL Name</t>
        </is>
      </c>
      <c r="D4" s="25" t="inlineStr">
        <is>
          <t>Scope of Work</t>
        </is>
      </c>
      <c r="E4" s="25" t="inlineStr">
        <is>
          <t>Owner</t>
        </is>
      </c>
      <c r="F4" s="25" t="inlineStr">
        <is>
          <t>Type</t>
        </is>
      </c>
      <c r="G4" s="25" t="inlineStr">
        <is>
          <t>Yr 1 Budget</t>
        </is>
      </c>
      <c r="H4" s="25" t="inlineStr">
        <is>
          <t>Spend</t>
        </is>
      </c>
      <c r="I4" s="25" t="inlineStr">
        <is>
          <t>Remaining</t>
        </is>
      </c>
      <c r="J4" s="25" t="inlineStr">
        <is>
          <t>% Spent</t>
        </is>
      </c>
      <c r="K4" s="25" t="inlineStr">
        <is>
          <t>Yr 2 Budget</t>
        </is>
      </c>
      <c r="L4" s="25" t="inlineStr">
        <is>
          <t>Yr 2 Spend</t>
        </is>
      </c>
      <c r="M4" s="25" t="inlineStr">
        <is>
          <t>Yr 3 Budget</t>
        </is>
      </c>
      <c r="N4" s="25" t="inlineStr">
        <is>
          <t>Yr 3 Spend</t>
        </is>
      </c>
      <c r="O4" s="25" t="inlineStr">
        <is>
          <t>Yr 4 Budget</t>
        </is>
      </c>
      <c r="P4" s="25" t="inlineStr">
        <is>
          <t>Yr 4 Spend</t>
        </is>
      </c>
      <c r="Q4" s="25" t="inlineStr">
        <is>
          <t>Yr 5 Budget</t>
        </is>
      </c>
      <c r="R4" s="25" t="inlineStr">
        <is>
          <t>Yr 5 Spend</t>
        </is>
      </c>
      <c r="S4" s="25" t="inlineStr">
        <is>
          <t>10 yr Budget</t>
        </is>
      </c>
      <c r="T4" s="25" t="inlineStr">
        <is>
          <t>10 yr Spend</t>
        </is>
      </c>
      <c r="U4" s="25" t="inlineStr">
        <is>
          <t>10 yr Remaining</t>
        </is>
      </c>
      <c r="V4" s="25" t="inlineStr">
        <is>
          <t>10 yr % Spent</t>
        </is>
      </c>
      <c r="W4" s="25" t="inlineStr">
        <is>
          <t>Actual Project % Complete</t>
        </is>
      </c>
      <c r="X4" s="25" t="inlineStr"/>
      <c r="Y4" s="25" t="inlineStr">
        <is>
          <t>Basis</t>
        </is>
      </c>
    </row>
    <row r="5">
      <c r="A5" t="n">
        <v>41</v>
      </c>
      <c r="B5" t="inlineStr">
        <is>
          <t>51080-00</t>
        </is>
      </c>
      <c r="C5" t="inlineStr">
        <is>
          <t>Exterior building</t>
        </is>
      </c>
      <c r="D5" t="inlineStr">
        <is>
          <t>Paint community</t>
        </is>
      </c>
      <c r="E5" s="10" t="inlineStr">
        <is>
          <t>GC</t>
        </is>
      </c>
      <c r="F5" t="inlineStr">
        <is>
          <t>Project</t>
        </is>
      </c>
      <c r="G5" s="7" t="n">
        <v>239143</v>
      </c>
      <c r="H5" s="7" t="n">
        <v>297600</v>
      </c>
      <c r="I5" s="7">
        <f>G5-H5</f>
        <v/>
      </c>
      <c r="J5" s="8">
        <f>IF(G5=0,0,H5/G5)</f>
        <v/>
      </c>
      <c r="W5" s="8" t="n"/>
      <c r="Y5" t="inlineStr">
        <is>
          <t>GC (pay app)</t>
        </is>
      </c>
    </row>
    <row r="6">
      <c r="A6" t="n">
        <v>34</v>
      </c>
      <c r="B6" t="inlineStr">
        <is>
          <t>51072-00</t>
        </is>
      </c>
      <c r="C6" t="inlineStr">
        <is>
          <t>Repair balcony framing &amp; decking</t>
        </is>
      </c>
      <c r="D6" t="inlineStr">
        <is>
          <t>SB 721 reports identified 1 required repair and other recommended repairs.  See reports for detail
PCA 4.2 - Repair wate</t>
        </is>
      </c>
      <c r="E6" s="10" t="inlineStr">
        <is>
          <t>GC</t>
        </is>
      </c>
      <c r="F6" t="inlineStr">
        <is>
          <t>Project</t>
        </is>
      </c>
      <c r="G6" s="7" t="n">
        <v>189643</v>
      </c>
      <c r="H6" s="7" t="n">
        <v>236000</v>
      </c>
      <c r="I6" s="7">
        <f>G6-H6</f>
        <v/>
      </c>
      <c r="J6" s="8">
        <f>IF(G6=0,0,H6/G6)</f>
        <v/>
      </c>
      <c r="W6" s="8" t="n"/>
      <c r="Y6" t="inlineStr">
        <is>
          <t>GC (pay app)</t>
        </is>
      </c>
    </row>
    <row r="7">
      <c r="A7" t="n">
        <v>100</v>
      </c>
      <c r="B7" t="inlineStr">
        <is>
          <t>51080-00</t>
        </is>
      </c>
      <c r="C7" t="inlineStr">
        <is>
          <t>Exterior building Paint</t>
        </is>
      </c>
      <c r="D7" t="inlineStr">
        <is>
          <t>Paint community</t>
        </is>
      </c>
      <c r="E7" s="10" t="inlineStr">
        <is>
          <t>GC</t>
        </is>
      </c>
      <c r="F7" t="inlineStr">
        <is>
          <t>Project</t>
        </is>
      </c>
      <c r="G7" s="7" t="n">
        <v>132857</v>
      </c>
      <c r="H7" s="7" t="n">
        <v>0</v>
      </c>
      <c r="I7" s="7">
        <f>G7-H7</f>
        <v/>
      </c>
      <c r="J7" s="8">
        <f>IF(G7=0,0,H7/G7)</f>
        <v/>
      </c>
      <c r="W7" s="8" t="n"/>
      <c r="Y7" t="inlineStr">
        <is>
          <t>GC tagged, not on pay app</t>
        </is>
      </c>
    </row>
    <row r="8">
      <c r="A8" t="n">
        <v>90</v>
      </c>
      <c r="B8" t="inlineStr">
        <is>
          <t>51072-00</t>
        </is>
      </c>
      <c r="C8" t="inlineStr">
        <is>
          <t>Repair balcony framing &amp; decking</t>
        </is>
      </c>
      <c r="D8" t="inlineStr">
        <is>
          <t>SB 721 reports identified 1 required repair and other recommended repairs.  See reports for detail</t>
        </is>
      </c>
      <c r="E8" s="10" t="inlineStr">
        <is>
          <t>GC</t>
        </is>
      </c>
      <c r="F8" t="inlineStr">
        <is>
          <t>Project</t>
        </is>
      </c>
      <c r="G8" s="7" t="n">
        <v>105357</v>
      </c>
      <c r="H8" s="7" t="n">
        <v>0</v>
      </c>
      <c r="I8" s="7">
        <f>G8-H8</f>
        <v/>
      </c>
      <c r="J8" s="8">
        <f>IF(G8=0,0,H8/G8)</f>
        <v/>
      </c>
      <c r="W8" s="8" t="n"/>
      <c r="Y8" t="inlineStr">
        <is>
          <t>GC tagged, not on pay app</t>
        </is>
      </c>
    </row>
    <row r="9">
      <c r="A9" t="n">
        <v>16</v>
      </c>
      <c r="B9" t="inlineStr">
        <is>
          <t>51053-00</t>
        </is>
      </c>
      <c r="C9" t="inlineStr">
        <is>
          <t xml:space="preserve">Asphalt Coating </t>
        </is>
      </c>
      <c r="D9" t="inlineStr">
        <is>
          <t>Fill asphalt cracks 
Regency Equity PCA Item- 3.2.2- Asphalt seal coat and pavement markings/striping appear to be in go</t>
        </is>
      </c>
      <c r="E9" s="10" t="inlineStr">
        <is>
          <t>GC</t>
        </is>
      </c>
      <c r="F9" t="inlineStr">
        <is>
          <t>Project</t>
        </is>
      </c>
      <c r="G9" s="7" t="n">
        <v>91929</v>
      </c>
      <c r="H9" s="7" t="n">
        <v>42900</v>
      </c>
      <c r="I9" s="7">
        <f>G9-H9</f>
        <v/>
      </c>
      <c r="J9" s="8">
        <f>IF(G9=0,0,H9/G9)</f>
        <v/>
      </c>
      <c r="W9" s="8" t="n"/>
      <c r="Y9" t="inlineStr">
        <is>
          <t>GC (pay app)</t>
        </is>
      </c>
    </row>
    <row r="10">
      <c r="A10" t="n">
        <v>29</v>
      </c>
      <c r="B10" t="inlineStr">
        <is>
          <t>51092-00</t>
        </is>
      </c>
      <c r="C10" t="inlineStr">
        <is>
          <t xml:space="preserve">Install metal hardware </t>
        </is>
      </c>
      <c r="D10" t="inlineStr">
        <is>
          <t>PCA 4.1 - Install metal hardware connections at post-to-beam and post-to-foundation locations in crawlspaces</t>
        </is>
      </c>
      <c r="E10" s="10" t="inlineStr">
        <is>
          <t>GC</t>
        </is>
      </c>
      <c r="F10" t="inlineStr">
        <is>
          <t>Project</t>
        </is>
      </c>
      <c r="G10" s="7" t="n">
        <v>67500</v>
      </c>
      <c r="H10" s="7" t="n">
        <v>107500</v>
      </c>
      <c r="I10" s="7">
        <f>G10-H10</f>
        <v/>
      </c>
      <c r="J10" s="8">
        <f>IF(G10=0,0,H10/G10)</f>
        <v/>
      </c>
      <c r="W10" s="8" t="n"/>
      <c r="Y10" t="inlineStr">
        <is>
          <t>GC (pay app)</t>
        </is>
      </c>
    </row>
    <row r="11">
      <c r="A11" t="n">
        <v>69</v>
      </c>
      <c r="B11" t="inlineStr">
        <is>
          <t>51053-00</t>
        </is>
      </c>
      <c r="C11" t="inlineStr">
        <is>
          <t xml:space="preserve">Asphalt Coating </t>
        </is>
      </c>
      <c r="D11" t="inlineStr">
        <is>
          <t>Filll asphalt cracks</t>
        </is>
      </c>
      <c r="E11" s="10" t="inlineStr">
        <is>
          <t>GC</t>
        </is>
      </c>
      <c r="F11" t="inlineStr">
        <is>
          <t>Project</t>
        </is>
      </c>
      <c r="G11" s="7" t="n">
        <v>51071</v>
      </c>
      <c r="H11" s="7" t="n">
        <v>0</v>
      </c>
      <c r="I11" s="7">
        <f>G11-H11</f>
        <v/>
      </c>
      <c r="J11" s="8">
        <f>IF(G11=0,0,H11/G11)</f>
        <v/>
      </c>
      <c r="W11" s="8" t="n"/>
      <c r="Y11" t="inlineStr">
        <is>
          <t>GC tagged, not on pay app</t>
        </is>
      </c>
    </row>
    <row r="12">
      <c r="A12" t="n">
        <v>20</v>
      </c>
      <c r="B12" t="inlineStr">
        <is>
          <t>51023-00</t>
        </is>
      </c>
      <c r="C12" t="inlineStr">
        <is>
          <t>Resurface swimming pool</t>
        </is>
      </c>
      <c r="D12" t="inlineStr">
        <is>
          <t>Resurface two pools</t>
        </is>
      </c>
      <c r="E12" s="10" t="inlineStr">
        <is>
          <t>GC</t>
        </is>
      </c>
      <c r="F12" t="inlineStr">
        <is>
          <t>Project</t>
        </is>
      </c>
      <c r="G12" s="7" t="n">
        <v>44500</v>
      </c>
      <c r="H12" s="7" t="n">
        <v>71200</v>
      </c>
      <c r="I12" s="7">
        <f>G12-H12</f>
        <v/>
      </c>
      <c r="J12" s="8">
        <f>IF(G12=0,0,H12/G12)</f>
        <v/>
      </c>
      <c r="W12" s="8" t="n"/>
      <c r="Y12" t="inlineStr">
        <is>
          <t>GC (pay app)</t>
        </is>
      </c>
    </row>
    <row r="13">
      <c r="A13" t="n">
        <v>73</v>
      </c>
      <c r="B13" t="inlineStr">
        <is>
          <t>51023-00</t>
        </is>
      </c>
      <c r="C13" t="inlineStr">
        <is>
          <t>Resurface swimming pool</t>
        </is>
      </c>
      <c r="D13" t="inlineStr">
        <is>
          <t>Resurface two pools</t>
        </is>
      </c>
      <c r="E13" s="10" t="inlineStr">
        <is>
          <t>GC</t>
        </is>
      </c>
      <c r="F13" t="inlineStr">
        <is>
          <t>Project</t>
        </is>
      </c>
      <c r="G13" s="7" t="n">
        <v>44500</v>
      </c>
      <c r="H13" s="7" t="n">
        <v>0</v>
      </c>
      <c r="I13" s="7">
        <f>G13-H13</f>
        <v/>
      </c>
      <c r="J13" s="8">
        <f>IF(G13=0,0,H13/G13)</f>
        <v/>
      </c>
      <c r="W13" s="8" t="n"/>
      <c r="Y13" t="inlineStr">
        <is>
          <t>GC tagged, not on pay app</t>
        </is>
      </c>
    </row>
    <row r="14">
      <c r="A14" t="n">
        <v>83</v>
      </c>
      <c r="B14" t="inlineStr">
        <is>
          <t>51092-00</t>
        </is>
      </c>
      <c r="C14" t="inlineStr">
        <is>
          <t xml:space="preserve">Install metal hardware </t>
        </is>
      </c>
      <c r="D14" t="inlineStr">
        <is>
          <t>PCA 4.1 - Install metal hardware connections at post-to-beam and post-to-foundation locations in crawlspaces</t>
        </is>
      </c>
      <c r="E14" s="10" t="inlineStr">
        <is>
          <t>GC</t>
        </is>
      </c>
      <c r="F14" t="inlineStr">
        <is>
          <t>Project</t>
        </is>
      </c>
      <c r="G14" s="7" t="n">
        <v>40000</v>
      </c>
      <c r="H14" s="7" t="n">
        <v>0</v>
      </c>
      <c r="I14" s="7">
        <f>G14-H14</f>
        <v/>
      </c>
      <c r="J14" s="8">
        <f>IF(G14=0,0,H14/G14)</f>
        <v/>
      </c>
      <c r="W14" s="8" t="n"/>
      <c r="Y14" t="inlineStr">
        <is>
          <t>GC tagged, not on pay app</t>
        </is>
      </c>
    </row>
    <row r="15">
      <c r="A15" t="n">
        <v>110</v>
      </c>
      <c r="B15" t="inlineStr">
        <is>
          <t>51130-00</t>
        </is>
      </c>
      <c r="C15" t="inlineStr">
        <is>
          <t>Galvanized Pipe Replacement</t>
        </is>
      </c>
      <c r="D15" t="inlineStr">
        <is>
          <t xml:space="preserve">Regency &amp; Lexington Equity PCA Item- 5.1- Galvanized steel pipe was observed at the buildings. Galvanized pipe is prone </t>
        </is>
      </c>
      <c r="E15" s="10" t="inlineStr">
        <is>
          <t>GC</t>
        </is>
      </c>
      <c r="F15" t="inlineStr">
        <is>
          <t>Project</t>
        </is>
      </c>
      <c r="G15" s="7" t="n">
        <v>40000</v>
      </c>
      <c r="H15" s="7" t="n">
        <v>0</v>
      </c>
      <c r="I15" s="7">
        <f>G15-H15</f>
        <v/>
      </c>
      <c r="J15" s="8">
        <f>IF(G15=0,0,H15/G15)</f>
        <v/>
      </c>
      <c r="W15" s="8" t="n"/>
      <c r="Y15" t="inlineStr">
        <is>
          <t>GC tagged, not on pay app</t>
        </is>
      </c>
    </row>
    <row r="16">
      <c r="A16" t="n">
        <v>58</v>
      </c>
      <c r="B16" t="inlineStr">
        <is>
          <t>51160-00</t>
        </is>
      </c>
      <c r="C16" t="inlineStr">
        <is>
          <t>Energy Retrofit</t>
        </is>
      </c>
      <c r="D16" t="inlineStr">
        <is>
          <t>Echelon upfront costs</t>
        </is>
      </c>
      <c r="E16" s="5" t="inlineStr">
        <is>
          <t>PMC</t>
        </is>
      </c>
      <c r="F16" t="inlineStr">
        <is>
          <t>Project</t>
        </is>
      </c>
      <c r="G16" s="7" t="n">
        <v>38441</v>
      </c>
      <c r="H16" s="7" t="n">
        <v>0</v>
      </c>
      <c r="I16" s="7">
        <f>G16-H16</f>
        <v/>
      </c>
      <c r="J16" s="8">
        <f>IF(G16=0,0,H16/G16)</f>
        <v/>
      </c>
      <c r="W16" s="8" t="n"/>
      <c r="Y16" t="inlineStr">
        <is>
          <t>GL PMC</t>
        </is>
      </c>
    </row>
    <row r="17">
      <c r="A17" t="n">
        <v>42</v>
      </c>
      <c r="B17" t="inlineStr">
        <is>
          <t>51082-00</t>
        </is>
      </c>
      <c r="C17" t="inlineStr">
        <is>
          <t>Repair / replace wood trim</t>
        </is>
      </c>
      <c r="D17" t="inlineStr">
        <is>
          <t>Replace rotted fascia and trim</t>
        </is>
      </c>
      <c r="E17" s="10" t="inlineStr">
        <is>
          <t>GC</t>
        </is>
      </c>
      <c r="F17" t="inlineStr">
        <is>
          <t>Project</t>
        </is>
      </c>
      <c r="G17" s="7" t="n">
        <v>36000</v>
      </c>
      <c r="H17" s="7" t="n">
        <v>57600</v>
      </c>
      <c r="I17" s="7">
        <f>G17-H17</f>
        <v/>
      </c>
      <c r="J17" s="8">
        <f>IF(G17=0,0,H17/G17)</f>
        <v/>
      </c>
      <c r="W17" s="8" t="n"/>
      <c r="Y17" t="inlineStr">
        <is>
          <t>GC (pay app)</t>
        </is>
      </c>
    </row>
    <row r="18">
      <c r="A18" t="n">
        <v>101</v>
      </c>
      <c r="B18" t="inlineStr">
        <is>
          <t>51082-00</t>
        </is>
      </c>
      <c r="C18" t="inlineStr">
        <is>
          <t>Repair / replace wood trim
Repair expose</t>
        </is>
      </c>
      <c r="D18" t="inlineStr">
        <is>
          <t>Replace rotted fascia and trim 
PCA 4.4.1 -  Repair exposed lumber and elevation changes.</t>
        </is>
      </c>
      <c r="E18" s="10" t="inlineStr">
        <is>
          <t>GC</t>
        </is>
      </c>
      <c r="F18" t="inlineStr">
        <is>
          <t>Project</t>
        </is>
      </c>
      <c r="G18" s="7" t="n">
        <v>36000</v>
      </c>
      <c r="H18" s="7" t="n">
        <v>0</v>
      </c>
      <c r="I18" s="7">
        <f>G18-H18</f>
        <v/>
      </c>
      <c r="J18" s="8">
        <f>IF(G18=0,0,H18/G18)</f>
        <v/>
      </c>
      <c r="W18" s="8" t="n"/>
      <c r="Y18" t="inlineStr">
        <is>
          <t>GC tagged, not on pay app</t>
        </is>
      </c>
    </row>
    <row r="19">
      <c r="A19" t="n">
        <v>54</v>
      </c>
      <c r="B19" t="inlineStr">
        <is>
          <t>51130-00</t>
        </is>
      </c>
      <c r="C19" t="inlineStr">
        <is>
          <t>Galvanized Pipe Replacement</t>
        </is>
      </c>
      <c r="D19" t="inlineStr">
        <is>
          <t>Regency &amp; Lexington Equity PCA Item- 5.1- Galvanized steel pipe was observed at the buildings.</t>
        </is>
      </c>
      <c r="E19" s="10" t="inlineStr">
        <is>
          <t>GC</t>
        </is>
      </c>
      <c r="F19" t="inlineStr">
        <is>
          <t>Project</t>
        </is>
      </c>
      <c r="G19" s="7" t="n">
        <v>30000</v>
      </c>
      <c r="H19" s="7" t="n">
        <v>0</v>
      </c>
      <c r="I19" s="7">
        <f>G19-H19</f>
        <v/>
      </c>
      <c r="J19" s="8">
        <f>IF(G19=0,0,H19/G19)</f>
        <v/>
      </c>
      <c r="W19" s="8" t="n"/>
      <c r="Y19" t="inlineStr">
        <is>
          <t>GC tagged, not on pay app</t>
        </is>
      </c>
    </row>
    <row r="20">
      <c r="A20" t="n">
        <v>86</v>
      </c>
      <c r="B20" t="inlineStr">
        <is>
          <t>51082-00</t>
        </is>
      </c>
      <c r="C20" t="inlineStr">
        <is>
          <t>Allowance to replace deteriorated wood t</t>
        </is>
      </c>
      <c r="D20" t="inlineStr">
        <is>
          <t>PCA 4.2-Allowance to replace deteriorated wood trim, fascia, rim joists and sheathing at elevated walkways and landings.</t>
        </is>
      </c>
      <c r="E20" s="10" t="inlineStr">
        <is>
          <t>GC</t>
        </is>
      </c>
      <c r="F20" t="inlineStr">
        <is>
          <t>Project</t>
        </is>
      </c>
      <c r="G20" s="7" t="n">
        <v>30000</v>
      </c>
      <c r="H20" s="7" t="n">
        <v>24000</v>
      </c>
      <c r="I20" s="7">
        <f>G20-H20</f>
        <v/>
      </c>
      <c r="J20" s="8">
        <f>IF(G20=0,0,H20/G20)</f>
        <v/>
      </c>
      <c r="W20" s="8" t="n"/>
      <c r="Y20" t="inlineStr">
        <is>
          <t>GC (pay app)</t>
        </is>
      </c>
    </row>
    <row r="21">
      <c r="A21" t="n">
        <v>60</v>
      </c>
      <c r="B21" t="inlineStr">
        <is>
          <t>51140-00</t>
        </is>
      </c>
      <c r="C21" t="inlineStr">
        <is>
          <t>Electrical distribution</t>
        </is>
      </c>
      <c r="D21" t="inlineStr">
        <is>
          <t>Inspect and repair lighting controllers on all buildings, 
Equity PCA Item- 5.3- The site contact reported no recent Inf</t>
        </is>
      </c>
      <c r="E21" s="10" t="inlineStr">
        <is>
          <t>GC</t>
        </is>
      </c>
      <c r="F21" t="inlineStr">
        <is>
          <t>Project</t>
        </is>
      </c>
      <c r="G21" s="7" t="n">
        <v>28143</v>
      </c>
      <c r="H21" s="7" t="n">
        <v>13800</v>
      </c>
      <c r="I21" s="7">
        <f>G21-H21</f>
        <v/>
      </c>
      <c r="J21" s="8">
        <f>IF(G21=0,0,H21/G21)</f>
        <v/>
      </c>
      <c r="W21" s="8" t="n"/>
      <c r="Y21" t="inlineStr">
        <is>
          <t>GC (pay app)</t>
        </is>
      </c>
    </row>
    <row r="22">
      <c r="A22" t="n">
        <v>114</v>
      </c>
      <c r="B22" t="inlineStr">
        <is>
          <t>51160-00</t>
        </is>
      </c>
      <c r="C22" t="inlineStr">
        <is>
          <t>Energy Retrofit</t>
        </is>
      </c>
      <c r="D22" t="inlineStr">
        <is>
          <t>Echelon upfront costs</t>
        </is>
      </c>
      <c r="E22" s="5" t="inlineStr">
        <is>
          <t>PMC</t>
        </is>
      </c>
      <c r="F22" t="inlineStr">
        <is>
          <t>Project</t>
        </is>
      </c>
      <c r="G22" s="7" t="n">
        <v>27121</v>
      </c>
      <c r="H22" s="7" t="n">
        <v>0</v>
      </c>
      <c r="I22" s="7">
        <f>G22-H22</f>
        <v/>
      </c>
      <c r="J22" s="8">
        <f>IF(G22=0,0,H22/G22)</f>
        <v/>
      </c>
      <c r="W22" s="8" t="n"/>
      <c r="Y22" t="inlineStr">
        <is>
          <t>GL PMC</t>
        </is>
      </c>
    </row>
    <row r="23">
      <c r="A23" t="n">
        <v>36</v>
      </c>
      <c r="B23" t="inlineStr">
        <is>
          <t>51062-00</t>
        </is>
      </c>
      <c r="C23" t="inlineStr">
        <is>
          <t>Asphalt composite shingle roofing
Repair</t>
        </is>
      </c>
      <c r="D23" t="inlineStr">
        <is>
          <t>Roof tune-up to include gravel. Reseal and secure gravel stop and drip edge.
PCA 4.4.1 - Repair loose gravel stop and op</t>
        </is>
      </c>
      <c r="E23" s="10" t="inlineStr">
        <is>
          <t>GC</t>
        </is>
      </c>
      <c r="F23" t="inlineStr">
        <is>
          <t>Project</t>
        </is>
      </c>
      <c r="G23" s="7" t="n">
        <v>27000</v>
      </c>
      <c r="H23" s="7" t="n">
        <v>125000</v>
      </c>
      <c r="I23" s="7">
        <f>G23-H23</f>
        <v/>
      </c>
      <c r="J23" s="8">
        <f>IF(G23=0,0,H23/G23)</f>
        <v/>
      </c>
      <c r="W23" s="8" t="n"/>
      <c r="Y23" t="inlineStr">
        <is>
          <t>GC (pay app)</t>
        </is>
      </c>
    </row>
    <row r="24">
      <c r="A24" t="n">
        <v>47</v>
      </c>
      <c r="B24" t="inlineStr">
        <is>
          <t>51011-00</t>
        </is>
      </c>
      <c r="C24" t="inlineStr">
        <is>
          <t>Pool Furniture</t>
        </is>
      </c>
      <c r="D24" t="inlineStr">
        <is>
          <t>No furniture currently, need chaises and other furniture for main pool.  Tables/chairs and armcharis only for 2nd pool d</t>
        </is>
      </c>
      <c r="E24" s="5" t="inlineStr">
        <is>
          <t>PMC</t>
        </is>
      </c>
      <c r="F24" t="inlineStr">
        <is>
          <t>Project</t>
        </is>
      </c>
      <c r="G24" s="7" t="n">
        <v>25000</v>
      </c>
      <c r="H24" s="7" t="n">
        <v>0</v>
      </c>
      <c r="I24" s="7">
        <f>G24-H24</f>
        <v/>
      </c>
      <c r="J24" s="8">
        <f>IF(G24=0,0,H24/G24)</f>
        <v/>
      </c>
      <c r="W24" s="8" t="n"/>
      <c r="Y24" t="inlineStr">
        <is>
          <t>GL PMC</t>
        </is>
      </c>
    </row>
    <row r="25">
      <c r="A25" t="n">
        <v>52</v>
      </c>
      <c r="B25" t="inlineStr">
        <is>
          <t>51993-00</t>
        </is>
      </c>
      <c r="C25" t="inlineStr">
        <is>
          <t>Security Camera System</t>
        </is>
      </c>
      <c r="D25" t="inlineStr">
        <is>
          <t>Don't have anything, budget for a new system</t>
        </is>
      </c>
      <c r="E25" s="5" t="inlineStr">
        <is>
          <t>PMC</t>
        </is>
      </c>
      <c r="F25" t="inlineStr">
        <is>
          <t>Project</t>
        </is>
      </c>
      <c r="G25" s="7" t="n">
        <v>25000</v>
      </c>
      <c r="H25" s="7" t="n">
        <v>0</v>
      </c>
      <c r="I25" s="7">
        <f>G25-H25</f>
        <v/>
      </c>
      <c r="J25" s="8">
        <f>IF(G25=0,0,H25/G25)</f>
        <v/>
      </c>
      <c r="W25" s="8" t="n"/>
      <c r="Y25" t="inlineStr">
        <is>
          <t>GL PMC</t>
        </is>
      </c>
    </row>
    <row r="26">
      <c r="A26" t="n">
        <v>107</v>
      </c>
      <c r="B26" t="inlineStr">
        <is>
          <t>51993-00</t>
        </is>
      </c>
      <c r="C26" t="inlineStr">
        <is>
          <t>Security Camera System</t>
        </is>
      </c>
      <c r="D26" t="inlineStr">
        <is>
          <t>Don't have anything, budget for a new system</t>
        </is>
      </c>
      <c r="E26" s="5" t="inlineStr">
        <is>
          <t>PMC</t>
        </is>
      </c>
      <c r="F26" t="inlineStr">
        <is>
          <t>Project</t>
        </is>
      </c>
      <c r="G26" s="7" t="n">
        <v>25000</v>
      </c>
      <c r="H26" s="7" t="n">
        <v>0</v>
      </c>
      <c r="I26" s="7">
        <f>G26-H26</f>
        <v/>
      </c>
      <c r="J26" s="8">
        <f>IF(G26=0,0,H26/G26)</f>
        <v/>
      </c>
      <c r="W26" s="8" t="n"/>
      <c r="Y26" t="inlineStr">
        <is>
          <t>GL PMC</t>
        </is>
      </c>
    </row>
    <row r="27">
      <c r="A27" t="n">
        <v>17</v>
      </c>
      <c r="B27" t="inlineStr">
        <is>
          <t>51091-00</t>
        </is>
      </c>
      <c r="C27" t="inlineStr">
        <is>
          <t>ADA parking &amp; curb cuts</t>
        </is>
      </c>
      <c r="D27" t="inlineStr">
        <is>
          <t>Repair trip hazards</t>
        </is>
      </c>
      <c r="E27" s="10" t="inlineStr">
        <is>
          <t>GC</t>
        </is>
      </c>
      <c r="F27" t="inlineStr">
        <is>
          <t>Project</t>
        </is>
      </c>
      <c r="G27" s="7" t="n">
        <v>24429</v>
      </c>
      <c r="H27" s="7" t="n">
        <v>38000</v>
      </c>
      <c r="I27" s="7">
        <f>G27-H27</f>
        <v/>
      </c>
      <c r="J27" s="8">
        <f>IF(G27=0,0,H27/G27)</f>
        <v/>
      </c>
      <c r="W27" s="8" t="n"/>
      <c r="Y27" t="inlineStr">
        <is>
          <t>GC (pay app)</t>
        </is>
      </c>
    </row>
    <row r="28">
      <c r="A28" t="n">
        <v>40</v>
      </c>
      <c r="B28" t="inlineStr">
        <is>
          <t>51075-00</t>
        </is>
      </c>
      <c r="C28" t="inlineStr">
        <is>
          <t>Repair / replace wood siding</t>
        </is>
      </c>
      <c r="D28" t="inlineStr">
        <is>
          <t>Replace rotted t-111 siding</t>
        </is>
      </c>
      <c r="E28" s="10" t="inlineStr">
        <is>
          <t>GC</t>
        </is>
      </c>
      <c r="F28" t="inlineStr">
        <is>
          <t>Project</t>
        </is>
      </c>
      <c r="G28" s="7" t="n">
        <v>24000</v>
      </c>
      <c r="H28" s="7" t="n">
        <v>48000</v>
      </c>
      <c r="I28" s="7">
        <f>G28-H28</f>
        <v/>
      </c>
      <c r="J28" s="8">
        <f>IF(G28=0,0,H28/G28)</f>
        <v/>
      </c>
      <c r="W28" s="8" t="n"/>
      <c r="Y28" t="inlineStr">
        <is>
          <t>GC (pay app)</t>
        </is>
      </c>
    </row>
    <row r="29">
      <c r="A29" t="n">
        <v>99</v>
      </c>
      <c r="B29" t="inlineStr">
        <is>
          <t>51075-00</t>
        </is>
      </c>
      <c r="C29" t="inlineStr">
        <is>
          <t>Repair / replace wood siding</t>
        </is>
      </c>
      <c r="D29" t="inlineStr">
        <is>
          <t>Replace rotted t-111 siding</t>
        </is>
      </c>
      <c r="E29" s="10" t="inlineStr">
        <is>
          <t>GC</t>
        </is>
      </c>
      <c r="F29" t="inlineStr">
        <is>
          <t>Project</t>
        </is>
      </c>
      <c r="G29" s="7" t="n">
        <v>24000</v>
      </c>
      <c r="H29" s="7" t="n">
        <v>0</v>
      </c>
      <c r="I29" s="7">
        <f>G29-H29</f>
        <v/>
      </c>
      <c r="J29" s="8">
        <f>IF(G29=0,0,H29/G29)</f>
        <v/>
      </c>
      <c r="W29" s="8" t="n"/>
      <c r="Y29" t="inlineStr">
        <is>
          <t>GC tagged, not on pay app</t>
        </is>
      </c>
    </row>
    <row r="30">
      <c r="A30" t="n">
        <v>79</v>
      </c>
      <c r="B30" t="inlineStr">
        <is>
          <t>51992-00</t>
        </is>
      </c>
      <c r="C30" t="inlineStr">
        <is>
          <t xml:space="preserve">Termite Remediation </t>
        </is>
      </c>
      <c r="D30" t="inlineStr">
        <is>
          <t>Lexington - Drywood termite local treatments</t>
        </is>
      </c>
      <c r="E30" s="5" t="inlineStr">
        <is>
          <t>PMC</t>
        </is>
      </c>
      <c r="F30" t="inlineStr">
        <is>
          <t>Project</t>
        </is>
      </c>
      <c r="G30" s="7" t="n">
        <v>22000</v>
      </c>
      <c r="H30" s="7" t="n">
        <v>20854</v>
      </c>
      <c r="I30" s="7">
        <f>G30-H30</f>
        <v/>
      </c>
      <c r="J30" s="8">
        <f>IF(G30=0,0,H30/G30)</f>
        <v/>
      </c>
      <c r="W30" s="8" t="n"/>
      <c r="Y30" t="inlineStr">
        <is>
          <t>GL PMC</t>
        </is>
      </c>
    </row>
    <row r="31">
      <c r="A31" t="n">
        <v>18</v>
      </c>
      <c r="B31" t="inlineStr">
        <is>
          <t>51046-00</t>
        </is>
      </c>
      <c r="C31" t="inlineStr">
        <is>
          <t>Landscape irrigation</t>
        </is>
      </c>
      <c r="D31" t="inlineStr">
        <is>
          <t>Inspect and repair Irrigation</t>
        </is>
      </c>
      <c r="E31" s="10" t="inlineStr">
        <is>
          <t>GC</t>
        </is>
      </c>
      <c r="F31" t="inlineStr">
        <is>
          <t>Project</t>
        </is>
      </c>
      <c r="G31" s="7" t="n">
        <v>20571</v>
      </c>
      <c r="H31" s="7" t="n">
        <v>32000</v>
      </c>
      <c r="I31" s="7">
        <f>G31-H31</f>
        <v/>
      </c>
      <c r="J31" s="8">
        <f>IF(G31=0,0,H31/G31)</f>
        <v/>
      </c>
      <c r="W31" s="8" t="n"/>
      <c r="Y31" t="inlineStr">
        <is>
          <t>GC (pay app)</t>
        </is>
      </c>
    </row>
    <row r="32">
      <c r="A32" t="n">
        <v>93</v>
      </c>
      <c r="B32" t="inlineStr">
        <is>
          <t>51062-00</t>
        </is>
      </c>
      <c r="C32" t="inlineStr">
        <is>
          <t>Asphalt composite shingle roofing
Repair</t>
        </is>
      </c>
      <c r="D32" t="inlineStr">
        <is>
          <t xml:space="preserve">Roll roofing on roofs inspect and repair 
PCA 4.4.1 - Repair loose gravel stop and open perimeter flashing and membrane </t>
        </is>
      </c>
      <c r="E32" s="10" t="inlineStr">
        <is>
          <t>GC</t>
        </is>
      </c>
      <c r="F32" t="inlineStr">
        <is>
          <t>Project</t>
        </is>
      </c>
      <c r="G32" s="7" t="n">
        <v>20000</v>
      </c>
      <c r="H32" s="7" t="n">
        <v>0</v>
      </c>
      <c r="I32" s="7">
        <f>G32-H32</f>
        <v/>
      </c>
      <c r="J32" s="8">
        <f>IF(G32=0,0,H32/G32)</f>
        <v/>
      </c>
      <c r="W32" s="8" t="n"/>
      <c r="Y32" t="inlineStr">
        <is>
          <t>GC tagged, not on pay app</t>
        </is>
      </c>
    </row>
    <row r="33">
      <c r="A33" t="n">
        <v>25</v>
      </c>
      <c r="B33" t="inlineStr">
        <is>
          <t>51992-00</t>
        </is>
      </c>
      <c r="C33" t="inlineStr">
        <is>
          <t xml:space="preserve">Termite Remediation </t>
        </is>
      </c>
      <c r="D33" t="inlineStr">
        <is>
          <t>Regency - Drywood termite local treatments</t>
        </is>
      </c>
      <c r="E33" s="5" t="inlineStr">
        <is>
          <t>PMC</t>
        </is>
      </c>
      <c r="F33" t="inlineStr">
        <is>
          <t>Project</t>
        </is>
      </c>
      <c r="G33" s="7" t="n">
        <v>19000</v>
      </c>
      <c r="H33" s="7" t="n">
        <v>18010</v>
      </c>
      <c r="I33" s="7">
        <f>G33-H33</f>
        <v/>
      </c>
      <c r="J33" s="8">
        <f>IF(G33=0,0,H33/G33)</f>
        <v/>
      </c>
      <c r="W33" s="8" t="n"/>
      <c r="Y33" t="inlineStr">
        <is>
          <t>GL PMC</t>
        </is>
      </c>
    </row>
    <row r="34">
      <c r="A34" t="n">
        <v>39</v>
      </c>
      <c r="B34" t="inlineStr">
        <is>
          <t>51062-00</t>
        </is>
      </c>
      <c r="C34" t="inlineStr">
        <is>
          <t xml:space="preserve">Sealants &amp; caulking </t>
        </is>
      </c>
      <c r="D34" t="inlineStr">
        <is>
          <t>Seal joints in t-111</t>
        </is>
      </c>
      <c r="E34" s="10" t="inlineStr">
        <is>
          <t>GC</t>
        </is>
      </c>
      <c r="F34" t="inlineStr">
        <is>
          <t>Project</t>
        </is>
      </c>
      <c r="G34" s="7" t="n">
        <v>18000</v>
      </c>
      <c r="H34" s="7" t="n">
        <v>36000</v>
      </c>
      <c r="I34" s="7">
        <f>G34-H34</f>
        <v/>
      </c>
      <c r="J34" s="8">
        <f>IF(G34=0,0,H34/G34)</f>
        <v/>
      </c>
      <c r="W34" s="8" t="n"/>
      <c r="Y34" t="inlineStr">
        <is>
          <t>GC (pay app)</t>
        </is>
      </c>
    </row>
    <row r="35">
      <c r="A35" t="n">
        <v>97</v>
      </c>
      <c r="B35" t="inlineStr">
        <is>
          <t>51062-00</t>
        </is>
      </c>
      <c r="C35" t="inlineStr">
        <is>
          <t xml:space="preserve">Sealants &amp; caulking </t>
        </is>
      </c>
      <c r="D35" t="inlineStr">
        <is>
          <t>Seal joints in t-111</t>
        </is>
      </c>
      <c r="E35" s="10" t="inlineStr">
        <is>
          <t>GC</t>
        </is>
      </c>
      <c r="F35" t="inlineStr">
        <is>
          <t>Project</t>
        </is>
      </c>
      <c r="G35" s="7" t="n">
        <v>18000</v>
      </c>
      <c r="H35" s="7" t="n">
        <v>0</v>
      </c>
      <c r="I35" s="7">
        <f>G35-H35</f>
        <v/>
      </c>
      <c r="J35" s="8">
        <f>IF(G35=0,0,H35/G35)</f>
        <v/>
      </c>
      <c r="W35" s="8" t="n"/>
      <c r="Y35" t="inlineStr">
        <is>
          <t>GC tagged, not on pay app</t>
        </is>
      </c>
    </row>
    <row r="36">
      <c r="A36" t="n">
        <v>119</v>
      </c>
      <c r="B36" t="inlineStr">
        <is>
          <t>51140-00</t>
        </is>
      </c>
      <c r="C36" t="inlineStr">
        <is>
          <t>Electrical distribution</t>
        </is>
      </c>
      <c r="D36" t="inlineStr">
        <is>
          <t>Inspect and repair lighting controllers on all buildings,
Equity PCA Item- 5.3- The site contact reported no recent Infr</t>
        </is>
      </c>
      <c r="E36" s="10" t="inlineStr">
        <is>
          <t>GC</t>
        </is>
      </c>
      <c r="F36" t="inlineStr">
        <is>
          <t>Project</t>
        </is>
      </c>
      <c r="G36" s="7" t="n">
        <v>17857</v>
      </c>
      <c r="H36" s="7" t="n">
        <v>0</v>
      </c>
      <c r="I36" s="7">
        <f>G36-H36</f>
        <v/>
      </c>
      <c r="J36" s="8">
        <f>IF(G36=0,0,H36/G36)</f>
        <v/>
      </c>
      <c r="W36" s="8" t="n"/>
      <c r="Y36" t="inlineStr">
        <is>
          <t>GC tagged, not on pay app</t>
        </is>
      </c>
    </row>
    <row r="37">
      <c r="A37" t="n">
        <v>15</v>
      </c>
      <c r="B37" t="inlineStr">
        <is>
          <t>51130-00</t>
        </is>
      </c>
      <c r="C37" t="inlineStr">
        <is>
          <t>Storm sewer piping</t>
        </is>
      </c>
      <c r="D37" t="inlineStr">
        <is>
          <t>Storm water drainage repairs in courtyards</t>
        </is>
      </c>
      <c r="E37" s="10" t="inlineStr">
        <is>
          <t>GC</t>
        </is>
      </c>
      <c r="F37" t="inlineStr">
        <is>
          <t>Project</t>
        </is>
      </c>
      <c r="G37" s="7" t="n">
        <v>16714</v>
      </c>
      <c r="H37" s="7" t="n">
        <v>0</v>
      </c>
      <c r="I37" s="7">
        <f>G37-H37</f>
        <v/>
      </c>
      <c r="J37" s="8">
        <f>IF(G37=0,0,H37/G37)</f>
        <v/>
      </c>
      <c r="W37" s="8" t="n"/>
      <c r="Y37" t="inlineStr">
        <is>
          <t>GC tagged, not on pay app</t>
        </is>
      </c>
    </row>
    <row r="38">
      <c r="A38" t="n">
        <v>26</v>
      </c>
      <c r="B38" t="inlineStr">
        <is>
          <t>51992-00</t>
        </is>
      </c>
      <c r="C38" t="inlineStr">
        <is>
          <t xml:space="preserve">Termite Remediation </t>
        </is>
      </c>
      <c r="D38" t="inlineStr">
        <is>
          <t>Regency - Subterranean termite treatment and baiting</t>
        </is>
      </c>
      <c r="E38" s="5" t="inlineStr">
        <is>
          <t>PMC</t>
        </is>
      </c>
      <c r="F38" t="inlineStr">
        <is>
          <t>Project</t>
        </is>
      </c>
      <c r="G38" s="7" t="n">
        <v>15400</v>
      </c>
      <c r="H38" s="7" t="n">
        <v>14598</v>
      </c>
      <c r="I38" s="7">
        <f>G38-H38</f>
        <v/>
      </c>
      <c r="J38" s="8">
        <f>IF(G38=0,0,H38/G38)</f>
        <v/>
      </c>
      <c r="W38" s="8" t="n"/>
      <c r="Y38" t="inlineStr">
        <is>
          <t>GL PMC</t>
        </is>
      </c>
    </row>
    <row r="39">
      <c r="A39" t="n">
        <v>46</v>
      </c>
      <c r="B39" t="inlineStr">
        <is>
          <t>51160-00</t>
        </is>
      </c>
      <c r="C39" t="inlineStr">
        <is>
          <t>Pool Area Remodel</t>
        </is>
      </c>
      <c r="D39" t="inlineStr">
        <is>
          <t>Expand pool fenced area to make space for furniture</t>
        </is>
      </c>
      <c r="E39" s="10" t="inlineStr">
        <is>
          <t>GC</t>
        </is>
      </c>
      <c r="F39" t="inlineStr">
        <is>
          <t>Project</t>
        </is>
      </c>
      <c r="G39" s="7" t="n">
        <v>15000</v>
      </c>
      <c r="H39" s="7" t="n">
        <v>0</v>
      </c>
      <c r="I39" s="7">
        <f>G39-H39</f>
        <v/>
      </c>
      <c r="J39" s="8">
        <f>IF(G39=0,0,H39/G39)</f>
        <v/>
      </c>
      <c r="W39" s="8" t="n"/>
      <c r="Y39" t="inlineStr">
        <is>
          <t>GC tagged, not on pay app</t>
        </is>
      </c>
    </row>
    <row r="40">
      <c r="A40" t="n">
        <v>70</v>
      </c>
      <c r="B40" t="inlineStr">
        <is>
          <t>51091-00</t>
        </is>
      </c>
      <c r="C40" t="inlineStr">
        <is>
          <t>ADA parking &amp; curb cuts</t>
        </is>
      </c>
      <c r="D40" t="inlineStr">
        <is>
          <t>Repair trip hazards</t>
        </is>
      </c>
      <c r="E40" s="10" t="inlineStr">
        <is>
          <t>GC</t>
        </is>
      </c>
      <c r="F40" t="inlineStr">
        <is>
          <t>Project</t>
        </is>
      </c>
      <c r="G40" s="7" t="n">
        <v>13571</v>
      </c>
      <c r="H40" s="7" t="n">
        <v>0</v>
      </c>
      <c r="I40" s="7">
        <f>G40-H40</f>
        <v/>
      </c>
      <c r="J40" s="8">
        <f>IF(G40=0,0,H40/G40)</f>
        <v/>
      </c>
      <c r="W40" s="8" t="n"/>
      <c r="Y40" t="inlineStr">
        <is>
          <t>GC tagged, not on pay app</t>
        </is>
      </c>
    </row>
    <row r="41">
      <c r="A41" t="n">
        <v>19</v>
      </c>
      <c r="B41" t="inlineStr">
        <is>
          <t>51043-00</t>
        </is>
      </c>
      <c r="C41" t="inlineStr">
        <is>
          <t>Landscaping</t>
        </is>
      </c>
      <c r="D41" t="inlineStr">
        <is>
          <t>Tree trim</t>
        </is>
      </c>
      <c r="E41" s="5" t="inlineStr">
        <is>
          <t>PMC</t>
        </is>
      </c>
      <c r="F41" t="inlineStr">
        <is>
          <t>Project</t>
        </is>
      </c>
      <c r="G41" s="7" t="n">
        <v>13000</v>
      </c>
      <c r="H41" s="7" t="n">
        <v>300</v>
      </c>
      <c r="I41" s="7">
        <f>G41-H41</f>
        <v/>
      </c>
      <c r="J41" s="8">
        <f>IF(G41=0,0,H41/G41)</f>
        <v/>
      </c>
      <c r="W41" s="8" t="n"/>
      <c r="Y41" t="inlineStr">
        <is>
          <t>GL PMC</t>
        </is>
      </c>
    </row>
    <row r="42">
      <c r="A42" t="n">
        <v>72</v>
      </c>
      <c r="B42" t="inlineStr">
        <is>
          <t>51043-00</t>
        </is>
      </c>
      <c r="C42" t="inlineStr">
        <is>
          <t>Landscaping</t>
        </is>
      </c>
      <c r="D42" t="inlineStr">
        <is>
          <t>Tree trim</t>
        </is>
      </c>
      <c r="E42" s="5" t="inlineStr">
        <is>
          <t>PMC</t>
        </is>
      </c>
      <c r="F42" t="inlineStr">
        <is>
          <t>Project</t>
        </is>
      </c>
      <c r="G42" s="7" t="n">
        <v>13000</v>
      </c>
      <c r="H42" s="7" t="n">
        <v>300</v>
      </c>
      <c r="I42" s="7">
        <f>G42-H42</f>
        <v/>
      </c>
      <c r="J42" s="8">
        <f>IF(G42=0,0,H42/G42)</f>
        <v/>
      </c>
      <c r="W42" s="8" t="n"/>
      <c r="Y42" t="inlineStr">
        <is>
          <t>GL PMC</t>
        </is>
      </c>
    </row>
    <row r="43">
      <c r="A43" t="n">
        <v>33</v>
      </c>
      <c r="B43" t="inlineStr">
        <is>
          <t>51077-00</t>
        </is>
      </c>
      <c r="C43" t="inlineStr">
        <is>
          <t>Repair exterior stair railings</t>
        </is>
      </c>
      <c r="D43" t="inlineStr">
        <is>
          <t>Secure railings</t>
        </is>
      </c>
      <c r="E43" s="10" t="inlineStr">
        <is>
          <t>GC</t>
        </is>
      </c>
      <c r="F43" t="inlineStr">
        <is>
          <t>Project</t>
        </is>
      </c>
      <c r="G43" s="7" t="n">
        <v>12000</v>
      </c>
      <c r="H43" s="7" t="n">
        <v>24000</v>
      </c>
      <c r="I43" s="7">
        <f>G43-H43</f>
        <v/>
      </c>
      <c r="J43" s="8">
        <f>IF(G43=0,0,H43/G43)</f>
        <v/>
      </c>
      <c r="W43" s="8" t="n"/>
      <c r="Y43" t="inlineStr">
        <is>
          <t>GC (pay app)</t>
        </is>
      </c>
    </row>
    <row r="44">
      <c r="A44" t="n">
        <v>37</v>
      </c>
      <c r="B44" t="inlineStr">
        <is>
          <t>51071-00</t>
        </is>
      </c>
      <c r="C44" t="inlineStr">
        <is>
          <t>Gutters &amp; downspouts
Reconnect loose dow</t>
        </is>
      </c>
      <c r="D44" t="inlineStr">
        <is>
          <t>Secure and clean gutters
PCA 4.4.1 -  Reconnect loose downspout.</t>
        </is>
      </c>
      <c r="E44" s="10" t="inlineStr">
        <is>
          <t>GC</t>
        </is>
      </c>
      <c r="F44" t="inlineStr">
        <is>
          <t>Project</t>
        </is>
      </c>
      <c r="G44" s="7" t="n">
        <v>12000</v>
      </c>
      <c r="H44" s="7" t="n">
        <v>24000</v>
      </c>
      <c r="I44" s="7">
        <f>G44-H44</f>
        <v/>
      </c>
      <c r="J44" s="8">
        <f>IF(G44=0,0,H44/G44)</f>
        <v/>
      </c>
      <c r="W44" s="8" t="n"/>
      <c r="Y44" t="inlineStr">
        <is>
          <t>GC (pay app)</t>
        </is>
      </c>
    </row>
    <row r="45">
      <c r="A45" t="n">
        <v>57</v>
      </c>
      <c r="B45" t="inlineStr">
        <is>
          <t>51130-00</t>
        </is>
      </c>
      <c r="C45" t="inlineStr">
        <is>
          <t>Natural Gas Seismic Shutoff</t>
        </is>
      </c>
      <c r="D45" t="inlineStr">
        <is>
          <t>Will confirm with Gas utiliity company if needed
Regency Equity PCA Item- 5.1- The natural gas services were not equippe</t>
        </is>
      </c>
      <c r="E45" s="10" t="inlineStr">
        <is>
          <t>GC</t>
        </is>
      </c>
      <c r="F45" t="inlineStr">
        <is>
          <t>Project</t>
        </is>
      </c>
      <c r="G45" s="7" t="n">
        <v>12000</v>
      </c>
      <c r="H45" s="7" t="n">
        <v>6000</v>
      </c>
      <c r="I45" s="7">
        <f>G45-H45</f>
        <v/>
      </c>
      <c r="J45" s="8">
        <f>IF(G45=0,0,H45/G45)</f>
        <v/>
      </c>
      <c r="W45" s="8" t="n"/>
      <c r="Y45" t="inlineStr">
        <is>
          <t>GC (pay app)</t>
        </is>
      </c>
    </row>
    <row r="46">
      <c r="A46" t="n">
        <v>89</v>
      </c>
      <c r="B46" t="inlineStr">
        <is>
          <t>51077-00</t>
        </is>
      </c>
      <c r="C46" t="inlineStr">
        <is>
          <t>Repair exterior stair railings</t>
        </is>
      </c>
      <c r="D46" t="inlineStr">
        <is>
          <t>Secure railings</t>
        </is>
      </c>
      <c r="E46" s="10" t="inlineStr">
        <is>
          <t>GC</t>
        </is>
      </c>
      <c r="F46" t="inlineStr">
        <is>
          <t>Project</t>
        </is>
      </c>
      <c r="G46" s="7" t="n">
        <v>12000</v>
      </c>
      <c r="H46" s="7" t="n">
        <v>0</v>
      </c>
      <c r="I46" s="7">
        <f>G46-H46</f>
        <v/>
      </c>
      <c r="J46" s="8">
        <f>IF(G46=0,0,H46/G46)</f>
        <v/>
      </c>
      <c r="W46" s="8" t="n"/>
      <c r="Y46" t="inlineStr">
        <is>
          <t>GC tagged, not on pay app</t>
        </is>
      </c>
    </row>
    <row r="47">
      <c r="A47" t="n">
        <v>94</v>
      </c>
      <c r="B47" t="inlineStr">
        <is>
          <t>51071-00</t>
        </is>
      </c>
      <c r="C47" t="inlineStr">
        <is>
          <t>Gutters &amp; downspouts</t>
        </is>
      </c>
      <c r="D47" t="inlineStr">
        <is>
          <t>Secure and clean gutters</t>
        </is>
      </c>
      <c r="E47" s="10" t="inlineStr">
        <is>
          <t>GC</t>
        </is>
      </c>
      <c r="F47" t="inlineStr">
        <is>
          <t>Project</t>
        </is>
      </c>
      <c r="G47" s="7" t="n">
        <v>12000</v>
      </c>
      <c r="H47" s="7" t="n">
        <v>0</v>
      </c>
      <c r="I47" s="7">
        <f>G47-H47</f>
        <v/>
      </c>
      <c r="J47" s="8">
        <f>IF(G47=0,0,H47/G47)</f>
        <v/>
      </c>
      <c r="W47" s="8" t="n"/>
      <c r="Y47" t="inlineStr">
        <is>
          <t>GC tagged, not on pay app</t>
        </is>
      </c>
    </row>
    <row r="48">
      <c r="A48" t="n">
        <v>71</v>
      </c>
      <c r="B48" t="inlineStr">
        <is>
          <t>51046-00</t>
        </is>
      </c>
      <c r="C48" t="inlineStr">
        <is>
          <t>Landscape irrigation</t>
        </is>
      </c>
      <c r="D48" t="inlineStr">
        <is>
          <t>Inspect and repair Irrigation</t>
        </is>
      </c>
      <c r="E48" s="10" t="inlineStr">
        <is>
          <t>GC</t>
        </is>
      </c>
      <c r="F48" t="inlineStr">
        <is>
          <t>Project</t>
        </is>
      </c>
      <c r="G48" s="7" t="n">
        <v>11429</v>
      </c>
      <c r="H48" s="7" t="n">
        <v>0</v>
      </c>
      <c r="I48" s="7">
        <f>G48-H48</f>
        <v/>
      </c>
      <c r="J48" s="8">
        <f>IF(G48=0,0,H48/G48)</f>
        <v/>
      </c>
      <c r="W48" s="8" t="n"/>
      <c r="Y48" t="inlineStr">
        <is>
          <t>GC tagged, not on pay app</t>
        </is>
      </c>
    </row>
    <row r="49">
      <c r="A49" t="n">
        <v>80</v>
      </c>
      <c r="B49" t="inlineStr">
        <is>
          <t>51992-00</t>
        </is>
      </c>
      <c r="C49" t="inlineStr">
        <is>
          <t xml:space="preserve">Termite Remediation </t>
        </is>
      </c>
      <c r="D49" t="inlineStr">
        <is>
          <t>Lexington - Subterranean termite treatment and baiting</t>
        </is>
      </c>
      <c r="E49" s="5" t="inlineStr">
        <is>
          <t>PMC</t>
        </is>
      </c>
      <c r="F49" t="inlineStr">
        <is>
          <t>Project</t>
        </is>
      </c>
      <c r="G49" s="7" t="n">
        <v>10800</v>
      </c>
      <c r="H49" s="7" t="n">
        <v>10237</v>
      </c>
      <c r="I49" s="7">
        <f>G49-H49</f>
        <v/>
      </c>
      <c r="J49" s="8">
        <f>IF(G49=0,0,H49/G49)</f>
        <v/>
      </c>
      <c r="W49" s="8" t="n"/>
      <c r="Y49" t="inlineStr">
        <is>
          <t>GL PMC</t>
        </is>
      </c>
    </row>
    <row r="50">
      <c r="A50" t="n">
        <v>14</v>
      </c>
      <c r="B50" t="inlineStr">
        <is>
          <t>51045-00</t>
        </is>
      </c>
      <c r="C50" t="inlineStr">
        <is>
          <t>Initial Lanscape Cleanup</t>
        </is>
      </c>
      <c r="D50" t="inlineStr">
        <is>
          <t>Initial property tree trim, landscape cleanup, entry and tour path enhancements, etc</t>
        </is>
      </c>
      <c r="E50" s="5" t="inlineStr">
        <is>
          <t>PMC</t>
        </is>
      </c>
      <c r="F50" t="inlineStr">
        <is>
          <t>Project</t>
        </is>
      </c>
      <c r="G50" s="7" t="n">
        <v>10000</v>
      </c>
      <c r="H50" s="7" t="n">
        <v>602</v>
      </c>
      <c r="I50" s="7">
        <f>G50-H50</f>
        <v/>
      </c>
      <c r="J50" s="8">
        <f>IF(G50=0,0,H50/G50)</f>
        <v/>
      </c>
      <c r="W50" s="8" t="n"/>
      <c r="Y50" t="inlineStr">
        <is>
          <t>GL PMC</t>
        </is>
      </c>
    </row>
    <row r="51">
      <c r="A51" t="n">
        <v>23</v>
      </c>
      <c r="B51" t="inlineStr">
        <is>
          <t>51050-00</t>
        </is>
      </c>
      <c r="C51" t="inlineStr">
        <is>
          <t>Parking Lot Cleaning</t>
        </is>
      </c>
      <c r="D51" t="inlineStr">
        <is>
          <t>Power wash garage/parking walls and asphalt</t>
        </is>
      </c>
      <c r="E51" s="10" t="inlineStr">
        <is>
          <t>GC</t>
        </is>
      </c>
      <c r="F51" t="inlineStr">
        <is>
          <t>Project</t>
        </is>
      </c>
      <c r="G51" s="7" t="n">
        <v>10000</v>
      </c>
      <c r="H51" s="7" t="n">
        <v>20000</v>
      </c>
      <c r="I51" s="7">
        <f>G51-H51</f>
        <v/>
      </c>
      <c r="J51" s="8">
        <f>IF(G51=0,0,H51/G51)</f>
        <v/>
      </c>
      <c r="W51" s="8" t="n"/>
      <c r="Y51" t="inlineStr">
        <is>
          <t>GC (pay app)</t>
        </is>
      </c>
    </row>
    <row r="52">
      <c r="A52" t="n">
        <v>38</v>
      </c>
      <c r="B52" t="inlineStr">
        <is>
          <t>51062-00</t>
        </is>
      </c>
      <c r="C52" t="inlineStr">
        <is>
          <t>Flashing</t>
        </is>
      </c>
      <c r="D52" t="inlineStr">
        <is>
          <t>Repair flashing between stucco and t-111</t>
        </is>
      </c>
      <c r="E52" s="10" t="inlineStr">
        <is>
          <t>GC</t>
        </is>
      </c>
      <c r="F52" t="inlineStr">
        <is>
          <t>Project</t>
        </is>
      </c>
      <c r="G52" s="7" t="n">
        <v>10000</v>
      </c>
      <c r="H52" s="7" t="n">
        <v>20000</v>
      </c>
      <c r="I52" s="7">
        <f>G52-H52</f>
        <v/>
      </c>
      <c r="J52" s="8">
        <f>IF(G52=0,0,H52/G52)</f>
        <v/>
      </c>
      <c r="W52" s="8" t="n"/>
      <c r="Y52" t="inlineStr">
        <is>
          <t>GC (pay app)</t>
        </is>
      </c>
    </row>
    <row r="53">
      <c r="A53" t="n">
        <v>67</v>
      </c>
      <c r="B53" t="inlineStr">
        <is>
          <t>51045-00</t>
        </is>
      </c>
      <c r="C53" t="inlineStr">
        <is>
          <t>Landscape Cleanup and Enhancements</t>
        </is>
      </c>
      <c r="D53" t="inlineStr">
        <is>
          <t>Initial property tree trim, landscape cleanup, entry and tour path enhancements, etc</t>
        </is>
      </c>
      <c r="E53" s="5" t="inlineStr">
        <is>
          <t>PMC</t>
        </is>
      </c>
      <c r="F53" t="inlineStr">
        <is>
          <t>Project</t>
        </is>
      </c>
      <c r="G53" s="7" t="n">
        <v>10000</v>
      </c>
      <c r="H53" s="7" t="n">
        <v>602</v>
      </c>
      <c r="I53" s="7">
        <f>G53-H53</f>
        <v/>
      </c>
      <c r="J53" s="8">
        <f>IF(G53=0,0,H53/G53)</f>
        <v/>
      </c>
      <c r="W53" s="8" t="n"/>
      <c r="Y53" t="inlineStr">
        <is>
          <t>GL PMC</t>
        </is>
      </c>
    </row>
    <row r="54">
      <c r="A54" t="n">
        <v>76</v>
      </c>
      <c r="B54" t="inlineStr">
        <is>
          <t>51050-00</t>
        </is>
      </c>
      <c r="C54" t="inlineStr">
        <is>
          <t>Parking Lot Cleaning</t>
        </is>
      </c>
      <c r="D54" t="inlineStr">
        <is>
          <t>Power wash garage/parking walls and asphalt</t>
        </is>
      </c>
      <c r="E54" s="10" t="inlineStr">
        <is>
          <t>GC</t>
        </is>
      </c>
      <c r="F54" t="inlineStr">
        <is>
          <t>Project</t>
        </is>
      </c>
      <c r="G54" s="7" t="n">
        <v>10000</v>
      </c>
      <c r="H54" s="7" t="n">
        <v>0</v>
      </c>
      <c r="I54" s="7">
        <f>G54-H54</f>
        <v/>
      </c>
      <c r="J54" s="8">
        <f>IF(G54=0,0,H54/G54)</f>
        <v/>
      </c>
      <c r="W54" s="8" t="n"/>
      <c r="Y54" t="inlineStr">
        <is>
          <t>GC tagged, not on pay app</t>
        </is>
      </c>
    </row>
    <row r="55">
      <c r="A55" t="n">
        <v>82</v>
      </c>
      <c r="B55" t="inlineStr">
        <is>
          <t>51072-00</t>
        </is>
      </c>
      <c r="C55" t="inlineStr">
        <is>
          <t>Allowance to epoxy inject concrete toppi</t>
        </is>
      </c>
      <c r="D55" t="inlineStr">
        <is>
          <t>PCA 4.2- Allowance to epoxy inject concrete topping slabs and apply elastomeric coating at elevated walkways.</t>
        </is>
      </c>
      <c r="E55" s="10" t="inlineStr">
        <is>
          <t>GC</t>
        </is>
      </c>
      <c r="F55" t="inlineStr">
        <is>
          <t>Project</t>
        </is>
      </c>
      <c r="G55" s="7" t="n">
        <v>10000</v>
      </c>
      <c r="H55" s="7" t="n">
        <v>3000</v>
      </c>
      <c r="I55" s="7">
        <f>G55-H55</f>
        <v/>
      </c>
      <c r="J55" s="8">
        <f>IF(G55=0,0,H55/G55)</f>
        <v/>
      </c>
      <c r="W55" s="8" t="n"/>
      <c r="Y55" t="inlineStr">
        <is>
          <t>GC (pay app)</t>
        </is>
      </c>
    </row>
    <row r="56">
      <c r="A56" t="n">
        <v>88</v>
      </c>
      <c r="B56" t="inlineStr">
        <is>
          <t>51075-00</t>
        </is>
      </c>
      <c r="C56" t="inlineStr">
        <is>
          <t>Allowance for exterior cladding replacem</t>
        </is>
      </c>
      <c r="D56" t="inlineStr">
        <is>
          <t>PCA 4.2 -Allowance for exterior cladding replacement and replacement of any damaged wood framing.</t>
        </is>
      </c>
      <c r="E56" s="10" t="inlineStr">
        <is>
          <t>GC</t>
        </is>
      </c>
      <c r="F56" t="inlineStr">
        <is>
          <t>Project</t>
        </is>
      </c>
      <c r="G56" s="7" t="n">
        <v>10000</v>
      </c>
      <c r="H56" s="7" t="n">
        <v>8000</v>
      </c>
      <c r="I56" s="7">
        <f>G56-H56</f>
        <v/>
      </c>
      <c r="J56" s="8">
        <f>IF(G56=0,0,H56/G56)</f>
        <v/>
      </c>
      <c r="W56" s="8" t="n"/>
      <c r="Y56" t="inlineStr">
        <is>
          <t>GC (pay app)</t>
        </is>
      </c>
    </row>
    <row r="57">
      <c r="A57" t="n">
        <v>96</v>
      </c>
      <c r="B57" t="inlineStr">
        <is>
          <t>51062-00</t>
        </is>
      </c>
      <c r="C57" t="inlineStr">
        <is>
          <t>Flashing</t>
        </is>
      </c>
      <c r="D57" t="inlineStr">
        <is>
          <t>Repair flashing between stucco and t-111</t>
        </is>
      </c>
      <c r="E57" s="10" t="inlineStr">
        <is>
          <t>GC</t>
        </is>
      </c>
      <c r="F57" t="inlineStr">
        <is>
          <t>Project</t>
        </is>
      </c>
      <c r="G57" s="7" t="n">
        <v>10000</v>
      </c>
      <c r="H57" s="7" t="n">
        <v>0</v>
      </c>
      <c r="I57" s="7">
        <f>G57-H57</f>
        <v/>
      </c>
      <c r="J57" s="8">
        <f>IF(G57=0,0,H57/G57)</f>
        <v/>
      </c>
      <c r="W57" s="8" t="n"/>
      <c r="Y57" t="inlineStr">
        <is>
          <t>GC tagged, not on pay app</t>
        </is>
      </c>
    </row>
    <row r="58">
      <c r="A58" t="n">
        <v>68</v>
      </c>
      <c r="B58" t="inlineStr">
        <is>
          <t>51130-00</t>
        </is>
      </c>
      <c r="C58" t="inlineStr">
        <is>
          <t>Storm sewer piping</t>
        </is>
      </c>
      <c r="D58" t="inlineStr">
        <is>
          <t>Storm water drainage repairs in courtyards</t>
        </is>
      </c>
      <c r="E58" s="10" t="inlineStr">
        <is>
          <t>GC</t>
        </is>
      </c>
      <c r="F58" t="inlineStr">
        <is>
          <t>Project</t>
        </is>
      </c>
      <c r="G58" s="7" t="n">
        <v>9286</v>
      </c>
      <c r="H58" s="7" t="n">
        <v>0</v>
      </c>
      <c r="I58" s="7">
        <f>G58-H58</f>
        <v/>
      </c>
      <c r="J58" s="8">
        <f>IF(G58=0,0,H58/G58)</f>
        <v/>
      </c>
      <c r="W58" s="8" t="n"/>
      <c r="Y58" t="inlineStr">
        <is>
          <t>GC tagged, not on pay app</t>
        </is>
      </c>
    </row>
    <row r="59">
      <c r="A59" t="n">
        <v>48</v>
      </c>
      <c r="B59" t="inlineStr">
        <is>
          <t>51160-04</t>
        </is>
      </c>
      <c r="C59" t="inlineStr">
        <is>
          <t>Picnic/Grill Area Remodel</t>
        </is>
      </c>
      <c r="D59" t="inlineStr">
        <is>
          <t>Small grill area by pool, look at adding outdoor counter</t>
        </is>
      </c>
      <c r="E59" s="5" t="inlineStr">
        <is>
          <t>PMC</t>
        </is>
      </c>
      <c r="F59" t="inlineStr">
        <is>
          <t>Project</t>
        </is>
      </c>
      <c r="G59" s="7" t="n">
        <v>8000</v>
      </c>
      <c r="H59" s="7" t="n">
        <v>0</v>
      </c>
      <c r="I59" s="7">
        <f>G59-H59</f>
        <v/>
      </c>
      <c r="J59" s="8">
        <f>IF(G59=0,0,H59/G59)</f>
        <v/>
      </c>
      <c r="W59" s="8" t="n"/>
      <c r="Y59" t="inlineStr">
        <is>
          <t>GL PMC</t>
        </is>
      </c>
    </row>
    <row r="60">
      <c r="A60" t="n">
        <v>113</v>
      </c>
      <c r="B60" t="inlineStr">
        <is>
          <t>51130-00</t>
        </is>
      </c>
      <c r="C60" t="inlineStr">
        <is>
          <t>Natural Gas Seismic Shutoff</t>
        </is>
      </c>
      <c r="D60" t="inlineStr">
        <is>
          <t>Will confirm with Gas utility company if needed
Regency Equity PCA Item- 5.1- The natural gas services were not equipped</t>
        </is>
      </c>
      <c r="E60" s="10" t="inlineStr">
        <is>
          <t>GC</t>
        </is>
      </c>
      <c r="F60" t="inlineStr">
        <is>
          <t>Project</t>
        </is>
      </c>
      <c r="G60" s="7" t="n">
        <v>8000</v>
      </c>
      <c r="H60" s="7" t="n">
        <v>0</v>
      </c>
      <c r="I60" s="7">
        <f>G60-H60</f>
        <v/>
      </c>
      <c r="J60" s="8">
        <f>IF(G60=0,0,H60/G60)</f>
        <v/>
      </c>
      <c r="W60" s="8" t="n"/>
      <c r="Y60" t="inlineStr">
        <is>
          <t>GC tagged, not on pay app</t>
        </is>
      </c>
    </row>
    <row r="61">
      <c r="A61" t="n">
        <v>55</v>
      </c>
      <c r="B61" t="inlineStr">
        <is>
          <t>51134-00</t>
        </is>
      </c>
      <c r="C61" t="inlineStr">
        <is>
          <t>Sanitary Sewer Piping</t>
        </is>
      </c>
      <c r="D61" t="inlineStr">
        <is>
          <t>Number based on actual bid; $285 per cleanout, est. 12 cleanouts. $402 per storm drain, 11 cleanouts.
Regency &amp; Lexingto</t>
        </is>
      </c>
      <c r="E61" s="5" t="inlineStr">
        <is>
          <t>PMC</t>
        </is>
      </c>
      <c r="F61" t="inlineStr">
        <is>
          <t>Project</t>
        </is>
      </c>
      <c r="G61" s="7" t="n">
        <v>7842</v>
      </c>
      <c r="H61" s="7" t="n">
        <v>26166</v>
      </c>
      <c r="I61" s="7">
        <f>G61-H61</f>
        <v/>
      </c>
      <c r="J61" s="8">
        <f>IF(G61=0,0,H61/G61)</f>
        <v/>
      </c>
      <c r="W61" s="8" t="n"/>
      <c r="Y61" t="inlineStr">
        <is>
          <t>GL PMC</t>
        </is>
      </c>
    </row>
    <row r="62">
      <c r="A62" t="n">
        <v>24</v>
      </c>
      <c r="B62" t="inlineStr">
        <is>
          <t>51046-00</t>
        </is>
      </c>
      <c r="C62" t="inlineStr">
        <is>
          <t>Landscape irrigation</t>
        </is>
      </c>
      <c r="D62" t="inlineStr">
        <is>
          <t>Irrigation repairs &amp; upgrades</t>
        </is>
      </c>
      <c r="E62" s="5" t="inlineStr">
        <is>
          <t>PMC</t>
        </is>
      </c>
      <c r="F62" t="inlineStr">
        <is>
          <t>Project</t>
        </is>
      </c>
      <c r="G62" s="7" t="n">
        <v>7500</v>
      </c>
      <c r="H62" s="7" t="n">
        <v>2007</v>
      </c>
      <c r="I62" s="7">
        <f>G62-H62</f>
        <v/>
      </c>
      <c r="J62" s="8">
        <f>IF(G62=0,0,H62/G62)</f>
        <v/>
      </c>
      <c r="W62" s="8" t="n"/>
      <c r="Y62" t="inlineStr">
        <is>
          <t>GL PMC</t>
        </is>
      </c>
    </row>
    <row r="63">
      <c r="A63" t="n">
        <v>31</v>
      </c>
      <c r="B63" t="inlineStr">
        <is>
          <t>51070-00</t>
        </is>
      </c>
      <c r="C63" t="inlineStr">
        <is>
          <t xml:space="preserve">Replace sheathing </t>
        </is>
      </c>
      <c r="D63" t="inlineStr">
        <is>
          <t>PCA 4.2 - Replace deteriorated sheathing and joists at roof eaves, as required.</t>
        </is>
      </c>
      <c r="E63" s="10" t="inlineStr">
        <is>
          <t>GC</t>
        </is>
      </c>
      <c r="F63" t="inlineStr">
        <is>
          <t>Project</t>
        </is>
      </c>
      <c r="G63" s="7" t="n">
        <v>7500</v>
      </c>
      <c r="H63" s="7" t="n">
        <v>7500</v>
      </c>
      <c r="I63" s="7">
        <f>G63-H63</f>
        <v/>
      </c>
      <c r="J63" s="8">
        <f>IF(G63=0,0,H63/G63)</f>
        <v/>
      </c>
      <c r="W63" s="8" t="n"/>
      <c r="Y63" t="inlineStr">
        <is>
          <t>GC (pay app)</t>
        </is>
      </c>
    </row>
    <row r="64">
      <c r="A64" t="n">
        <v>21</v>
      </c>
      <c r="B64" t="inlineStr">
        <is>
          <t>51026-00</t>
        </is>
      </c>
      <c r="C64" t="inlineStr">
        <is>
          <t>Repair / replace swimming pool pumps</t>
        </is>
      </c>
      <c r="D64" t="inlineStr">
        <is>
          <t>Anti entrapment devices
Regency &amp; Lexington Equity PCA Item- 3.2.9- Based on Partner’s observations, the swimming pool d</t>
        </is>
      </c>
      <c r="E64" s="10" t="inlineStr">
        <is>
          <t>GC</t>
        </is>
      </c>
      <c r="F64" t="inlineStr">
        <is>
          <t>Project</t>
        </is>
      </c>
      <c r="G64" s="7" t="n">
        <v>7000</v>
      </c>
      <c r="H64" s="7" t="n">
        <v>11200</v>
      </c>
      <c r="I64" s="7">
        <f>G64-H64</f>
        <v/>
      </c>
      <c r="J64" s="8">
        <f>IF(G64=0,0,H64/G64)</f>
        <v/>
      </c>
      <c r="W64" s="8" t="n"/>
      <c r="Y64" t="inlineStr">
        <is>
          <t>GC (pay app)</t>
        </is>
      </c>
    </row>
    <row r="65">
      <c r="A65" t="n">
        <v>22</v>
      </c>
      <c r="B65" t="inlineStr">
        <is>
          <t>51076-00</t>
        </is>
      </c>
      <c r="C65" t="inlineStr">
        <is>
          <t>Fences &amp; gates - swimming pool</t>
        </is>
      </c>
      <c r="D65" t="inlineStr">
        <is>
          <t>Adjust closers on pool gates</t>
        </is>
      </c>
      <c r="E65" s="10" t="inlineStr">
        <is>
          <t>GC</t>
        </is>
      </c>
      <c r="F65" t="inlineStr">
        <is>
          <t>Project</t>
        </is>
      </c>
      <c r="G65" s="7" t="n">
        <v>7000</v>
      </c>
      <c r="H65" s="7" t="n">
        <v>14000</v>
      </c>
      <c r="I65" s="7">
        <f>G65-H65</f>
        <v/>
      </c>
      <c r="J65" s="8">
        <f>IF(G65=0,0,H65/G65)</f>
        <v/>
      </c>
      <c r="W65" s="8" t="n"/>
      <c r="Y65" t="inlineStr">
        <is>
          <t>GC (pay app)</t>
        </is>
      </c>
    </row>
    <row r="66">
      <c r="A66" t="n">
        <v>74</v>
      </c>
      <c r="B66" t="inlineStr">
        <is>
          <t>51026-00</t>
        </is>
      </c>
      <c r="C66" t="inlineStr">
        <is>
          <t>Repair / replace swimming pool pumps</t>
        </is>
      </c>
      <c r="D66" t="inlineStr">
        <is>
          <t>Anti entrapment devices
Regency &amp; Lexington Equity PCA Item- 3.2.9- Based on Partner’s observations, the swimming pool d</t>
        </is>
      </c>
      <c r="E66" s="10" t="inlineStr">
        <is>
          <t>GC</t>
        </is>
      </c>
      <c r="F66" t="inlineStr">
        <is>
          <t>Project</t>
        </is>
      </c>
      <c r="G66" s="7" t="n">
        <v>7000</v>
      </c>
      <c r="H66" s="7" t="n">
        <v>0</v>
      </c>
      <c r="I66" s="7">
        <f>G66-H66</f>
        <v/>
      </c>
      <c r="J66" s="8">
        <f>IF(G66=0,0,H66/G66)</f>
        <v/>
      </c>
      <c r="W66" s="8" t="n"/>
      <c r="Y66" t="inlineStr">
        <is>
          <t>GC tagged, not on pay app</t>
        </is>
      </c>
    </row>
    <row r="67">
      <c r="A67" t="n">
        <v>75</v>
      </c>
      <c r="B67" t="inlineStr">
        <is>
          <t>51076-00</t>
        </is>
      </c>
      <c r="C67" t="inlineStr">
        <is>
          <t>Fences &amp; gates - swimming pool</t>
        </is>
      </c>
      <c r="D67" t="inlineStr">
        <is>
          <t>Adjust closers on pool gates</t>
        </is>
      </c>
      <c r="E67" s="10" t="inlineStr">
        <is>
          <t>GC</t>
        </is>
      </c>
      <c r="F67" t="inlineStr">
        <is>
          <t>Project</t>
        </is>
      </c>
      <c r="G67" s="7" t="n">
        <v>7000</v>
      </c>
      <c r="H67" s="7" t="n">
        <v>0</v>
      </c>
      <c r="I67" s="7">
        <f>G67-H67</f>
        <v/>
      </c>
      <c r="J67" s="8">
        <f>IF(G67=0,0,H67/G67)</f>
        <v/>
      </c>
      <c r="W67" s="8" t="n"/>
      <c r="Y67" t="inlineStr">
        <is>
          <t>GC tagged, not on pay app</t>
        </is>
      </c>
    </row>
    <row r="68">
      <c r="A68" t="n">
        <v>30</v>
      </c>
      <c r="B68" t="inlineStr">
        <is>
          <t>51998-00</t>
        </is>
      </c>
      <c r="C68" t="inlineStr">
        <is>
          <t>Shore Maintenance Shed</t>
        </is>
      </c>
      <c r="D68" t="inlineStr">
        <is>
          <t xml:space="preserve">PCA 4.2- Maintenance Shed - Immediately temporarily shore the unsupported double top plate. Engage licensed engineer to </t>
        </is>
      </c>
      <c r="E68" s="10" t="inlineStr">
        <is>
          <t>GC</t>
        </is>
      </c>
      <c r="F68" t="inlineStr">
        <is>
          <t>Project</t>
        </is>
      </c>
      <c r="G68" s="7" t="n">
        <v>6000</v>
      </c>
      <c r="H68" s="7" t="n">
        <v>0</v>
      </c>
      <c r="I68" s="7">
        <f>G68-H68</f>
        <v/>
      </c>
      <c r="J68" s="8">
        <f>IF(G68=0,0,H68/G68)</f>
        <v/>
      </c>
      <c r="W68" s="8" t="n"/>
      <c r="Y68" t="inlineStr">
        <is>
          <t>GC tagged, not on pay app</t>
        </is>
      </c>
    </row>
    <row r="69">
      <c r="A69" t="n">
        <v>35</v>
      </c>
      <c r="B69" t="inlineStr">
        <is>
          <t>51075-00</t>
        </is>
      </c>
      <c r="C69" t="inlineStr">
        <is>
          <t>Expansion Joints</t>
        </is>
      </c>
      <c r="D69" t="inlineStr">
        <is>
          <t>Expansion Joints</t>
        </is>
      </c>
      <c r="E69" s="10" t="inlineStr">
        <is>
          <t>GC</t>
        </is>
      </c>
      <c r="F69" t="inlineStr">
        <is>
          <t>Project</t>
        </is>
      </c>
      <c r="G69" s="7" t="n">
        <v>6000</v>
      </c>
      <c r="H69" s="7" t="n">
        <v>12000</v>
      </c>
      <c r="I69" s="7">
        <f>G69-H69</f>
        <v/>
      </c>
      <c r="J69" s="8">
        <f>IF(G69=0,0,H69/G69)</f>
        <v/>
      </c>
      <c r="W69" s="8" t="n"/>
      <c r="Y69" t="inlineStr">
        <is>
          <t>GC (pay app)</t>
        </is>
      </c>
    </row>
    <row r="70">
      <c r="A70" t="n">
        <v>50</v>
      </c>
      <c r="B70" t="inlineStr">
        <is>
          <t>51029-00</t>
        </is>
      </c>
      <c r="C70" t="inlineStr">
        <is>
          <t>Playground equipment</t>
        </is>
      </c>
      <c r="D70" t="inlineStr">
        <is>
          <t>Add seating and/or picnic tables year 1, budget for equipment replacement in year 4.</t>
        </is>
      </c>
      <c r="E70" s="10" t="inlineStr">
        <is>
          <t>GC</t>
        </is>
      </c>
      <c r="F70" t="inlineStr">
        <is>
          <t>Project</t>
        </is>
      </c>
      <c r="G70" s="7" t="n">
        <v>6000</v>
      </c>
      <c r="H70" s="7" t="n">
        <v>10000</v>
      </c>
      <c r="I70" s="7">
        <f>G70-H70</f>
        <v/>
      </c>
      <c r="J70" s="8">
        <f>IF(G70=0,0,H70/G70)</f>
        <v/>
      </c>
      <c r="W70" s="8" t="n"/>
      <c r="Y70" t="inlineStr">
        <is>
          <t>GC (pay app)</t>
        </is>
      </c>
    </row>
    <row r="71">
      <c r="A71" t="n">
        <v>91</v>
      </c>
      <c r="B71" t="inlineStr">
        <is>
          <t>51075-00</t>
        </is>
      </c>
      <c r="C71" t="inlineStr">
        <is>
          <t>Expansion Joints</t>
        </is>
      </c>
      <c r="D71" t="inlineStr">
        <is>
          <t>Expansion Joints</t>
        </is>
      </c>
      <c r="E71" s="10" t="inlineStr">
        <is>
          <t>GC</t>
        </is>
      </c>
      <c r="F71" t="inlineStr">
        <is>
          <t>Project</t>
        </is>
      </c>
      <c r="G71" s="7" t="n">
        <v>6000</v>
      </c>
      <c r="H71" s="7" t="n">
        <v>0</v>
      </c>
      <c r="I71" s="7">
        <f>G71-H71</f>
        <v/>
      </c>
      <c r="J71" s="8">
        <f>IF(G71=0,0,H71/G71)</f>
        <v/>
      </c>
      <c r="W71" s="8" t="n"/>
      <c r="Y71" t="inlineStr">
        <is>
          <t>GC tagged, not on pay app</t>
        </is>
      </c>
    </row>
    <row r="72">
      <c r="A72" t="n">
        <v>32</v>
      </c>
      <c r="B72" t="inlineStr">
        <is>
          <t>51172-00</t>
        </is>
      </c>
      <c r="C72" t="inlineStr">
        <is>
          <t>Allowance for sectional replacement of d</t>
        </is>
      </c>
      <c r="D72" t="inlineStr">
        <is>
          <t>PCA 4.2 - Allowance for sectional replacement of damaged sheathing and joists at carports.</t>
        </is>
      </c>
      <c r="E72" s="10" t="inlineStr">
        <is>
          <t>GC</t>
        </is>
      </c>
      <c r="F72" t="inlineStr">
        <is>
          <t>Project</t>
        </is>
      </c>
      <c r="G72" s="7" t="n">
        <v>5000</v>
      </c>
      <c r="H72" s="7" t="n">
        <v>2500</v>
      </c>
      <c r="I72" s="7">
        <f>G72-H72</f>
        <v/>
      </c>
      <c r="J72" s="8">
        <f>IF(G72=0,0,H72/G72)</f>
        <v/>
      </c>
      <c r="W72" s="8" t="n"/>
      <c r="Y72" t="inlineStr">
        <is>
          <t>GC (pay app)</t>
        </is>
      </c>
    </row>
    <row r="73">
      <c r="A73" t="n">
        <v>44</v>
      </c>
      <c r="B73" t="inlineStr">
        <is>
          <t>51169-00</t>
        </is>
      </c>
      <c r="C73" t="inlineStr">
        <is>
          <t>Clubhouse / Office Remodel</t>
        </is>
      </c>
      <c r="D73" t="inlineStr">
        <is>
          <t>No clubhouse, allowance for office</t>
        </is>
      </c>
      <c r="E73" s="5" t="inlineStr">
        <is>
          <t>PMC</t>
        </is>
      </c>
      <c r="F73" t="inlineStr">
        <is>
          <t>Project</t>
        </is>
      </c>
      <c r="G73" s="7" t="n">
        <v>5000</v>
      </c>
      <c r="H73" s="7" t="n">
        <v>0</v>
      </c>
      <c r="I73" s="7">
        <f>G73-H73</f>
        <v/>
      </c>
      <c r="J73" s="8">
        <f>IF(G73=0,0,H73/G73)</f>
        <v/>
      </c>
      <c r="W73" s="8" t="n"/>
      <c r="Y73" t="inlineStr">
        <is>
          <t>GL PMC</t>
        </is>
      </c>
    </row>
    <row r="74">
      <c r="A74" t="n">
        <v>111</v>
      </c>
      <c r="B74" t="inlineStr">
        <is>
          <t>51134-00</t>
        </is>
      </c>
      <c r="C74" t="inlineStr">
        <is>
          <t>Sanitary Sewer Piping</t>
        </is>
      </c>
      <c r="D74" t="inlineStr">
        <is>
          <t>Number based on actual bid; $285 per cleanout, 8 cleanouts. $402 per storm drain, 6 cleanouts.
Regency &amp; Lexington Equit</t>
        </is>
      </c>
      <c r="E74" s="5" t="inlineStr">
        <is>
          <t>PMC</t>
        </is>
      </c>
      <c r="F74" t="inlineStr">
        <is>
          <t>Project</t>
        </is>
      </c>
      <c r="G74" s="7" t="n">
        <v>4692</v>
      </c>
      <c r="H74" s="7" t="n">
        <v>15655</v>
      </c>
      <c r="I74" s="7">
        <f>G74-H74</f>
        <v/>
      </c>
      <c r="J74" s="8">
        <f>IF(G74=0,0,H74/G74)</f>
        <v/>
      </c>
      <c r="W74" s="8" t="n"/>
      <c r="Y74" t="inlineStr">
        <is>
          <t>GL PMC</t>
        </is>
      </c>
    </row>
    <row r="75">
      <c r="A75" t="n">
        <v>27</v>
      </c>
      <c r="B75" t="inlineStr">
        <is>
          <t>51070-00</t>
        </is>
      </c>
      <c r="C75" t="inlineStr">
        <is>
          <t>Wall framing</t>
        </is>
      </c>
      <c r="D75" t="inlineStr">
        <is>
          <t>Replace damaged framing in gable ends</t>
        </is>
      </c>
      <c r="E75" s="10" t="inlineStr">
        <is>
          <t>GC</t>
        </is>
      </c>
      <c r="F75" t="inlineStr">
        <is>
          <t>Project</t>
        </is>
      </c>
      <c r="G75" s="7" t="n">
        <v>4500</v>
      </c>
      <c r="H75" s="7" t="n">
        <v>9000</v>
      </c>
      <c r="I75" s="7">
        <f>G75-H75</f>
        <v/>
      </c>
      <c r="J75" s="8">
        <f>IF(G75=0,0,H75/G75)</f>
        <v/>
      </c>
      <c r="W75" s="8" t="n"/>
      <c r="Y75" t="inlineStr">
        <is>
          <t>GC (pay app)</t>
        </is>
      </c>
    </row>
    <row r="76">
      <c r="A76" t="n">
        <v>59</v>
      </c>
      <c r="B76" t="inlineStr">
        <is>
          <t>51120-00</t>
        </is>
      </c>
      <c r="C76" t="inlineStr">
        <is>
          <t>HVAC Replacement</t>
        </is>
      </c>
      <c r="D76" t="inlineStr">
        <is>
          <t>Large Rheem HVAC unit outside office looks very old and may need to be replaced</t>
        </is>
      </c>
      <c r="E76" s="10" t="inlineStr">
        <is>
          <t>GC</t>
        </is>
      </c>
      <c r="F76" t="inlineStr">
        <is>
          <t>Project</t>
        </is>
      </c>
      <c r="G76" s="7" t="n">
        <v>4500</v>
      </c>
      <c r="H76" s="7" t="n">
        <v>0</v>
      </c>
      <c r="I76" s="7">
        <f>G76-H76</f>
        <v/>
      </c>
      <c r="J76" s="8">
        <f>IF(G76=0,0,H76/G76)</f>
        <v/>
      </c>
      <c r="W76" s="8" t="n"/>
      <c r="Y76" t="inlineStr">
        <is>
          <t>GC tagged, not on pay app</t>
        </is>
      </c>
    </row>
    <row r="77">
      <c r="A77" t="n">
        <v>81</v>
      </c>
      <c r="B77" t="inlineStr">
        <is>
          <t>51070-00</t>
        </is>
      </c>
      <c r="C77" t="inlineStr">
        <is>
          <t>Wall framing</t>
        </is>
      </c>
      <c r="D77" t="inlineStr">
        <is>
          <t>Replace damaged framing in gable ends</t>
        </is>
      </c>
      <c r="E77" s="10" t="inlineStr">
        <is>
          <t>GC</t>
        </is>
      </c>
      <c r="F77" t="inlineStr">
        <is>
          <t>Project</t>
        </is>
      </c>
      <c r="G77" s="7" t="n">
        <v>4500</v>
      </c>
      <c r="H77" s="7" t="n">
        <v>0</v>
      </c>
      <c r="I77" s="7">
        <f>G77-H77</f>
        <v/>
      </c>
      <c r="J77" s="8">
        <f>IF(G77=0,0,H77/G77)</f>
        <v/>
      </c>
      <c r="W77" s="8" t="n"/>
      <c r="Y77" t="inlineStr">
        <is>
          <t>GC tagged, not on pay app</t>
        </is>
      </c>
    </row>
    <row r="78">
      <c r="A78" t="n">
        <v>87</v>
      </c>
      <c r="B78" t="inlineStr">
        <is>
          <t>51072-00</t>
        </is>
      </c>
      <c r="C78" t="inlineStr">
        <is>
          <t>Building G Balcony – sectional replaceme</t>
        </is>
      </c>
      <c r="D78" t="inlineStr">
        <is>
          <t>PCA 4.2 -Building G Balcony – sectional replacement of deteriorated framing.</t>
        </is>
      </c>
      <c r="E78" s="10" t="inlineStr">
        <is>
          <t>GC</t>
        </is>
      </c>
      <c r="F78" t="inlineStr">
        <is>
          <t>Project</t>
        </is>
      </c>
      <c r="G78" s="7" t="n">
        <v>4500</v>
      </c>
      <c r="H78" s="7" t="n">
        <v>3600</v>
      </c>
      <c r="I78" s="7">
        <f>G78-H78</f>
        <v/>
      </c>
      <c r="J78" s="8">
        <f>IF(G78=0,0,H78/G78)</f>
        <v/>
      </c>
      <c r="W78" s="8" t="n"/>
      <c r="Y78" t="inlineStr">
        <is>
          <t>GC (pay app)</t>
        </is>
      </c>
    </row>
    <row r="79">
      <c r="A79" t="n">
        <v>116</v>
      </c>
      <c r="B79" t="inlineStr">
        <is>
          <t>51120-00</t>
        </is>
      </c>
      <c r="C79" t="inlineStr">
        <is>
          <t>HVAC Replacement</t>
        </is>
      </c>
      <c r="D79" t="inlineStr">
        <is>
          <t>Large Rheem HVAC unit outside office looks very old and may need to be replaced</t>
        </is>
      </c>
      <c r="E79" s="10" t="inlineStr">
        <is>
          <t>GC</t>
        </is>
      </c>
      <c r="F79" t="inlineStr">
        <is>
          <t>Project</t>
        </is>
      </c>
      <c r="G79" s="7" t="n">
        <v>4500</v>
      </c>
      <c r="H79" s="7" t="n">
        <v>0</v>
      </c>
      <c r="I79" s="7">
        <f>G79-H79</f>
        <v/>
      </c>
      <c r="J79" s="8">
        <f>IF(G79=0,0,H79/G79)</f>
        <v/>
      </c>
      <c r="W79" s="8" t="n"/>
      <c r="Y79" t="inlineStr">
        <is>
          <t>GC tagged, not on pay app</t>
        </is>
      </c>
    </row>
    <row r="80">
      <c r="A80" t="n">
        <v>45</v>
      </c>
      <c r="B80" t="inlineStr">
        <is>
          <t>51160-06</t>
        </is>
      </c>
      <c r="C80" t="inlineStr">
        <is>
          <t>Clubhouse / Office Furniture</t>
        </is>
      </c>
      <c r="D80" t="inlineStr">
        <is>
          <t>Need seating for reception area in leasing office.</t>
        </is>
      </c>
      <c r="E80" s="5" t="inlineStr">
        <is>
          <t>PMC</t>
        </is>
      </c>
      <c r="F80" t="inlineStr">
        <is>
          <t>Project</t>
        </is>
      </c>
      <c r="G80" s="7" t="n">
        <v>4000</v>
      </c>
      <c r="H80" s="7" t="n">
        <v>0</v>
      </c>
      <c r="I80" s="7">
        <f>G80-H80</f>
        <v/>
      </c>
      <c r="J80" s="8">
        <f>IF(G80=0,0,H80/G80)</f>
        <v/>
      </c>
      <c r="W80" s="8" t="n"/>
      <c r="Y80" t="inlineStr">
        <is>
          <t>GL PMC</t>
        </is>
      </c>
    </row>
    <row r="81">
      <c r="A81" t="n">
        <v>51</v>
      </c>
      <c r="B81" t="inlineStr">
        <is>
          <t>51990-02</t>
        </is>
      </c>
      <c r="C81" t="inlineStr">
        <is>
          <t>Need key trak for office</t>
        </is>
      </c>
      <c r="D81" t="inlineStr">
        <is>
          <t>Key Track</t>
        </is>
      </c>
      <c r="E81" s="5" t="inlineStr">
        <is>
          <t>PMC</t>
        </is>
      </c>
      <c r="F81" t="inlineStr">
        <is>
          <t>Project</t>
        </is>
      </c>
      <c r="G81" s="7" t="n">
        <v>3500</v>
      </c>
      <c r="H81" s="7" t="n">
        <v>0</v>
      </c>
      <c r="I81" s="7">
        <f>G81-H81</f>
        <v/>
      </c>
      <c r="J81" s="8">
        <f>IF(G81=0,0,H81/G81)</f>
        <v/>
      </c>
      <c r="W81" s="8" t="n"/>
      <c r="Y81" t="inlineStr">
        <is>
          <t>GL PMC</t>
        </is>
      </c>
    </row>
    <row r="82">
      <c r="A82" t="n">
        <v>43</v>
      </c>
      <c r="B82" t="inlineStr">
        <is>
          <t>51075-00</t>
        </is>
      </c>
      <c r="C82" t="inlineStr">
        <is>
          <t>Repair stucco</t>
        </is>
      </c>
      <c r="D82" t="inlineStr">
        <is>
          <t>Some walls next to windows need patching and paint</t>
        </is>
      </c>
      <c r="E82" s="10" t="inlineStr">
        <is>
          <t>GC</t>
        </is>
      </c>
      <c r="F82" t="inlineStr">
        <is>
          <t>Project</t>
        </is>
      </c>
      <c r="G82" s="7" t="n">
        <v>3000</v>
      </c>
      <c r="H82" s="7" t="n">
        <v>6000</v>
      </c>
      <c r="I82" s="7">
        <f>G82-H82</f>
        <v/>
      </c>
      <c r="J82" s="8">
        <f>IF(G82=0,0,H82/G82)</f>
        <v/>
      </c>
      <c r="W82" s="8" t="n"/>
      <c r="Y82" t="inlineStr">
        <is>
          <t>GC (pay app)</t>
        </is>
      </c>
    </row>
    <row r="83">
      <c r="A83" t="n">
        <v>49</v>
      </c>
      <c r="B83" t="inlineStr">
        <is>
          <t>51160-04</t>
        </is>
      </c>
      <c r="C83" t="inlineStr">
        <is>
          <t>Picnic/Grill Furniture</t>
        </is>
      </c>
      <c r="D83" t="inlineStr">
        <is>
          <t>Picnic tables or tables/chairs needed</t>
        </is>
      </c>
      <c r="E83" s="5" t="inlineStr">
        <is>
          <t>PMC</t>
        </is>
      </c>
      <c r="F83" t="inlineStr">
        <is>
          <t>Project</t>
        </is>
      </c>
      <c r="G83" s="7" t="n">
        <v>3000</v>
      </c>
      <c r="H83" s="7" t="n">
        <v>0</v>
      </c>
      <c r="I83" s="7">
        <f>G83-H83</f>
        <v/>
      </c>
      <c r="J83" s="8">
        <f>IF(G83=0,0,H83/G83)</f>
        <v/>
      </c>
      <c r="W83" s="8" t="n"/>
      <c r="Y83" t="inlineStr">
        <is>
          <t>GL PMC</t>
        </is>
      </c>
    </row>
    <row r="84">
      <c r="A84" t="n">
        <v>102</v>
      </c>
      <c r="B84" t="inlineStr">
        <is>
          <t>51075-00</t>
        </is>
      </c>
      <c r="C84" t="inlineStr">
        <is>
          <t>Repair stucco</t>
        </is>
      </c>
      <c r="D84" t="inlineStr">
        <is>
          <t>Some walls next to windows need patching and paint</t>
        </is>
      </c>
      <c r="E84" s="10" t="inlineStr">
        <is>
          <t>GC</t>
        </is>
      </c>
      <c r="F84" t="inlineStr">
        <is>
          <t>Project</t>
        </is>
      </c>
      <c r="G84" s="7" t="n">
        <v>3000</v>
      </c>
      <c r="H84" s="7" t="n">
        <v>0</v>
      </c>
      <c r="I84" s="7">
        <f>G84-H84</f>
        <v/>
      </c>
      <c r="J84" s="8">
        <f>IF(G84=0,0,H84/G84)</f>
        <v/>
      </c>
      <c r="W84" s="8" t="n"/>
      <c r="Y84" t="inlineStr">
        <is>
          <t>GC tagged, not on pay app</t>
        </is>
      </c>
    </row>
    <row r="85">
      <c r="A85" t="n">
        <v>109</v>
      </c>
      <c r="B85" t="inlineStr">
        <is>
          <t>51130-00</t>
        </is>
      </c>
      <c r="C85" t="inlineStr">
        <is>
          <t>Back-flow preventer</t>
        </is>
      </c>
      <c r="D85" t="inlineStr">
        <is>
          <t>Regency &amp; Lexington Equity PCA Item- 5.1- The backflow preventers did not have current inspection tags displayed.</t>
        </is>
      </c>
      <c r="E85" s="5" t="inlineStr">
        <is>
          <t>PMC</t>
        </is>
      </c>
      <c r="F85" t="inlineStr">
        <is>
          <t>Project</t>
        </is>
      </c>
      <c r="G85" s="7" t="n">
        <v>3000</v>
      </c>
      <c r="H85" s="7" t="n">
        <v>2474</v>
      </c>
      <c r="I85" s="7">
        <f>G85-H85</f>
        <v/>
      </c>
      <c r="J85" s="8">
        <f>IF(G85=0,0,H85/G85)</f>
        <v/>
      </c>
      <c r="W85" s="8" t="n"/>
      <c r="Y85" t="inlineStr">
        <is>
          <t>GL PMC</t>
        </is>
      </c>
    </row>
    <row r="86">
      <c r="A86" t="n">
        <v>112</v>
      </c>
      <c r="B86" t="inlineStr">
        <is>
          <t>51130-00</t>
        </is>
      </c>
      <c r="C86" t="inlineStr">
        <is>
          <t>Pipe Repair at Building 1 Boiler</t>
        </is>
      </c>
      <c r="D86" t="inlineStr">
        <is>
          <t>Regency &amp; Lexington Equity PCA Item- 5.1- Corrosion was observed on the pipe connected to Building 1 boiler that could p</t>
        </is>
      </c>
      <c r="E86" s="10" t="inlineStr">
        <is>
          <t>GC</t>
        </is>
      </c>
      <c r="F86" t="inlineStr">
        <is>
          <t>Project</t>
        </is>
      </c>
      <c r="G86" s="7" t="n">
        <v>3000</v>
      </c>
      <c r="H86" s="7" t="n">
        <v>0</v>
      </c>
      <c r="I86" s="7">
        <f>G86-H86</f>
        <v/>
      </c>
      <c r="J86" s="8">
        <f>IF(G86=0,0,H86/G86)</f>
        <v/>
      </c>
      <c r="W86" s="8" t="n"/>
      <c r="Y86" t="inlineStr">
        <is>
          <t>GC tagged, not on pay app</t>
        </is>
      </c>
    </row>
    <row r="87">
      <c r="A87" t="n">
        <v>53</v>
      </c>
      <c r="B87" t="inlineStr">
        <is>
          <t>51130-00</t>
        </is>
      </c>
      <c r="C87" t="inlineStr">
        <is>
          <t>Back-flow preventer</t>
        </is>
      </c>
      <c r="D87" t="inlineStr">
        <is>
          <t>Regency &amp; Lexington Equity PCA Item- 5.1- The backflow preventers did not have current inspection tags displayed.</t>
        </is>
      </c>
      <c r="E87" s="5" t="inlineStr">
        <is>
          <t>PMC</t>
        </is>
      </c>
      <c r="F87" t="inlineStr">
        <is>
          <t>Project</t>
        </is>
      </c>
      <c r="G87" s="7" t="n">
        <v>2250</v>
      </c>
      <c r="H87" s="7" t="n">
        <v>1856</v>
      </c>
      <c r="I87" s="7">
        <f>G87-H87</f>
        <v/>
      </c>
      <c r="J87" s="8">
        <f>IF(G87=0,0,H87/G87)</f>
        <v/>
      </c>
      <c r="W87" s="8" t="n"/>
      <c r="Y87" t="inlineStr">
        <is>
          <t>GL PMC</t>
        </is>
      </c>
    </row>
    <row r="88">
      <c r="A88" t="n">
        <v>85</v>
      </c>
      <c r="B88" t="inlineStr">
        <is>
          <t>51141-00</t>
        </is>
      </c>
      <c r="C88" t="inlineStr">
        <is>
          <t>Fill pitch pockets and flash parking lot</t>
        </is>
      </c>
      <c r="D88" t="inlineStr">
        <is>
          <t>PCA 4.4.1 - Fill pitch pockets and flash parking lot light bases.</t>
        </is>
      </c>
      <c r="E88" s="10" t="inlineStr">
        <is>
          <t>GC</t>
        </is>
      </c>
      <c r="F88" t="inlineStr">
        <is>
          <t>Project</t>
        </is>
      </c>
      <c r="G88" s="7" t="n">
        <v>2000</v>
      </c>
      <c r="H88" s="7" t="n">
        <v>2000</v>
      </c>
      <c r="I88" s="7">
        <f>G88-H88</f>
        <v/>
      </c>
      <c r="J88" s="8">
        <f>IF(G88=0,0,H88/G88)</f>
        <v/>
      </c>
      <c r="W88" s="8" t="n"/>
      <c r="Y88" t="inlineStr">
        <is>
          <t>GC (pay app)</t>
        </is>
      </c>
    </row>
    <row r="89">
      <c r="A89" t="n">
        <v>56</v>
      </c>
      <c r="B89" t="inlineStr">
        <is>
          <t>51130-00</t>
        </is>
      </c>
      <c r="C89" t="inlineStr">
        <is>
          <t>Pipe Repair at Building 1 Boiler</t>
        </is>
      </c>
      <c r="D89" t="inlineStr">
        <is>
          <t>Regency &amp; Lexington Equity PCA Item- 5.1- Corrosion was observed on the pipe connected to Building 1 boiler that could p</t>
        </is>
      </c>
      <c r="E89" s="10" t="inlineStr">
        <is>
          <t>GC</t>
        </is>
      </c>
      <c r="F89" t="inlineStr">
        <is>
          <t>Project</t>
        </is>
      </c>
      <c r="G89" s="7" t="n">
        <v>750</v>
      </c>
      <c r="H89" s="7" t="n">
        <v>3750</v>
      </c>
      <c r="I89" s="7">
        <f>G89-H89</f>
        <v/>
      </c>
      <c r="J89" s="8">
        <f>IF(G89=0,0,H89/G89)</f>
        <v/>
      </c>
      <c r="W89" s="8" t="n"/>
      <c r="Y89" t="inlineStr">
        <is>
          <t>GC (pay app)</t>
        </is>
      </c>
    </row>
    <row r="90">
      <c r="A90" t="n">
        <v>28</v>
      </c>
      <c r="B90" t="inlineStr">
        <is>
          <t>51156-00</t>
        </is>
      </c>
      <c r="C90" t="inlineStr">
        <is>
          <t xml:space="preserve">Replace hardware </t>
        </is>
      </c>
      <c r="D90" t="inlineStr">
        <is>
          <t>PCA 4.2 - Building C, Unit 37 – Immediately replace the existing bolts with adequately sized bolts and washers.</t>
        </is>
      </c>
      <c r="E90" s="10" t="inlineStr">
        <is>
          <t>GC</t>
        </is>
      </c>
      <c r="F90" t="inlineStr">
        <is>
          <t>Project</t>
        </is>
      </c>
      <c r="G90" s="7" t="n">
        <v>500</v>
      </c>
      <c r="H90" s="7" t="n">
        <v>500</v>
      </c>
      <c r="I90" s="7">
        <f>G90-H90</f>
        <v/>
      </c>
      <c r="J90" s="8">
        <f>IF(G90=0,0,H90/G90)</f>
        <v/>
      </c>
      <c r="W90" s="8" t="n"/>
      <c r="Y90" t="inlineStr">
        <is>
          <t>GC (pay app)</t>
        </is>
      </c>
    </row>
    <row r="91">
      <c r="A91" t="n">
        <v>84</v>
      </c>
      <c r="B91" t="inlineStr">
        <is>
          <t>51070-00</t>
        </is>
      </c>
      <c r="C91" t="inlineStr">
        <is>
          <t>Repair checked wood beams by epoxy injec</t>
        </is>
      </c>
      <c r="D91" t="inlineStr">
        <is>
          <t>PCA 4.2- Repair checked wood beams by epoxy injection.</t>
        </is>
      </c>
      <c r="E91" s="10" t="inlineStr">
        <is>
          <t>GC</t>
        </is>
      </c>
      <c r="F91" t="inlineStr">
        <is>
          <t>Project</t>
        </is>
      </c>
      <c r="G91" s="7" t="n">
        <v>500</v>
      </c>
      <c r="H91" s="7" t="n">
        <v>500</v>
      </c>
      <c r="I91" s="7">
        <f>G91-H91</f>
        <v/>
      </c>
      <c r="J91" s="8">
        <f>IF(G91=0,0,H91/G91)</f>
        <v/>
      </c>
      <c r="W91" s="8" t="n"/>
      <c r="Y91" t="inlineStr">
        <is>
          <t>GC (pay app)</t>
        </is>
      </c>
    </row>
    <row r="93">
      <c r="D93" s="19" t="inlineStr">
        <is>
          <t>Projects Subtotal (excl. Contingency &amp; CM Fee)</t>
        </is>
      </c>
      <c r="G93" s="22" t="n">
        <v>1996796</v>
      </c>
      <c r="S93" s="19" t="n"/>
    </row>
    <row r="94">
      <c r="D94" s="5" t="inlineStr">
        <is>
          <t>CM Fee</t>
        </is>
      </c>
      <c r="G94" s="7" t="n">
        <v>70154</v>
      </c>
    </row>
    <row r="95">
      <c r="D95" s="5" t="inlineStr">
        <is>
          <t>CM Fee</t>
        </is>
      </c>
      <c r="G95" s="7" t="n">
        <v>48322</v>
      </c>
    </row>
    <row r="96">
      <c r="D96" s="5" t="inlineStr">
        <is>
          <t>Contingency</t>
        </is>
      </c>
      <c r="G96" s="7" t="n">
        <v>127553</v>
      </c>
    </row>
    <row r="97">
      <c r="D97" s="5" t="inlineStr">
        <is>
          <t>Contingency</t>
        </is>
      </c>
      <c r="G97" s="7" t="n">
        <v>87858</v>
      </c>
    </row>
    <row r="98">
      <c r="D98" s="19" t="inlineStr">
        <is>
          <t>Capital Plan Total (ex-BTL)</t>
        </is>
      </c>
      <c r="G98" s="22" t="n">
        <v>2330684</v>
      </c>
      <c r="S98" s="19" t="n"/>
    </row>
    <row r="99">
      <c r="D99" s="2" t="inlineStr">
        <is>
          <t>Unplanned CapEx Yr 1 (out-of-plan)</t>
        </is>
      </c>
      <c r="H99" s="7" t="n">
        <v>182918</v>
      </c>
    </row>
    <row r="100">
      <c r="D100" s="26" t="inlineStr">
        <is>
          <t>BTL (dropped per Adam): amount pending review</t>
        </is>
      </c>
    </row>
  </sheetData>
  <autoFilter ref="A4:Y91"/>
  <hyperlinks>
    <hyperlink xmlns:r="http://schemas.openxmlformats.org/officeDocument/2006/relationships" ref="B3" r:id="rId1"/>
  </hyperlinks>
  <pageMargins left="0.75" right="0.75" top="1" bottom="1" header="0.5" footer="0.5"/>
</worksheet>
</file>

<file path=xl/worksheets/sheet48.xml><?xml version="1.0" encoding="utf-8"?>
<worksheet xmlns="http://schemas.openxmlformats.org/spreadsheetml/2006/main">
  <sheetPr>
    <outlinePr summaryBelow="1" summaryRight="1"/>
    <pageSetUpPr/>
  </sheetPr>
  <dimension ref="A1:Y41"/>
  <sheetViews>
    <sheetView workbookViewId="0">
      <pane xSplit="6" ySplit="4" topLeftCell="G5" activePane="bottomRight" state="frozen"/>
      <selection pane="topRight"/>
      <selection pane="bottomLeft"/>
      <selection pane="bottomRight" activeCell="A1" sqref="A1"/>
    </sheetView>
  </sheetViews>
  <sheetFormatPr baseColWidth="8" defaultRowHeight="15"/>
  <cols>
    <col hidden="1" width="5" customWidth="1" min="1" max="1"/>
    <col width="9" customWidth="1" min="2" max="2"/>
    <col hidden="1" outlineLevel="1" width="26" customWidth="1" min="3" max="3"/>
    <col hidden="1" outlineLevel="1" width="40" customWidth="1" min="4" max="4"/>
    <col width="8" customWidth="1" min="5" max="5"/>
    <col width="10" customWidth="1" min="6" max="6"/>
    <col width="12" customWidth="1" min="7" max="7"/>
    <col width="11" customWidth="1" min="8" max="8"/>
    <col width="11" customWidth="1" min="9" max="9"/>
    <col width="8" customWidth="1" min="10" max="10"/>
    <col hidden="1" outlineLevel="1" width="11" customWidth="1" min="11" max="11"/>
    <col hidden="1" outlineLevel="1" width="11" customWidth="1" min="12" max="12"/>
    <col hidden="1" outlineLevel="1" width="11" customWidth="1" min="13" max="13"/>
    <col hidden="1" outlineLevel="1" width="11" customWidth="1" min="14" max="14"/>
    <col hidden="1" outlineLevel="1" width="11" customWidth="1" min="15" max="15"/>
    <col hidden="1" outlineLevel="1" width="11" customWidth="1" min="16" max="16"/>
    <col hidden="1" outlineLevel="1" width="11" customWidth="1" min="17" max="17"/>
    <col hidden="1" outlineLevel="1" width="11" customWidth="1" min="18" max="18"/>
    <col width="13" customWidth="1" min="19" max="19"/>
    <col width="12" customWidth="1" min="20" max="20"/>
    <col width="13" customWidth="1" min="21" max="21"/>
    <col width="9" customWidth="1" min="22" max="22"/>
    <col width="14" customWidth="1" min="23" max="23"/>
    <col width="2" customWidth="1" min="24" max="24"/>
    <col hidden="1" width="22" customWidth="1" min="25" max="25"/>
  </cols>
  <sheetData>
    <row r="1">
      <c r="A1" s="23" t="inlineStr">
        <is>
          <t>Renaissance — 10-Year Capital Plan</t>
        </is>
      </c>
    </row>
    <row r="2">
      <c r="A2" s="2" t="inlineStr">
        <is>
          <t>Acquired 2025. 10-year budget = capital plan excluding BTL. Year budgets from the plan's Expense-Yr columns; spend is current-year actual.</t>
        </is>
      </c>
    </row>
    <row r="3">
      <c r="B3" s="24" t="inlineStr">
        <is>
          <t>← Back</t>
        </is>
      </c>
    </row>
    <row r="4">
      <c r="A4" s="25" t="inlineStr">
        <is>
          <t>Row</t>
        </is>
      </c>
      <c r="B4" s="25" t="inlineStr">
        <is>
          <t>GL</t>
        </is>
      </c>
      <c r="C4" s="25" t="inlineStr">
        <is>
          <t>GL Name</t>
        </is>
      </c>
      <c r="D4" s="25" t="inlineStr">
        <is>
          <t>Scope of Work</t>
        </is>
      </c>
      <c r="E4" s="25" t="inlineStr">
        <is>
          <t>Owner</t>
        </is>
      </c>
      <c r="F4" s="25" t="inlineStr">
        <is>
          <t>Type</t>
        </is>
      </c>
      <c r="G4" s="25" t="inlineStr">
        <is>
          <t>Yr 1 Budget</t>
        </is>
      </c>
      <c r="H4" s="25" t="inlineStr">
        <is>
          <t>Spend</t>
        </is>
      </c>
      <c r="I4" s="25" t="inlineStr">
        <is>
          <t>Remaining</t>
        </is>
      </c>
      <c r="J4" s="25" t="inlineStr">
        <is>
          <t>% Spent</t>
        </is>
      </c>
      <c r="K4" s="25" t="inlineStr">
        <is>
          <t>Yr 2 Budget</t>
        </is>
      </c>
      <c r="L4" s="25" t="inlineStr">
        <is>
          <t>Yr 2 Spend</t>
        </is>
      </c>
      <c r="M4" s="25" t="inlineStr">
        <is>
          <t>Yr 3 Budget</t>
        </is>
      </c>
      <c r="N4" s="25" t="inlineStr">
        <is>
          <t>Yr 3 Spend</t>
        </is>
      </c>
      <c r="O4" s="25" t="inlineStr">
        <is>
          <t>Yr 4 Budget</t>
        </is>
      </c>
      <c r="P4" s="25" t="inlineStr">
        <is>
          <t>Yr 4 Spend</t>
        </is>
      </c>
      <c r="Q4" s="25" t="inlineStr">
        <is>
          <t>Yr 5 Budget</t>
        </is>
      </c>
      <c r="R4" s="25" t="inlineStr">
        <is>
          <t>Yr 5 Spend</t>
        </is>
      </c>
      <c r="S4" s="25" t="inlineStr">
        <is>
          <t>10 yr Budget</t>
        </is>
      </c>
      <c r="T4" s="25" t="inlineStr">
        <is>
          <t>10 yr Spend</t>
        </is>
      </c>
      <c r="U4" s="25" t="inlineStr">
        <is>
          <t>10 yr Remaining</t>
        </is>
      </c>
      <c r="V4" s="25" t="inlineStr">
        <is>
          <t>10 yr % Spent</t>
        </is>
      </c>
      <c r="W4" s="25" t="inlineStr">
        <is>
          <t>Actual Project % Complete</t>
        </is>
      </c>
      <c r="X4" s="25" t="inlineStr"/>
      <c r="Y4" s="25" t="inlineStr">
        <is>
          <t>Basis</t>
        </is>
      </c>
    </row>
    <row r="5">
      <c r="A5" t="n">
        <v>104</v>
      </c>
      <c r="B5" t="inlineStr">
        <is>
          <t>80000-6800</t>
        </is>
      </c>
      <c r="C5" t="inlineStr">
        <is>
          <t>Exterior repair for WDIR</t>
        </is>
      </c>
      <c r="D5" t="inlineStr">
        <is>
          <t>Remediation of active termites</t>
        </is>
      </c>
      <c r="E5" s="5" t="inlineStr">
        <is>
          <t>PMC</t>
        </is>
      </c>
      <c r="F5" t="inlineStr">
        <is>
          <t>Project</t>
        </is>
      </c>
      <c r="G5" s="7" t="n">
        <v>250000</v>
      </c>
      <c r="H5" s="7" t="n">
        <v>0</v>
      </c>
      <c r="I5" s="7">
        <f>G5-H5</f>
        <v/>
      </c>
      <c r="J5" s="8">
        <f>IF(G5=0,0,H5/G5)</f>
        <v/>
      </c>
      <c r="K5" s="7" t="n">
        <v>0</v>
      </c>
      <c r="L5" s="7" t="n">
        <v>0</v>
      </c>
      <c r="M5" s="7" t="n">
        <v>0</v>
      </c>
      <c r="N5" s="7" t="n">
        <v>0</v>
      </c>
      <c r="O5" s="7" t="n">
        <v>0</v>
      </c>
      <c r="P5" s="7" t="n">
        <v>0</v>
      </c>
      <c r="Q5" s="7" t="n">
        <v>0</v>
      </c>
      <c r="R5" s="7" t="n">
        <v>0</v>
      </c>
      <c r="S5" s="7" t="n">
        <v>250000</v>
      </c>
      <c r="T5" s="7">
        <f>H5</f>
        <v/>
      </c>
      <c r="U5" s="7">
        <f>S5-T5</f>
        <v/>
      </c>
      <c r="V5" s="8">
        <f>IF(S5=0,0,T5/S5)</f>
        <v/>
      </c>
      <c r="W5" s="8" t="n"/>
      <c r="Y5" t="inlineStr">
        <is>
          <t>GL PMC</t>
        </is>
      </c>
    </row>
    <row r="6">
      <c r="A6" t="n">
        <v>34</v>
      </c>
      <c r="B6" t="inlineStr">
        <is>
          <t>83000-5100</t>
        </is>
      </c>
      <c r="C6" t="inlineStr">
        <is>
          <t>Replace swimming pool deck</t>
        </is>
      </c>
      <c r="D6" t="inlineStr">
        <is>
          <t>PNA: Repairs to pool deck cracks and resurface. Bring depth markers, tile, and coping up to code</t>
        </is>
      </c>
      <c r="E6" s="10" t="inlineStr">
        <is>
          <t>GC</t>
        </is>
      </c>
      <c r="F6" t="inlineStr">
        <is>
          <t>Project</t>
        </is>
      </c>
      <c r="G6" s="7" t="n">
        <v>100000</v>
      </c>
      <c r="H6" s="7" t="n">
        <v>0</v>
      </c>
      <c r="I6" s="7">
        <f>G6-H6</f>
        <v/>
      </c>
      <c r="J6" s="8">
        <f>IF(G6=0,0,H6/G6)</f>
        <v/>
      </c>
      <c r="K6" s="7" t="n">
        <v>0</v>
      </c>
      <c r="L6" s="7" t="n">
        <v>0</v>
      </c>
      <c r="M6" s="7" t="n">
        <v>0</v>
      </c>
      <c r="N6" s="7" t="n">
        <v>0</v>
      </c>
      <c r="O6" s="7" t="n">
        <v>0</v>
      </c>
      <c r="P6" s="7" t="n">
        <v>0</v>
      </c>
      <c r="Q6" s="7" t="n">
        <v>0</v>
      </c>
      <c r="R6" s="7" t="n">
        <v>0</v>
      </c>
      <c r="S6" s="7" t="n">
        <v>100000</v>
      </c>
      <c r="T6" s="7">
        <f>H6</f>
        <v/>
      </c>
      <c r="U6" s="7">
        <f>S6-T6</f>
        <v/>
      </c>
      <c r="V6" s="8">
        <f>IF(S6=0,0,T6/S6)</f>
        <v/>
      </c>
      <c r="W6" s="8" t="n"/>
      <c r="Y6" t="inlineStr">
        <is>
          <t>GC (GL fallback)</t>
        </is>
      </c>
    </row>
    <row r="7">
      <c r="A7" t="n">
        <v>17</v>
      </c>
      <c r="B7" t="inlineStr">
        <is>
          <t>83000-8300</t>
        </is>
      </c>
      <c r="C7" t="inlineStr">
        <is>
          <t>Landscape Cleanup and Enhancements</t>
        </is>
      </c>
      <c r="D7" t="inlineStr">
        <is>
          <t>PNA: Building clearance tree trim and cleanup.</t>
        </is>
      </c>
      <c r="E7" s="5" t="inlineStr">
        <is>
          <t>PMC</t>
        </is>
      </c>
      <c r="F7" t="inlineStr">
        <is>
          <t>Project</t>
        </is>
      </c>
      <c r="G7" s="7" t="n">
        <v>84500</v>
      </c>
      <c r="H7" s="7" t="n">
        <v>0</v>
      </c>
      <c r="I7" s="7">
        <f>G7-H7</f>
        <v/>
      </c>
      <c r="J7" s="8">
        <f>IF(G7=0,0,H7/G7)</f>
        <v/>
      </c>
      <c r="K7" s="7" t="n">
        <v>0</v>
      </c>
      <c r="L7" s="7" t="n">
        <v>0</v>
      </c>
      <c r="M7" s="7" t="n">
        <v>0</v>
      </c>
      <c r="N7" s="7" t="n">
        <v>0</v>
      </c>
      <c r="O7" s="7" t="n">
        <v>0</v>
      </c>
      <c r="P7" s="7" t="n">
        <v>0</v>
      </c>
      <c r="Q7" s="7" t="n">
        <v>0</v>
      </c>
      <c r="R7" s="7" t="n">
        <v>0</v>
      </c>
      <c r="S7" s="7" t="n">
        <v>84500</v>
      </c>
      <c r="T7" s="7">
        <f>H7</f>
        <v/>
      </c>
      <c r="U7" s="7">
        <f>S7-T7</f>
        <v/>
      </c>
      <c r="V7" s="8">
        <f>IF(S7=0,0,T7/S7)</f>
        <v/>
      </c>
      <c r="W7" s="8" t="n"/>
      <c r="Y7" t="inlineStr">
        <is>
          <t>GL PMC</t>
        </is>
      </c>
    </row>
    <row r="8">
      <c r="A8" t="n">
        <v>169</v>
      </c>
      <c r="B8" t="inlineStr">
        <is>
          <t>83000-3200</t>
        </is>
      </c>
      <c r="C8" t="inlineStr">
        <is>
          <t>Common area light fixtures</t>
        </is>
      </c>
      <c r="D8" t="inlineStr">
        <is>
          <t>PNA: Replace all pole lights, wall packs throughout property.</t>
        </is>
      </c>
      <c r="E8" s="10" t="inlineStr">
        <is>
          <t>GC</t>
        </is>
      </c>
      <c r="F8" t="inlineStr">
        <is>
          <t>Project</t>
        </is>
      </c>
      <c r="G8" s="7" t="n">
        <v>44600</v>
      </c>
      <c r="H8" s="7" t="n">
        <v>0</v>
      </c>
      <c r="I8" s="7">
        <f>G8-H8</f>
        <v/>
      </c>
      <c r="J8" s="8">
        <f>IF(G8=0,0,H8/G8)</f>
        <v/>
      </c>
      <c r="K8" s="7" t="n">
        <v>0</v>
      </c>
      <c r="L8" s="7" t="n">
        <v>0</v>
      </c>
      <c r="M8" s="7" t="n">
        <v>0</v>
      </c>
      <c r="N8" s="7" t="n">
        <v>0</v>
      </c>
      <c r="O8" s="7" t="n">
        <v>0</v>
      </c>
      <c r="P8" s="7" t="n">
        <v>0</v>
      </c>
      <c r="Q8" s="7" t="n">
        <v>0</v>
      </c>
      <c r="R8" s="7" t="n">
        <v>0</v>
      </c>
      <c r="S8" s="7" t="n">
        <v>44600</v>
      </c>
      <c r="T8" s="7">
        <f>H8</f>
        <v/>
      </c>
      <c r="U8" s="7">
        <f>S8-T8</f>
        <v/>
      </c>
      <c r="V8" s="8">
        <f>IF(S8=0,0,T8/S8)</f>
        <v/>
      </c>
      <c r="W8" s="8" t="n"/>
      <c r="Y8" t="inlineStr">
        <is>
          <t>GC (GL fallback)</t>
        </is>
      </c>
    </row>
    <row r="9">
      <c r="A9" t="n">
        <v>82</v>
      </c>
      <c r="B9" t="inlineStr">
        <is>
          <t>83000-6100</t>
        </is>
      </c>
      <c r="C9" t="inlineStr">
        <is>
          <t>Gutters &amp; downspouts</t>
        </is>
      </c>
      <c r="D9" t="inlineStr">
        <is>
          <t>PNA: Secure and clean downspouts. Confirm this includes gutters and repinning</t>
        </is>
      </c>
      <c r="E9" s="10" t="inlineStr">
        <is>
          <t>GC</t>
        </is>
      </c>
      <c r="F9" t="inlineStr">
        <is>
          <t>Project</t>
        </is>
      </c>
      <c r="G9" s="7" t="n">
        <v>36200</v>
      </c>
      <c r="H9" s="7" t="n">
        <v>0</v>
      </c>
      <c r="I9" s="7">
        <f>G9-H9</f>
        <v/>
      </c>
      <c r="J9" s="8">
        <f>IF(G9=0,0,H9/G9)</f>
        <v/>
      </c>
      <c r="K9" s="7" t="n">
        <v>0</v>
      </c>
      <c r="L9" s="7" t="n">
        <v>0</v>
      </c>
      <c r="M9" s="7" t="n">
        <v>0</v>
      </c>
      <c r="N9" s="7" t="n">
        <v>0</v>
      </c>
      <c r="O9" s="7" t="n">
        <v>0</v>
      </c>
      <c r="P9" s="7" t="n">
        <v>0</v>
      </c>
      <c r="Q9" s="7" t="n">
        <v>0</v>
      </c>
      <c r="R9" s="7" t="n">
        <v>0</v>
      </c>
      <c r="S9" s="7" t="n">
        <v>36200</v>
      </c>
      <c r="T9" s="7">
        <f>H9</f>
        <v/>
      </c>
      <c r="U9" s="7">
        <f>S9-T9</f>
        <v/>
      </c>
      <c r="V9" s="8">
        <f>IF(S9=0,0,T9/S9)</f>
        <v/>
      </c>
      <c r="W9" s="8" t="n"/>
      <c r="Y9" t="inlineStr">
        <is>
          <t>GC (GL fallback)</t>
        </is>
      </c>
    </row>
    <row r="10">
      <c r="A10" t="n">
        <v>170</v>
      </c>
      <c r="B10" t="inlineStr">
        <is>
          <t>83000-3200</t>
        </is>
      </c>
      <c r="C10" t="inlineStr">
        <is>
          <t>Replace breezeway lights</t>
        </is>
      </c>
      <c r="D10" t="inlineStr">
        <is>
          <t>PNA: Replace all breezeway sconces to LED throughout property.</t>
        </is>
      </c>
      <c r="E10" s="10" t="inlineStr">
        <is>
          <t>GC</t>
        </is>
      </c>
      <c r="F10" t="inlineStr">
        <is>
          <t>Project</t>
        </is>
      </c>
      <c r="G10" s="7" t="n">
        <v>27800</v>
      </c>
      <c r="H10" s="7" t="n">
        <v>0</v>
      </c>
      <c r="I10" s="7">
        <f>G10-H10</f>
        <v/>
      </c>
      <c r="J10" s="8">
        <f>IF(G10=0,0,H10/G10)</f>
        <v/>
      </c>
      <c r="K10" s="7" t="n">
        <v>0</v>
      </c>
      <c r="L10" s="7" t="n">
        <v>0</v>
      </c>
      <c r="M10" s="7" t="n">
        <v>0</v>
      </c>
      <c r="N10" s="7" t="n">
        <v>0</v>
      </c>
      <c r="O10" s="7" t="n">
        <v>0</v>
      </c>
      <c r="P10" s="7" t="n">
        <v>0</v>
      </c>
      <c r="Q10" s="7" t="n">
        <v>0</v>
      </c>
      <c r="R10" s="7" t="n">
        <v>0</v>
      </c>
      <c r="S10" s="7" t="n">
        <v>27800</v>
      </c>
      <c r="T10" s="7">
        <f>H10</f>
        <v/>
      </c>
      <c r="U10" s="7">
        <f>S10-T10</f>
        <v/>
      </c>
      <c r="V10" s="8">
        <f>IF(S10=0,0,T10/S10)</f>
        <v/>
      </c>
      <c r="W10" s="8" t="n"/>
      <c r="Y10" t="inlineStr">
        <is>
          <t>GC (GL fallback)</t>
        </is>
      </c>
    </row>
    <row r="11">
      <c r="A11" t="n">
        <v>122</v>
      </c>
      <c r="B11" t="inlineStr">
        <is>
          <t>80000-6400</t>
        </is>
      </c>
      <c r="C11" t="inlineStr">
        <is>
          <t>Fire Stops</t>
        </is>
      </c>
      <c r="D11" t="inlineStr">
        <is>
          <t>PNA: Fire stops</t>
        </is>
      </c>
      <c r="E11" s="5" t="inlineStr">
        <is>
          <t>PMC</t>
        </is>
      </c>
      <c r="F11" t="inlineStr">
        <is>
          <t>Project</t>
        </is>
      </c>
      <c r="G11" s="7" t="n">
        <v>27244</v>
      </c>
      <c r="H11" s="7" t="n">
        <v>9697</v>
      </c>
      <c r="I11" s="7">
        <f>G11-H11</f>
        <v/>
      </c>
      <c r="J11" s="8">
        <f>IF(G11=0,0,H11/G11)</f>
        <v/>
      </c>
      <c r="K11" s="7" t="n">
        <v>0</v>
      </c>
      <c r="L11" s="7" t="n">
        <v>0</v>
      </c>
      <c r="M11" s="7" t="n">
        <v>0</v>
      </c>
      <c r="N11" s="7" t="n">
        <v>0</v>
      </c>
      <c r="O11" s="7" t="n">
        <v>0</v>
      </c>
      <c r="P11" s="7" t="n">
        <v>0</v>
      </c>
      <c r="Q11" s="7" t="n">
        <v>0</v>
      </c>
      <c r="R11" s="7" t="n">
        <v>0</v>
      </c>
      <c r="S11" s="7" t="n">
        <v>27244</v>
      </c>
      <c r="T11" s="7">
        <f>H11</f>
        <v/>
      </c>
      <c r="U11" s="7">
        <f>S11-T11</f>
        <v/>
      </c>
      <c r="V11" s="8">
        <f>IF(S11=0,0,T11/S11)</f>
        <v/>
      </c>
      <c r="W11" s="8" t="n"/>
      <c r="Y11" t="inlineStr">
        <is>
          <t>GL PMC</t>
        </is>
      </c>
    </row>
    <row r="12">
      <c r="A12" t="n">
        <v>22</v>
      </c>
      <c r="B12" t="inlineStr">
        <is>
          <t>83000-2800</t>
        </is>
      </c>
      <c r="C12" t="inlineStr">
        <is>
          <t>Concrete pavement</t>
        </is>
      </c>
      <c r="D12" t="inlineStr">
        <is>
          <t>PNA: Repair damaged/ cracked swales throughtout property
Lender PCA: At the time of the assessment, several concrete tri</t>
        </is>
      </c>
      <c r="E12" s="5" t="inlineStr">
        <is>
          <t>PMC</t>
        </is>
      </c>
      <c r="F12" t="inlineStr">
        <is>
          <t>Project</t>
        </is>
      </c>
      <c r="G12" s="7" t="n">
        <v>2000</v>
      </c>
      <c r="H12" s="7" t="n">
        <v>6500</v>
      </c>
      <c r="I12" s="7">
        <f>G12-H12</f>
        <v/>
      </c>
      <c r="J12" s="8">
        <f>IF(G12=0,0,H12/G12)</f>
        <v/>
      </c>
      <c r="K12" s="7" t="n">
        <v>34500</v>
      </c>
      <c r="L12" s="7" t="n">
        <v>0</v>
      </c>
      <c r="M12" s="7" t="n">
        <v>0</v>
      </c>
      <c r="N12" s="7" t="n">
        <v>0</v>
      </c>
      <c r="O12" s="7" t="n">
        <v>0</v>
      </c>
      <c r="P12" s="7" t="n">
        <v>0</v>
      </c>
      <c r="Q12" s="7" t="n">
        <v>0</v>
      </c>
      <c r="R12" s="7" t="n">
        <v>0</v>
      </c>
      <c r="S12" s="7" t="n">
        <v>36500</v>
      </c>
      <c r="T12" s="7">
        <f>H12</f>
        <v/>
      </c>
      <c r="U12" s="7">
        <f>S12-T12</f>
        <v/>
      </c>
      <c r="V12" s="8">
        <f>IF(S12=0,0,T12/S12)</f>
        <v/>
      </c>
      <c r="W12" s="8" t="n"/>
      <c r="Y12" t="inlineStr">
        <is>
          <t>GL PMC</t>
        </is>
      </c>
    </row>
    <row r="13">
      <c r="A13" t="n">
        <v>48</v>
      </c>
      <c r="B13" t="inlineStr">
        <is>
          <t>83000-6700</t>
        </is>
      </c>
      <c r="C13" t="inlineStr">
        <is>
          <t>Sports Court</t>
        </is>
      </c>
      <c r="D13" t="inlineStr">
        <is>
          <t xml:space="preserve">PNA: Complete resurface of sports court and new lines for basketball court.                                             </t>
        </is>
      </c>
      <c r="E13" s="5" t="inlineStr">
        <is>
          <t>PMC</t>
        </is>
      </c>
      <c r="F13" t="inlineStr">
        <is>
          <t>Project</t>
        </is>
      </c>
      <c r="G13" s="7" t="n">
        <v>1200</v>
      </c>
      <c r="H13" s="7" t="n">
        <v>2510</v>
      </c>
      <c r="I13" s="7">
        <f>G13-H13</f>
        <v/>
      </c>
      <c r="J13" s="8">
        <f>IF(G13=0,0,H13/G13)</f>
        <v/>
      </c>
      <c r="K13" s="7" t="n">
        <v>97050</v>
      </c>
      <c r="L13" s="7" t="n">
        <v>0</v>
      </c>
      <c r="M13" s="7" t="n">
        <v>0</v>
      </c>
      <c r="N13" s="7" t="n">
        <v>0</v>
      </c>
      <c r="O13" s="7" t="n">
        <v>0</v>
      </c>
      <c r="P13" s="7" t="n">
        <v>0</v>
      </c>
      <c r="Q13" s="7" t="n">
        <v>0</v>
      </c>
      <c r="R13" s="7" t="n">
        <v>0</v>
      </c>
      <c r="S13" s="7" t="n">
        <v>98250</v>
      </c>
      <c r="T13" s="7">
        <f>H13</f>
        <v/>
      </c>
      <c r="U13" s="7">
        <f>S13-T13</f>
        <v/>
      </c>
      <c r="V13" s="8">
        <f>IF(S13=0,0,T13/S13)</f>
        <v/>
      </c>
      <c r="W13" s="8" t="n"/>
      <c r="Y13" t="inlineStr">
        <is>
          <t>GL PMC</t>
        </is>
      </c>
    </row>
    <row r="14">
      <c r="A14" t="n">
        <v>44</v>
      </c>
      <c r="B14" t="inlineStr">
        <is>
          <t>83000-3700</t>
        </is>
      </c>
      <c r="C14" t="inlineStr">
        <is>
          <t>Dumpster enclosures</t>
        </is>
      </c>
      <c r="D14" t="inlineStr">
        <is>
          <t>PNA: Damage cinderblocks at dumpster enclosures to be repaired.
Lender PCA: Two of the refuse enclosures were observed w</t>
        </is>
      </c>
      <c r="E14" s="5" t="inlineStr">
        <is>
          <t>PMC</t>
        </is>
      </c>
      <c r="F14" t="inlineStr">
        <is>
          <t>Project</t>
        </is>
      </c>
      <c r="G14" s="7" t="n">
        <v>1000</v>
      </c>
      <c r="H14" s="7" t="n">
        <v>0</v>
      </c>
      <c r="I14" s="7">
        <f>G14-H14</f>
        <v/>
      </c>
      <c r="J14" s="8">
        <f>IF(G14=0,0,H14/G14)</f>
        <v/>
      </c>
      <c r="K14" s="7" t="n">
        <v>17500</v>
      </c>
      <c r="L14" s="7" t="n">
        <v>0</v>
      </c>
      <c r="M14" s="7" t="n">
        <v>0</v>
      </c>
      <c r="N14" s="7" t="n">
        <v>0</v>
      </c>
      <c r="O14" s="7" t="n">
        <v>0</v>
      </c>
      <c r="P14" s="7" t="n">
        <v>0</v>
      </c>
      <c r="Q14" s="7" t="n">
        <v>0</v>
      </c>
      <c r="R14" s="7" t="n">
        <v>0</v>
      </c>
      <c r="S14" s="7" t="n">
        <v>18500</v>
      </c>
      <c r="T14" s="7">
        <f>H14</f>
        <v/>
      </c>
      <c r="U14" s="7">
        <f>S14-T14</f>
        <v/>
      </c>
      <c r="V14" s="8">
        <f>IF(S14=0,0,T14/S14)</f>
        <v/>
      </c>
      <c r="W14" s="8" t="n"/>
      <c r="Y14" t="inlineStr">
        <is>
          <t>GL PMC</t>
        </is>
      </c>
    </row>
    <row r="15">
      <c r="A15" t="n">
        <v>27</v>
      </c>
      <c r="B15" t="inlineStr">
        <is>
          <t>83000-6900</t>
        </is>
      </c>
      <c r="C15" t="inlineStr">
        <is>
          <t>Landscape irrigation</t>
        </is>
      </c>
      <c r="D15" t="inlineStr">
        <is>
          <t>PNA: Inspect and repair irrigation 
Lender PCA: At the time of the assessment, standing water was observed in various ar</t>
        </is>
      </c>
      <c r="E15" s="5" t="inlineStr">
        <is>
          <t>PMC</t>
        </is>
      </c>
      <c r="F15" t="inlineStr">
        <is>
          <t>Project</t>
        </is>
      </c>
      <c r="G15" s="7" t="n">
        <v>1000</v>
      </c>
      <c r="H15" s="7" t="n">
        <v>0</v>
      </c>
      <c r="I15" s="7">
        <f>G15-H15</f>
        <v/>
      </c>
      <c r="J15" s="8">
        <f>IF(G15=0,0,H15/G15)</f>
        <v/>
      </c>
      <c r="K15" s="7" t="n">
        <v>0</v>
      </c>
      <c r="L15" s="7" t="n">
        <v>0</v>
      </c>
      <c r="M15" s="7" t="n">
        <v>0</v>
      </c>
      <c r="N15" s="7" t="n">
        <v>0</v>
      </c>
      <c r="O15" s="7" t="n">
        <v>0</v>
      </c>
      <c r="P15" s="7" t="n">
        <v>0</v>
      </c>
      <c r="Q15" s="7" t="n">
        <v>0</v>
      </c>
      <c r="R15" s="7" t="n">
        <v>0</v>
      </c>
      <c r="S15" s="7" t="n">
        <v>1000</v>
      </c>
      <c r="T15" s="7">
        <f>H15</f>
        <v/>
      </c>
      <c r="U15" s="7">
        <f>S15-T15</f>
        <v/>
      </c>
      <c r="V15" s="8">
        <f>IF(S15=0,0,T15/S15)</f>
        <v/>
      </c>
      <c r="W15" s="8" t="n"/>
      <c r="Y15" t="inlineStr">
        <is>
          <t>GL PMC</t>
        </is>
      </c>
    </row>
    <row r="16">
      <c r="A16" t="n">
        <v>62</v>
      </c>
      <c r="B16" t="inlineStr">
        <is>
          <t>83000-7000</t>
        </is>
      </c>
      <c r="C16" t="inlineStr">
        <is>
          <t>Repair or replace damaged concrete tread</t>
        </is>
      </c>
      <c r="D16" t="inlineStr">
        <is>
          <t>Lender PCA: At the time of the assessment, a damaged concrete thread was observed at the stairs to the upper floor apart</t>
        </is>
      </c>
      <c r="E16" s="5" t="inlineStr">
        <is>
          <t>PMC</t>
        </is>
      </c>
      <c r="F16" t="inlineStr">
        <is>
          <t>Project</t>
        </is>
      </c>
      <c r="G16" s="7" t="n">
        <v>500</v>
      </c>
      <c r="H16" s="7" t="n">
        <v>0</v>
      </c>
      <c r="I16" s="7">
        <f>G16-H16</f>
        <v/>
      </c>
      <c r="J16" s="8">
        <f>IF(G16=0,0,H16/G16)</f>
        <v/>
      </c>
      <c r="K16" s="7" t="n">
        <v>0</v>
      </c>
      <c r="L16" s="7" t="n">
        <v>0</v>
      </c>
      <c r="M16" s="7" t="n">
        <v>0</v>
      </c>
      <c r="N16" s="7" t="n">
        <v>0</v>
      </c>
      <c r="O16" s="7" t="n">
        <v>0</v>
      </c>
      <c r="P16" s="7" t="n">
        <v>0</v>
      </c>
      <c r="Q16" s="7" t="n">
        <v>0</v>
      </c>
      <c r="R16" s="7" t="n">
        <v>0</v>
      </c>
      <c r="S16" s="7" t="n">
        <v>500</v>
      </c>
      <c r="T16" s="7">
        <f>H16</f>
        <v/>
      </c>
      <c r="U16" s="7">
        <f>S16-T16</f>
        <v/>
      </c>
      <c r="V16" s="8">
        <f>IF(S16=0,0,T16/S16)</f>
        <v/>
      </c>
      <c r="W16" s="8" t="n"/>
      <c r="Y16" t="inlineStr">
        <is>
          <t>GL PMC</t>
        </is>
      </c>
    </row>
    <row r="17">
      <c r="A17" t="n">
        <v>147</v>
      </c>
      <c r="B17" t="inlineStr">
        <is>
          <t>80000-1700</t>
        </is>
      </c>
      <c r="C17" t="inlineStr">
        <is>
          <t>Security/ fire alarm systems</t>
        </is>
      </c>
      <c r="D17" t="inlineStr">
        <is>
          <t>Lender PCA: At the time of the assessment, unit 143 was observed to have missing smoke detectors in the hallways and bed</t>
        </is>
      </c>
      <c r="E17" s="5" t="inlineStr">
        <is>
          <t>PMC</t>
        </is>
      </c>
      <c r="F17" t="inlineStr">
        <is>
          <t>Project</t>
        </is>
      </c>
      <c r="G17" s="7" t="n">
        <v>100</v>
      </c>
      <c r="H17" s="7" t="n">
        <v>0</v>
      </c>
      <c r="I17" s="7">
        <f>G17-H17</f>
        <v/>
      </c>
      <c r="J17" s="8">
        <f>IF(G17=0,0,H17/G17)</f>
        <v/>
      </c>
      <c r="K17" s="7" t="n">
        <v>0</v>
      </c>
      <c r="L17" s="7" t="n">
        <v>0</v>
      </c>
      <c r="M17" s="7" t="n">
        <v>0</v>
      </c>
      <c r="N17" s="7" t="n">
        <v>0</v>
      </c>
      <c r="O17" s="7" t="n">
        <v>0</v>
      </c>
      <c r="P17" s="7" t="n">
        <v>0</v>
      </c>
      <c r="Q17" s="7" t="n">
        <v>0</v>
      </c>
      <c r="R17" s="7" t="n">
        <v>0</v>
      </c>
      <c r="S17" s="7" t="n">
        <v>100</v>
      </c>
      <c r="T17" s="7">
        <f>H17</f>
        <v/>
      </c>
      <c r="U17" s="7">
        <f>S17-T17</f>
        <v/>
      </c>
      <c r="V17" s="8">
        <f>IF(S17=0,0,T17/S17)</f>
        <v/>
      </c>
      <c r="W17" s="8" t="n"/>
      <c r="Y17" t="inlineStr">
        <is>
          <t>GL PMC</t>
        </is>
      </c>
    </row>
    <row r="18">
      <c r="A18" t="n">
        <v>97</v>
      </c>
      <c r="B18" t="inlineStr">
        <is>
          <t>83000-3400</t>
        </is>
      </c>
      <c r="C18" t="inlineStr">
        <is>
          <t>Exterior building painting</t>
        </is>
      </c>
      <c r="D18" t="inlineStr">
        <is>
          <t>Including estimate from WDIR , to be in Yr 2 (Q4 of'27)</t>
        </is>
      </c>
      <c r="E18" s="5" t="inlineStr">
        <is>
          <t>PMC</t>
        </is>
      </c>
      <c r="F18" t="inlineStr">
        <is>
          <t>Project</t>
        </is>
      </c>
      <c r="G18" s="7" t="n">
        <v>0</v>
      </c>
      <c r="H18" s="7" t="n">
        <v>0</v>
      </c>
      <c r="I18" s="7">
        <f>G18-H18</f>
        <v/>
      </c>
      <c r="J18" s="8">
        <f>IF(G18=0,0,H18/G18)</f>
        <v/>
      </c>
      <c r="K18" s="7" t="n">
        <v>556000</v>
      </c>
      <c r="L18" s="7" t="n">
        <v>0</v>
      </c>
      <c r="M18" s="7" t="n">
        <v>0</v>
      </c>
      <c r="N18" s="7" t="n">
        <v>0</v>
      </c>
      <c r="O18" s="7" t="n">
        <v>0</v>
      </c>
      <c r="P18" s="7" t="n">
        <v>0</v>
      </c>
      <c r="Q18" s="7" t="n">
        <v>0</v>
      </c>
      <c r="R18" s="7" t="n">
        <v>0</v>
      </c>
      <c r="S18" s="7" t="n">
        <v>556000</v>
      </c>
      <c r="T18" s="7">
        <f>H18</f>
        <v/>
      </c>
      <c r="U18" s="7">
        <f>S18-T18</f>
        <v/>
      </c>
      <c r="V18" s="8">
        <f>IF(S18=0,0,T18/S18)</f>
        <v/>
      </c>
      <c r="W18" s="8" t="n"/>
      <c r="Y18" t="inlineStr">
        <is>
          <t>GL PMC</t>
        </is>
      </c>
    </row>
    <row r="19">
      <c r="A19" t="n">
        <v>18</v>
      </c>
      <c r="B19" t="inlineStr">
        <is>
          <t>83000-2200</t>
        </is>
      </c>
      <c r="C19" t="inlineStr">
        <is>
          <t>Asphalt Coating</t>
        </is>
      </c>
      <c r="D19" t="inlineStr">
        <is>
          <t>PNA - Fill all alligator cracks, potholes and then seal coat throughout property. Also, speed bump repairs throughout pr</t>
        </is>
      </c>
      <c r="E19" s="10" t="inlineStr">
        <is>
          <t>GC</t>
        </is>
      </c>
      <c r="F19" t="inlineStr">
        <is>
          <t>Project</t>
        </is>
      </c>
      <c r="G19" s="7" t="n">
        <v>0</v>
      </c>
      <c r="H19" s="7" t="n">
        <v>0</v>
      </c>
      <c r="I19" s="7">
        <f>G19-H19</f>
        <v/>
      </c>
      <c r="J19" s="8">
        <f>IF(G19=0,0,H19/G19)</f>
        <v/>
      </c>
      <c r="K19" s="7" t="n">
        <v>271120</v>
      </c>
      <c r="L19" s="7" t="n">
        <v>0</v>
      </c>
      <c r="M19" s="7" t="n">
        <v>0</v>
      </c>
      <c r="N19" s="7" t="n">
        <v>0</v>
      </c>
      <c r="O19" s="7" t="n">
        <v>0</v>
      </c>
      <c r="P19" s="7" t="n">
        <v>0</v>
      </c>
      <c r="Q19" s="7" t="n">
        <v>0</v>
      </c>
      <c r="R19" s="7" t="n">
        <v>0</v>
      </c>
      <c r="S19" s="7" t="n">
        <v>271120</v>
      </c>
      <c r="T19" s="7">
        <f>H19</f>
        <v/>
      </c>
      <c r="U19" s="7">
        <f>S19-T19</f>
        <v/>
      </c>
      <c r="V19" s="8">
        <f>IF(S19=0,0,T19/S19)</f>
        <v/>
      </c>
      <c r="W19" s="8" t="n"/>
      <c r="Y19" t="inlineStr">
        <is>
          <t>GC (GL fallback)</t>
        </is>
      </c>
    </row>
    <row r="20">
      <c r="A20" t="n">
        <v>43</v>
      </c>
      <c r="B20" t="inlineStr">
        <is>
          <t>83000-2600</t>
        </is>
      </c>
      <c r="C20" t="inlineStr">
        <is>
          <t>Carport and garage</t>
        </is>
      </c>
      <c r="D20" t="inlineStr">
        <is>
          <t>PNA: Repair any damaged carports throughtout property. Replace 31 garage doors throughout property - significant damage.</t>
        </is>
      </c>
      <c r="E20" s="10" t="inlineStr">
        <is>
          <t>GC</t>
        </is>
      </c>
      <c r="F20" t="inlineStr">
        <is>
          <t>Project</t>
        </is>
      </c>
      <c r="G20" s="7" t="n">
        <v>0</v>
      </c>
      <c r="H20" s="7" t="n">
        <v>2595</v>
      </c>
      <c r="I20" s="7">
        <f>G20-H20</f>
        <v/>
      </c>
      <c r="J20" s="8">
        <f>IF(G20=0,0,H20/G20)</f>
        <v/>
      </c>
      <c r="K20" s="7" t="n">
        <v>92400</v>
      </c>
      <c r="L20" s="7" t="n">
        <v>0</v>
      </c>
      <c r="M20" s="7" t="n">
        <v>0</v>
      </c>
      <c r="N20" s="7" t="n">
        <v>0</v>
      </c>
      <c r="O20" s="7" t="n">
        <v>0</v>
      </c>
      <c r="P20" s="7" t="n">
        <v>0</v>
      </c>
      <c r="Q20" s="7" t="n">
        <v>0</v>
      </c>
      <c r="R20" s="7" t="n">
        <v>0</v>
      </c>
      <c r="S20" s="7" t="n">
        <v>92400</v>
      </c>
      <c r="T20" s="7">
        <f>H20</f>
        <v/>
      </c>
      <c r="U20" s="7">
        <f>S20-T20</f>
        <v/>
      </c>
      <c r="V20" s="8">
        <f>IF(S20=0,0,T20/S20)</f>
        <v/>
      </c>
      <c r="W20" s="8" t="n"/>
      <c r="Y20" t="inlineStr">
        <is>
          <t>GC (GL fallback)</t>
        </is>
      </c>
    </row>
    <row r="21">
      <c r="A21" t="n">
        <v>205</v>
      </c>
      <c r="B21" t="inlineStr">
        <is>
          <t>83000-6000</t>
        </is>
      </c>
      <c r="C21" t="inlineStr">
        <is>
          <t>83202 - Exterior Roof Repairs</t>
        </is>
      </c>
      <c r="D21" t="inlineStr"/>
      <c r="E21" s="5" t="inlineStr">
        <is>
          <t>DFM</t>
        </is>
      </c>
      <c r="F21" t="inlineStr"/>
      <c r="G21" s="7" t="n">
        <v>0</v>
      </c>
      <c r="H21" s="7" t="n">
        <v>0</v>
      </c>
      <c r="I21" s="7">
        <f>G21-H21</f>
        <v/>
      </c>
      <c r="J21" s="8">
        <f>IF(G21=0,0,H21/G21)</f>
        <v/>
      </c>
      <c r="K21" s="7" t="n">
        <v>10000</v>
      </c>
      <c r="L21" s="7" t="n">
        <v>0</v>
      </c>
      <c r="M21" s="7" t="n">
        <v>10000</v>
      </c>
      <c r="N21" s="7" t="n">
        <v>0</v>
      </c>
      <c r="O21" s="7" t="n">
        <v>10000</v>
      </c>
      <c r="P21" s="7" t="n">
        <v>0</v>
      </c>
      <c r="Q21" s="7" t="n">
        <v>10000</v>
      </c>
      <c r="R21" s="7" t="n">
        <v>0</v>
      </c>
      <c r="S21" s="7" t="n">
        <v>90000</v>
      </c>
      <c r="T21" s="7">
        <f>H21</f>
        <v/>
      </c>
      <c r="U21" s="7">
        <f>S21-T21</f>
        <v/>
      </c>
      <c r="V21" s="8">
        <f>IF(S21=0,0,T21/S21)</f>
        <v/>
      </c>
      <c r="W21" s="8" t="n"/>
      <c r="Y21" t="inlineStr"/>
    </row>
    <row r="22">
      <c r="A22" t="n">
        <v>199</v>
      </c>
      <c r="B22" t="inlineStr">
        <is>
          <t>83000-4100</t>
        </is>
      </c>
      <c r="C22" t="inlineStr">
        <is>
          <t>83105 - Exterior Carpentry</t>
        </is>
      </c>
      <c r="D22" t="inlineStr"/>
      <c r="E22" s="5" t="inlineStr">
        <is>
          <t>DFM</t>
        </is>
      </c>
      <c r="F22" t="inlineStr"/>
      <c r="G22" s="7" t="n">
        <v>0</v>
      </c>
      <c r="H22" s="7" t="n">
        <v>0</v>
      </c>
      <c r="I22" s="7">
        <f>G22-H22</f>
        <v/>
      </c>
      <c r="J22" s="8">
        <f>IF(G22=0,0,H22/G22)</f>
        <v/>
      </c>
      <c r="K22" s="7" t="n">
        <v>0</v>
      </c>
      <c r="L22" s="7" t="n">
        <v>0</v>
      </c>
      <c r="M22" s="7" t="n">
        <v>0</v>
      </c>
      <c r="N22" s="7" t="n">
        <v>0</v>
      </c>
      <c r="O22" s="7" t="n">
        <v>0</v>
      </c>
      <c r="P22" s="7" t="n">
        <v>0</v>
      </c>
      <c r="Q22" s="7" t="n">
        <v>0</v>
      </c>
      <c r="R22" s="7" t="n">
        <v>0</v>
      </c>
      <c r="S22" s="7" t="n">
        <v>62550</v>
      </c>
      <c r="T22" s="7">
        <f>H22</f>
        <v/>
      </c>
      <c r="U22" s="7">
        <f>S22-T22</f>
        <v/>
      </c>
      <c r="V22" s="8">
        <f>IF(S22=0,0,T22/S22)</f>
        <v/>
      </c>
      <c r="W22" s="8" t="n"/>
      <c r="Y22" t="inlineStr"/>
    </row>
    <row r="23">
      <c r="A23" t="n">
        <v>207</v>
      </c>
      <c r="B23" t="inlineStr">
        <is>
          <t>83000-2000</t>
        </is>
      </c>
      <c r="C23" t="inlineStr">
        <is>
          <t>83270 - Parking Seal, Stripe, Minor Repa</t>
        </is>
      </c>
      <c r="D23" t="inlineStr"/>
      <c r="E23" s="5" t="inlineStr">
        <is>
          <t>DFM</t>
        </is>
      </c>
      <c r="F23" t="inlineStr"/>
      <c r="G23" s="7" t="n">
        <v>0</v>
      </c>
      <c r="H23" s="7" t="n">
        <v>0</v>
      </c>
      <c r="I23" s="7">
        <f>G23-H23</f>
        <v/>
      </c>
      <c r="J23" s="8">
        <f>IF(G23=0,0,H23/G23)</f>
        <v/>
      </c>
      <c r="K23" s="7" t="n">
        <v>0</v>
      </c>
      <c r="L23" s="7" t="n">
        <v>0</v>
      </c>
      <c r="M23" s="7" t="n">
        <v>21000</v>
      </c>
      <c r="N23" s="7" t="n">
        <v>0</v>
      </c>
      <c r="O23" s="7" t="n">
        <v>0</v>
      </c>
      <c r="P23" s="7" t="n">
        <v>0</v>
      </c>
      <c r="Q23" s="7" t="n">
        <v>0</v>
      </c>
      <c r="R23" s="7" t="n">
        <v>0</v>
      </c>
      <c r="S23" s="7" t="n">
        <v>42000</v>
      </c>
      <c r="T23" s="7">
        <f>H23</f>
        <v/>
      </c>
      <c r="U23" s="7">
        <f>S23-T23</f>
        <v/>
      </c>
      <c r="V23" s="8">
        <f>IF(S23=0,0,T23/S23)</f>
        <v/>
      </c>
      <c r="W23" s="8" t="n"/>
      <c r="Y23" t="inlineStr"/>
    </row>
    <row r="24">
      <c r="A24" t="n">
        <v>81</v>
      </c>
      <c r="B24" t="inlineStr">
        <is>
          <t>83000-6100</t>
        </is>
      </c>
      <c r="C24" t="inlineStr">
        <is>
          <t>Tile roofing</t>
        </is>
      </c>
      <c r="D24" t="inlineStr">
        <is>
          <t>PNA: Clay tile roofing - inspect and minor repairs</t>
        </is>
      </c>
      <c r="E24" s="10" t="inlineStr">
        <is>
          <t>GC</t>
        </is>
      </c>
      <c r="F24" t="inlineStr">
        <is>
          <t>Project</t>
        </is>
      </c>
      <c r="G24" s="7" t="n">
        <v>0</v>
      </c>
      <c r="H24" s="7" t="n">
        <v>0</v>
      </c>
      <c r="I24" s="7">
        <f>G24-H24</f>
        <v/>
      </c>
      <c r="J24" s="8">
        <f>IF(G24=0,0,H24/G24)</f>
        <v/>
      </c>
      <c r="K24" s="7" t="n">
        <v>39860</v>
      </c>
      <c r="L24" s="7" t="n">
        <v>0</v>
      </c>
      <c r="M24" s="7" t="n">
        <v>0</v>
      </c>
      <c r="N24" s="7" t="n">
        <v>0</v>
      </c>
      <c r="O24" s="7" t="n">
        <v>0</v>
      </c>
      <c r="P24" s="7" t="n">
        <v>0</v>
      </c>
      <c r="Q24" s="7" t="n">
        <v>0</v>
      </c>
      <c r="R24" s="7" t="n">
        <v>0</v>
      </c>
      <c r="S24" s="7" t="n">
        <v>39860</v>
      </c>
      <c r="T24" s="7">
        <f>H24</f>
        <v/>
      </c>
      <c r="U24" s="7">
        <f>S24-T24</f>
        <v/>
      </c>
      <c r="V24" s="8">
        <f>IF(S24=0,0,T24/S24)</f>
        <v/>
      </c>
      <c r="W24" s="8" t="n"/>
      <c r="Y24" t="inlineStr">
        <is>
          <t>GC (GL fallback)</t>
        </is>
      </c>
    </row>
    <row r="25">
      <c r="A25" t="n">
        <v>71</v>
      </c>
      <c r="B25" t="inlineStr">
        <is>
          <t>83000-7100</t>
        </is>
      </c>
      <c r="C25" t="inlineStr">
        <is>
          <t>Repair exterior stair railings</t>
        </is>
      </c>
      <c r="D25" t="inlineStr">
        <is>
          <t>PNA: Secure railings and paint all metal stair railings. Currently significantly chipped.</t>
        </is>
      </c>
      <c r="E25" s="10" t="inlineStr">
        <is>
          <t>GC</t>
        </is>
      </c>
      <c r="F25" t="inlineStr">
        <is>
          <t>Project</t>
        </is>
      </c>
      <c r="G25" s="7" t="n">
        <v>0</v>
      </c>
      <c r="H25" s="7" t="n">
        <v>0</v>
      </c>
      <c r="I25" s="7">
        <f>G25-H25</f>
        <v/>
      </c>
      <c r="J25" s="8">
        <f>IF(G25=0,0,H25/G25)</f>
        <v/>
      </c>
      <c r="K25" s="7" t="n">
        <v>37800</v>
      </c>
      <c r="L25" s="7" t="n">
        <v>0</v>
      </c>
      <c r="M25" s="7" t="n">
        <v>0</v>
      </c>
      <c r="N25" s="7" t="n">
        <v>0</v>
      </c>
      <c r="O25" s="7" t="n">
        <v>0</v>
      </c>
      <c r="P25" s="7" t="n">
        <v>0</v>
      </c>
      <c r="Q25" s="7" t="n">
        <v>0</v>
      </c>
      <c r="R25" s="7" t="n">
        <v>0</v>
      </c>
      <c r="S25" s="7" t="n">
        <v>37800</v>
      </c>
      <c r="T25" s="7">
        <f>H25</f>
        <v/>
      </c>
      <c r="U25" s="7">
        <f>S25-T25</f>
        <v/>
      </c>
      <c r="V25" s="8">
        <f>IF(S25=0,0,T25/S25)</f>
        <v/>
      </c>
      <c r="W25" s="8" t="n"/>
      <c r="Y25" t="inlineStr">
        <is>
          <t>GC (GL fallback)</t>
        </is>
      </c>
    </row>
    <row r="26">
      <c r="A26" t="n">
        <v>26</v>
      </c>
      <c r="B26" t="inlineStr">
        <is>
          <t>83000-7100</t>
        </is>
      </c>
      <c r="C26" t="inlineStr">
        <is>
          <t>Sidewalks</t>
        </is>
      </c>
      <c r="D26" t="inlineStr">
        <is>
          <t>Sidewalk Repairs</t>
        </is>
      </c>
      <c r="E26" s="10" t="inlineStr">
        <is>
          <t>GC</t>
        </is>
      </c>
      <c r="F26" t="inlineStr">
        <is>
          <t>Project</t>
        </is>
      </c>
      <c r="G26" s="7" t="n">
        <v>0</v>
      </c>
      <c r="H26" s="7" t="n">
        <v>0</v>
      </c>
      <c r="I26" s="7">
        <f>G26-H26</f>
        <v/>
      </c>
      <c r="J26" s="8">
        <f>IF(G26=0,0,H26/G26)</f>
        <v/>
      </c>
      <c r="K26" s="7" t="n">
        <v>33350</v>
      </c>
      <c r="L26" s="7" t="n">
        <v>0</v>
      </c>
      <c r="M26" s="7" t="n">
        <v>0</v>
      </c>
      <c r="N26" s="7" t="n">
        <v>0</v>
      </c>
      <c r="O26" s="7" t="n">
        <v>0</v>
      </c>
      <c r="P26" s="7" t="n">
        <v>0</v>
      </c>
      <c r="Q26" s="7" t="n">
        <v>0</v>
      </c>
      <c r="R26" s="7" t="n">
        <v>0</v>
      </c>
      <c r="S26" s="7" t="n">
        <v>33350</v>
      </c>
      <c r="T26" s="7">
        <f>H26</f>
        <v/>
      </c>
      <c r="U26" s="7">
        <f>S26-T26</f>
        <v/>
      </c>
      <c r="V26" s="8">
        <f>IF(S26=0,0,T26/S26)</f>
        <v/>
      </c>
      <c r="W26" s="8" t="n"/>
      <c r="Y26" t="inlineStr">
        <is>
          <t>GC (GL fallback)</t>
        </is>
      </c>
    </row>
    <row r="27">
      <c r="A27" t="n">
        <v>23</v>
      </c>
      <c r="B27" t="inlineStr">
        <is>
          <t>83000-2200</t>
        </is>
      </c>
      <c r="C27" t="inlineStr">
        <is>
          <t>Stripe parking areas</t>
        </is>
      </c>
      <c r="D27" t="inlineStr">
        <is>
          <t>PNA: Stripe parking lot throughout property.</t>
        </is>
      </c>
      <c r="E27" s="10" t="inlineStr">
        <is>
          <t>GC</t>
        </is>
      </c>
      <c r="F27" t="inlineStr">
        <is>
          <t>Project</t>
        </is>
      </c>
      <c r="G27" s="7" t="n">
        <v>0</v>
      </c>
      <c r="H27" s="7" t="n">
        <v>0</v>
      </c>
      <c r="I27" s="7">
        <f>G27-H27</f>
        <v/>
      </c>
      <c r="J27" s="8">
        <f>IF(G27=0,0,H27/G27)</f>
        <v/>
      </c>
      <c r="K27" s="7" t="n">
        <v>30000</v>
      </c>
      <c r="L27" s="7" t="n">
        <v>0</v>
      </c>
      <c r="M27" s="7" t="n">
        <v>0</v>
      </c>
      <c r="N27" s="7" t="n">
        <v>0</v>
      </c>
      <c r="O27" s="7" t="n">
        <v>0</v>
      </c>
      <c r="P27" s="7" t="n">
        <v>0</v>
      </c>
      <c r="Q27" s="7" t="n">
        <v>0</v>
      </c>
      <c r="R27" s="7" t="n">
        <v>0</v>
      </c>
      <c r="S27" s="7" t="n">
        <v>30000</v>
      </c>
      <c r="T27" s="7">
        <f>H27</f>
        <v/>
      </c>
      <c r="U27" s="7">
        <f>S27-T27</f>
        <v/>
      </c>
      <c r="V27" s="8">
        <f>IF(S27=0,0,T27/S27)</f>
        <v/>
      </c>
      <c r="W27" s="8" t="n"/>
      <c r="Y27" t="inlineStr">
        <is>
          <t>GC (GL fallback)</t>
        </is>
      </c>
    </row>
    <row r="28">
      <c r="A28" t="n">
        <v>46</v>
      </c>
      <c r="B28" t="inlineStr">
        <is>
          <t>83000-2200</t>
        </is>
      </c>
      <c r="C28" t="inlineStr">
        <is>
          <t>Parking Lot Concersion</t>
        </is>
      </c>
      <c r="D28" t="inlineStr">
        <is>
          <t>Potential to convert unused parking lot, will evaluate further into hold</t>
        </is>
      </c>
      <c r="E28" s="10" t="inlineStr">
        <is>
          <t>GC</t>
        </is>
      </c>
      <c r="F28" t="inlineStr">
        <is>
          <t>Project</t>
        </is>
      </c>
      <c r="G28" s="7" t="n">
        <v>0</v>
      </c>
      <c r="H28" s="7" t="n">
        <v>0</v>
      </c>
      <c r="I28" s="7">
        <f>G28-H28</f>
        <v/>
      </c>
      <c r="J28" s="8">
        <f>IF(G28=0,0,H28/G28)</f>
        <v/>
      </c>
      <c r="K28" s="7" t="n">
        <v>30000</v>
      </c>
      <c r="L28" s="7" t="n">
        <v>0</v>
      </c>
      <c r="M28" s="7" t="n">
        <v>0</v>
      </c>
      <c r="N28" s="7" t="n">
        <v>0</v>
      </c>
      <c r="O28" s="7" t="n">
        <v>0</v>
      </c>
      <c r="P28" s="7" t="n">
        <v>0</v>
      </c>
      <c r="Q28" s="7" t="n">
        <v>0</v>
      </c>
      <c r="R28" s="7" t="n">
        <v>0</v>
      </c>
      <c r="S28" s="7" t="n">
        <v>30000</v>
      </c>
      <c r="T28" s="7">
        <f>H28</f>
        <v/>
      </c>
      <c r="U28" s="7">
        <f>S28-T28</f>
        <v/>
      </c>
      <c r="V28" s="8">
        <f>IF(S28=0,0,T28/S28)</f>
        <v/>
      </c>
      <c r="W28" s="8" t="n"/>
      <c r="Y28" t="inlineStr">
        <is>
          <t>GC (GL fallback)</t>
        </is>
      </c>
    </row>
    <row r="29">
      <c r="A29" t="n">
        <v>89</v>
      </c>
      <c r="B29" t="inlineStr">
        <is>
          <t>83000-6500</t>
        </is>
      </c>
      <c r="C29" t="inlineStr">
        <is>
          <t>Repair / replace cement fiber siding</t>
        </is>
      </c>
      <c r="D29" t="inlineStr">
        <is>
          <t>PNA: Maintenance shed needs to new siding replacment and paint.</t>
        </is>
      </c>
      <c r="E29" s="10" t="inlineStr">
        <is>
          <t>GC</t>
        </is>
      </c>
      <c r="F29" t="inlineStr">
        <is>
          <t>Project</t>
        </is>
      </c>
      <c r="G29" s="7" t="n">
        <v>0</v>
      </c>
      <c r="H29" s="7" t="n">
        <v>0</v>
      </c>
      <c r="I29" s="7">
        <f>G29-H29</f>
        <v/>
      </c>
      <c r="J29" s="8">
        <f>IF(G29=0,0,H29/G29)</f>
        <v/>
      </c>
      <c r="K29" s="7" t="n">
        <v>18500</v>
      </c>
      <c r="L29" s="7" t="n">
        <v>0</v>
      </c>
      <c r="M29" s="7" t="n">
        <v>0</v>
      </c>
      <c r="N29" s="7" t="n">
        <v>0</v>
      </c>
      <c r="O29" s="7" t="n">
        <v>0</v>
      </c>
      <c r="P29" s="7" t="n">
        <v>0</v>
      </c>
      <c r="Q29" s="7" t="n">
        <v>0</v>
      </c>
      <c r="R29" s="7" t="n">
        <v>0</v>
      </c>
      <c r="S29" s="7" t="n">
        <v>18500</v>
      </c>
      <c r="T29" s="7">
        <f>H29</f>
        <v/>
      </c>
      <c r="U29" s="7">
        <f>S29-T29</f>
        <v/>
      </c>
      <c r="V29" s="8">
        <f>IF(S29=0,0,T29/S29)</f>
        <v/>
      </c>
      <c r="W29" s="8" t="n"/>
      <c r="Y29" t="inlineStr">
        <is>
          <t>GC (GL fallback)</t>
        </is>
      </c>
    </row>
    <row r="30">
      <c r="A30" t="n">
        <v>40</v>
      </c>
      <c r="B30" t="inlineStr">
        <is>
          <t>83000-1700</t>
        </is>
      </c>
      <c r="C30" t="inlineStr">
        <is>
          <t>Playground equipment</t>
        </is>
      </c>
      <c r="D30" t="inlineStr">
        <is>
          <t>PNA: Current playground extremely faded,  if wanting replacement will need to add more funds. Number given is for adding</t>
        </is>
      </c>
      <c r="E30" s="10" t="inlineStr">
        <is>
          <t>GC</t>
        </is>
      </c>
      <c r="F30" t="inlineStr">
        <is>
          <t>Project</t>
        </is>
      </c>
      <c r="G30" s="7" t="n">
        <v>0</v>
      </c>
      <c r="H30" s="7" t="n">
        <v>0</v>
      </c>
      <c r="I30" s="7">
        <f>G30-H30</f>
        <v/>
      </c>
      <c r="J30" s="8">
        <f>IF(G30=0,0,H30/G30)</f>
        <v/>
      </c>
      <c r="K30" s="7" t="n">
        <v>12600</v>
      </c>
      <c r="L30" s="7" t="n">
        <v>0</v>
      </c>
      <c r="M30" s="7" t="n">
        <v>0</v>
      </c>
      <c r="N30" s="7" t="n">
        <v>0</v>
      </c>
      <c r="O30" s="7" t="n">
        <v>0</v>
      </c>
      <c r="P30" s="7" t="n">
        <v>0</v>
      </c>
      <c r="Q30" s="7" t="n">
        <v>0</v>
      </c>
      <c r="R30" s="7" t="n">
        <v>0</v>
      </c>
      <c r="S30" s="7" t="n">
        <v>12600</v>
      </c>
      <c r="T30" s="7">
        <f>H30</f>
        <v/>
      </c>
      <c r="U30" s="7">
        <f>S30-T30</f>
        <v/>
      </c>
      <c r="V30" s="8">
        <f>IF(S30=0,0,T30/S30)</f>
        <v/>
      </c>
      <c r="W30" s="8" t="n"/>
      <c r="Y30" t="inlineStr">
        <is>
          <t>GC (GL fallback)</t>
        </is>
      </c>
    </row>
    <row r="31">
      <c r="A31" t="n">
        <v>70</v>
      </c>
      <c r="B31" t="inlineStr">
        <is>
          <t>83000-7100</t>
        </is>
      </c>
      <c r="C31" t="inlineStr">
        <is>
          <t>Repair exterior stair treads and stringe</t>
        </is>
      </c>
      <c r="D31" t="inlineStr">
        <is>
          <t>PNA: Secure Stair Treads &amp; Stringers</t>
        </is>
      </c>
      <c r="E31" s="10" t="inlineStr">
        <is>
          <t>GC</t>
        </is>
      </c>
      <c r="F31" t="inlineStr">
        <is>
          <t>Project</t>
        </is>
      </c>
      <c r="G31" s="7" t="n">
        <v>0</v>
      </c>
      <c r="H31" s="7" t="n">
        <v>0</v>
      </c>
      <c r="I31" s="7">
        <f>G31-H31</f>
        <v/>
      </c>
      <c r="J31" s="8">
        <f>IF(G31=0,0,H31/G31)</f>
        <v/>
      </c>
      <c r="K31" s="7" t="n">
        <v>12200</v>
      </c>
      <c r="L31" s="7" t="n">
        <v>0</v>
      </c>
      <c r="M31" s="7" t="n">
        <v>0</v>
      </c>
      <c r="N31" s="7" t="n">
        <v>0</v>
      </c>
      <c r="O31" s="7" t="n">
        <v>0</v>
      </c>
      <c r="P31" s="7" t="n">
        <v>0</v>
      </c>
      <c r="Q31" s="7" t="n">
        <v>0</v>
      </c>
      <c r="R31" s="7" t="n">
        <v>0</v>
      </c>
      <c r="S31" s="7" t="n">
        <v>12200</v>
      </c>
      <c r="T31" s="7">
        <f>H31</f>
        <v/>
      </c>
      <c r="U31" s="7">
        <f>S31-T31</f>
        <v/>
      </c>
      <c r="V31" s="8">
        <f>IF(S31=0,0,T31/S31)</f>
        <v/>
      </c>
      <c r="W31" s="8" t="n"/>
      <c r="Y31" t="inlineStr">
        <is>
          <t>GC (GL fallback)</t>
        </is>
      </c>
    </row>
    <row r="32">
      <c r="A32" t="n">
        <v>25</v>
      </c>
      <c r="B32" t="inlineStr">
        <is>
          <t>83000-2800</t>
        </is>
      </c>
      <c r="C32" t="inlineStr">
        <is>
          <t>ADA parking &amp; curb cuts</t>
        </is>
      </c>
      <c r="D32" t="inlineStr">
        <is>
          <t>PNA: Repair of any damaged curbs.</t>
        </is>
      </c>
      <c r="E32" s="10" t="inlineStr">
        <is>
          <t>GC</t>
        </is>
      </c>
      <c r="F32" t="inlineStr">
        <is>
          <t>Project</t>
        </is>
      </c>
      <c r="G32" s="7" t="n">
        <v>0</v>
      </c>
      <c r="H32" s="7" t="n">
        <v>0</v>
      </c>
      <c r="I32" s="7">
        <f>G32-H32</f>
        <v/>
      </c>
      <c r="J32" s="8">
        <f>IF(G32=0,0,H32/G32)</f>
        <v/>
      </c>
      <c r="K32" s="7" t="n">
        <v>10660</v>
      </c>
      <c r="L32" s="7" t="n">
        <v>0</v>
      </c>
      <c r="M32" s="7" t="n">
        <v>0</v>
      </c>
      <c r="N32" s="7" t="n">
        <v>0</v>
      </c>
      <c r="O32" s="7" t="n">
        <v>0</v>
      </c>
      <c r="P32" s="7" t="n">
        <v>0</v>
      </c>
      <c r="Q32" s="7" t="n">
        <v>0</v>
      </c>
      <c r="R32" s="7" t="n">
        <v>0</v>
      </c>
      <c r="S32" s="7" t="n">
        <v>10660</v>
      </c>
      <c r="T32" s="7">
        <f>H32</f>
        <v/>
      </c>
      <c r="U32" s="7">
        <f>S32-T32</f>
        <v/>
      </c>
      <c r="V32" s="8">
        <f>IF(S32=0,0,T32/S32)</f>
        <v/>
      </c>
      <c r="W32" s="8" t="n"/>
      <c r="Y32" t="inlineStr">
        <is>
          <t>GC (GL fallback)</t>
        </is>
      </c>
    </row>
    <row r="33">
      <c r="A33" t="n">
        <v>79</v>
      </c>
      <c r="B33" t="inlineStr">
        <is>
          <t>83000-6100</t>
        </is>
      </c>
      <c r="C33" t="inlineStr">
        <is>
          <t>Moss Treatment</t>
        </is>
      </c>
      <c r="D33" t="inlineStr">
        <is>
          <t>Moss treatment and pine needle cleaning</t>
        </is>
      </c>
      <c r="E33" s="10" t="inlineStr">
        <is>
          <t>GC</t>
        </is>
      </c>
      <c r="F33" t="inlineStr">
        <is>
          <t>Project</t>
        </is>
      </c>
      <c r="G33" s="7" t="n">
        <v>0</v>
      </c>
      <c r="H33" s="7" t="n">
        <v>0</v>
      </c>
      <c r="I33" s="7">
        <f>G33-H33</f>
        <v/>
      </c>
      <c r="J33" s="8">
        <f>IF(G33=0,0,H33/G33)</f>
        <v/>
      </c>
      <c r="K33" s="7" t="n">
        <v>10000</v>
      </c>
      <c r="L33" s="7" t="n">
        <v>0</v>
      </c>
      <c r="M33" s="7" t="n">
        <v>0</v>
      </c>
      <c r="N33" s="7" t="n">
        <v>0</v>
      </c>
      <c r="O33" s="7" t="n">
        <v>0</v>
      </c>
      <c r="P33" s="7" t="n">
        <v>0</v>
      </c>
      <c r="Q33" s="7" t="n">
        <v>0</v>
      </c>
      <c r="R33" s="7" t="n">
        <v>0</v>
      </c>
      <c r="S33" s="7" t="n">
        <v>10000</v>
      </c>
      <c r="T33" s="7">
        <f>H33</f>
        <v/>
      </c>
      <c r="U33" s="7">
        <f>S33-T33</f>
        <v/>
      </c>
      <c r="V33" s="8">
        <f>IF(S33=0,0,T33/S33)</f>
        <v/>
      </c>
      <c r="W33" s="8" t="n"/>
      <c r="Y33" t="inlineStr">
        <is>
          <t>GC (GL fallback)</t>
        </is>
      </c>
    </row>
    <row r="34">
      <c r="A34" t="n">
        <v>197</v>
      </c>
      <c r="B34" t="inlineStr">
        <is>
          <t>83000-5000</t>
        </is>
      </c>
      <c r="C34" t="inlineStr">
        <is>
          <t>83100 - Pool</t>
        </is>
      </c>
      <c r="D34" t="inlineStr"/>
      <c r="E34" s="5" t="inlineStr">
        <is>
          <t>DFM</t>
        </is>
      </c>
      <c r="F34" t="inlineStr"/>
      <c r="G34" s="7" t="n">
        <v>0</v>
      </c>
      <c r="H34" s="7" t="n">
        <v>0</v>
      </c>
      <c r="I34" s="7">
        <f>G34-H34</f>
        <v/>
      </c>
      <c r="J34" s="8">
        <f>IF(G34=0,0,H34/G34)</f>
        <v/>
      </c>
      <c r="K34" s="7" t="n">
        <v>0</v>
      </c>
      <c r="L34" s="7" t="n">
        <v>0</v>
      </c>
      <c r="M34" s="7" t="n">
        <v>0</v>
      </c>
      <c r="N34" s="7" t="n">
        <v>0</v>
      </c>
      <c r="O34" s="7" t="n">
        <v>0</v>
      </c>
      <c r="P34" s="7" t="n">
        <v>0</v>
      </c>
      <c r="Q34" s="7" t="n">
        <v>0</v>
      </c>
      <c r="R34" s="7" t="n">
        <v>0</v>
      </c>
      <c r="S34" s="7" t="n">
        <v>7000</v>
      </c>
      <c r="T34" s="7">
        <f>H34</f>
        <v/>
      </c>
      <c r="U34" s="7">
        <f>S34-T34</f>
        <v/>
      </c>
      <c r="V34" s="8">
        <f>IF(S34=0,0,T34/S34)</f>
        <v/>
      </c>
      <c r="W34" s="8" t="n"/>
      <c r="Y34" t="inlineStr"/>
    </row>
    <row r="36">
      <c r="D36" s="19" t="inlineStr">
        <is>
          <t>Projects Subtotal (excl. Contingency &amp; CM Fee)</t>
        </is>
      </c>
      <c r="G36" s="22" t="n">
        <v>576144</v>
      </c>
      <c r="S36" s="22" t="n">
        <v>2081234</v>
      </c>
    </row>
    <row r="37">
      <c r="D37" s="5" t="inlineStr">
        <is>
          <t>CM Fee</t>
        </is>
      </c>
      <c r="G37" s="7" t="n">
        <v>100269</v>
      </c>
      <c r="S37" s="7" t="n">
        <v>100269</v>
      </c>
    </row>
    <row r="38">
      <c r="D38" s="5" t="inlineStr">
        <is>
          <t>Contingency</t>
        </is>
      </c>
      <c r="G38" s="7" t="n">
        <v>95494</v>
      </c>
      <c r="S38" s="7" t="n">
        <v>95494</v>
      </c>
    </row>
    <row r="39">
      <c r="D39" s="19" t="inlineStr">
        <is>
          <t>Capital Plan Total (ex-BTL)</t>
        </is>
      </c>
      <c r="G39" s="22" t="n">
        <v>771907</v>
      </c>
      <c r="S39" s="22" t="n">
        <v>2276997</v>
      </c>
    </row>
    <row r="40">
      <c r="D40" s="2" t="inlineStr">
        <is>
          <t>Unplanned CapEx Yr 1 (out-of-plan)</t>
        </is>
      </c>
      <c r="H40" s="7" t="n">
        <v>208046</v>
      </c>
    </row>
    <row r="41">
      <c r="D41" s="26" t="inlineStr">
        <is>
          <t>BTL (dropped per Adam): $606,838</t>
        </is>
      </c>
    </row>
  </sheetData>
  <autoFilter ref="A4:Y34"/>
  <hyperlinks>
    <hyperlink xmlns:r="http://schemas.openxmlformats.org/officeDocument/2006/relationships" ref="B3" r:id="rId1"/>
  </hyperlinks>
  <pageMargins left="0.75" right="0.75" top="1" bottom="1" header="0.5" footer="0.5"/>
</worksheet>
</file>

<file path=xl/worksheets/sheet49.xml><?xml version="1.0" encoding="utf-8"?>
<worksheet xmlns="http://schemas.openxmlformats.org/spreadsheetml/2006/main">
  <sheetPr>
    <outlinePr summaryBelow="1" summaryRight="1"/>
    <pageSetUpPr/>
  </sheetPr>
  <dimension ref="A1:Y74"/>
  <sheetViews>
    <sheetView workbookViewId="0">
      <pane xSplit="6" ySplit="4" topLeftCell="G5" activePane="bottomRight" state="frozen"/>
      <selection pane="topRight"/>
      <selection pane="bottomLeft"/>
      <selection pane="bottomRight" activeCell="A1" sqref="A1"/>
    </sheetView>
  </sheetViews>
  <sheetFormatPr baseColWidth="8" defaultRowHeight="15"/>
  <cols>
    <col hidden="1" width="5" customWidth="1" min="1" max="1"/>
    <col width="9" customWidth="1" min="2" max="2"/>
    <col hidden="1" outlineLevel="1" width="26" customWidth="1" min="3" max="3"/>
    <col hidden="1" outlineLevel="1" width="40" customWidth="1" min="4" max="4"/>
    <col width="8" customWidth="1" min="5" max="5"/>
    <col width="10" customWidth="1" min="6" max="6"/>
    <col width="12" customWidth="1" min="7" max="7"/>
    <col width="11" customWidth="1" min="8" max="8"/>
    <col width="11" customWidth="1" min="9" max="9"/>
    <col width="8" customWidth="1" min="10" max="10"/>
    <col hidden="1" outlineLevel="1" width="11" customWidth="1" min="11" max="11"/>
    <col hidden="1" outlineLevel="1" width="11" customWidth="1" min="12" max="12"/>
    <col hidden="1" outlineLevel="1" width="11" customWidth="1" min="13" max="13"/>
    <col hidden="1" outlineLevel="1" width="11" customWidth="1" min="14" max="14"/>
    <col hidden="1" outlineLevel="1" width="11" customWidth="1" min="15" max="15"/>
    <col hidden="1" outlineLevel="1" width="11" customWidth="1" min="16" max="16"/>
    <col hidden="1" outlineLevel="1" width="11" customWidth="1" min="17" max="17"/>
    <col hidden="1" outlineLevel="1" width="11" customWidth="1" min="18" max="18"/>
    <col width="13" customWidth="1" min="19" max="19"/>
    <col width="12" customWidth="1" min="20" max="20"/>
    <col width="13" customWidth="1" min="21" max="21"/>
    <col width="9" customWidth="1" min="22" max="22"/>
    <col width="14" customWidth="1" min="23" max="23"/>
    <col width="2" customWidth="1" min="24" max="24"/>
    <col hidden="1" width="22" customWidth="1" min="25" max="25"/>
  </cols>
  <sheetData>
    <row r="1">
      <c r="A1" s="23" t="inlineStr">
        <is>
          <t>Rosemont — 10-Year Capital Plan</t>
        </is>
      </c>
    </row>
    <row r="2">
      <c r="A2" s="2" t="inlineStr">
        <is>
          <t>Acquired 2025. 10-year budget = capital plan excluding BTL. Year budgets from the plan's Expense-Yr columns; spend is current-year actual.</t>
        </is>
      </c>
    </row>
    <row r="3">
      <c r="B3" s="24" t="inlineStr">
        <is>
          <t>← Back</t>
        </is>
      </c>
    </row>
    <row r="4">
      <c r="A4" s="25" t="inlineStr">
        <is>
          <t>Row</t>
        </is>
      </c>
      <c r="B4" s="25" t="inlineStr">
        <is>
          <t>GL</t>
        </is>
      </c>
      <c r="C4" s="25" t="inlineStr">
        <is>
          <t>GL Name</t>
        </is>
      </c>
      <c r="D4" s="25" t="inlineStr">
        <is>
          <t>Scope of Work</t>
        </is>
      </c>
      <c r="E4" s="25" t="inlineStr">
        <is>
          <t>Owner</t>
        </is>
      </c>
      <c r="F4" s="25" t="inlineStr">
        <is>
          <t>Type</t>
        </is>
      </c>
      <c r="G4" s="25" t="inlineStr">
        <is>
          <t>Yr 1 Budget</t>
        </is>
      </c>
      <c r="H4" s="25" t="inlineStr">
        <is>
          <t>Spend</t>
        </is>
      </c>
      <c r="I4" s="25" t="inlineStr">
        <is>
          <t>Remaining</t>
        </is>
      </c>
      <c r="J4" s="25" t="inlineStr">
        <is>
          <t>% Spent</t>
        </is>
      </c>
      <c r="K4" s="25" t="inlineStr">
        <is>
          <t>Yr 2 Budget</t>
        </is>
      </c>
      <c r="L4" s="25" t="inlineStr">
        <is>
          <t>Yr 2 Spend</t>
        </is>
      </c>
      <c r="M4" s="25" t="inlineStr">
        <is>
          <t>Yr 3 Budget</t>
        </is>
      </c>
      <c r="N4" s="25" t="inlineStr">
        <is>
          <t>Yr 3 Spend</t>
        </is>
      </c>
      <c r="O4" s="25" t="inlineStr">
        <is>
          <t>Yr 4 Budget</t>
        </is>
      </c>
      <c r="P4" s="25" t="inlineStr">
        <is>
          <t>Yr 4 Spend</t>
        </is>
      </c>
      <c r="Q4" s="25" t="inlineStr">
        <is>
          <t>Yr 5 Budget</t>
        </is>
      </c>
      <c r="R4" s="25" t="inlineStr">
        <is>
          <t>Yr 5 Spend</t>
        </is>
      </c>
      <c r="S4" s="25" t="inlineStr">
        <is>
          <t>10 yr Budget</t>
        </is>
      </c>
      <c r="T4" s="25" t="inlineStr">
        <is>
          <t>10 yr Spend</t>
        </is>
      </c>
      <c r="U4" s="25" t="inlineStr">
        <is>
          <t>10 yr Remaining</t>
        </is>
      </c>
      <c r="V4" s="25" t="inlineStr">
        <is>
          <t>10 yr % Spent</t>
        </is>
      </c>
      <c r="W4" s="25" t="inlineStr">
        <is>
          <t>Actual Project % Complete</t>
        </is>
      </c>
      <c r="X4" s="25" t="inlineStr"/>
      <c r="Y4" s="25" t="inlineStr">
        <is>
          <t>Basis</t>
        </is>
      </c>
    </row>
    <row r="5">
      <c r="A5" t="n">
        <v>17</v>
      </c>
      <c r="B5" t="n">
        <v>84204</v>
      </c>
      <c r="C5" t="inlineStr">
        <is>
          <t>Asphalt Repairs</t>
        </is>
      </c>
      <c r="D5" t="inlineStr">
        <is>
          <t>Mill, cement stabilize and overlay all drive aisles throughout property. Includes Equity PCR Item 3.3.2- Mill and overla</t>
        </is>
      </c>
      <c r="E5" s="10" t="inlineStr">
        <is>
          <t>GC</t>
        </is>
      </c>
      <c r="F5" t="inlineStr">
        <is>
          <t>Project</t>
        </is>
      </c>
      <c r="G5" s="7" t="n">
        <v>750000</v>
      </c>
      <c r="H5" s="7" t="n">
        <v>750000</v>
      </c>
      <c r="I5" s="7">
        <f>G5-H5</f>
        <v/>
      </c>
      <c r="J5" s="8">
        <f>IF(G5=0,0,H5/G5)</f>
        <v/>
      </c>
      <c r="K5" s="7" t="n">
        <v>0</v>
      </c>
      <c r="L5" s="7" t="n">
        <v>0</v>
      </c>
      <c r="M5" s="7" t="n">
        <v>0</v>
      </c>
      <c r="N5" s="7" t="n">
        <v>0</v>
      </c>
      <c r="O5" s="7" t="n">
        <v>25000</v>
      </c>
      <c r="P5" s="7" t="n">
        <v>0</v>
      </c>
      <c r="Q5" s="7" t="n">
        <v>25000</v>
      </c>
      <c r="R5" s="7" t="n">
        <v>0</v>
      </c>
      <c r="S5" s="7" t="n">
        <v>925000</v>
      </c>
      <c r="T5" s="7">
        <f>H5</f>
        <v/>
      </c>
      <c r="U5" s="7">
        <f>S5-T5</f>
        <v/>
      </c>
      <c r="V5" s="8">
        <f>IF(S5=0,0,T5/S5)</f>
        <v/>
      </c>
      <c r="W5" s="8" t="n"/>
      <c r="Y5" t="inlineStr">
        <is>
          <t>GC (pay app)</t>
        </is>
      </c>
    </row>
    <row r="6">
      <c r="A6" t="n">
        <v>147</v>
      </c>
      <c r="B6" t="n">
        <v>84476</v>
      </c>
      <c r="C6" t="inlineStr">
        <is>
          <t>Unit water heaters</t>
        </is>
      </c>
      <c r="D6" t="inlineStr">
        <is>
          <t>Equity PCR Item- 5.1- Observed water heaters were not provided with drain pans. Additionally, most water heaters observe</t>
        </is>
      </c>
      <c r="E6" s="10" t="inlineStr">
        <is>
          <t>GC</t>
        </is>
      </c>
      <c r="F6" t="inlineStr">
        <is>
          <t>Project</t>
        </is>
      </c>
      <c r="G6" s="7" t="n">
        <v>211000</v>
      </c>
      <c r="H6" s="7" t="n">
        <v>0</v>
      </c>
      <c r="I6" s="7">
        <f>G6-H6</f>
        <v/>
      </c>
      <c r="J6" s="8">
        <f>IF(G6=0,0,H6/G6)</f>
        <v/>
      </c>
      <c r="K6" s="7" t="n">
        <v>0</v>
      </c>
      <c r="L6" s="7" t="n">
        <v>0</v>
      </c>
      <c r="M6" s="7" t="n">
        <v>0</v>
      </c>
      <c r="N6" s="7" t="n">
        <v>0</v>
      </c>
      <c r="O6" s="7" t="n">
        <v>0</v>
      </c>
      <c r="P6" s="7" t="n">
        <v>0</v>
      </c>
      <c r="Q6" s="7" t="n">
        <v>0</v>
      </c>
      <c r="R6" s="7" t="n">
        <v>0</v>
      </c>
      <c r="S6" s="7" t="n">
        <v>211000</v>
      </c>
      <c r="T6" s="7">
        <f>H6</f>
        <v/>
      </c>
      <c r="U6" s="7">
        <f>S6-T6</f>
        <v/>
      </c>
      <c r="V6" s="8">
        <f>IF(S6=0,0,T6/S6)</f>
        <v/>
      </c>
      <c r="W6" s="8" t="n"/>
      <c r="Y6" t="inlineStr">
        <is>
          <t>GC tagged, not on pay app</t>
        </is>
      </c>
    </row>
    <row r="7">
      <c r="A7" t="n">
        <v>68</v>
      </c>
      <c r="B7" t="n">
        <v>84202</v>
      </c>
      <c r="C7" t="inlineStr">
        <is>
          <t>Gutters &amp; downspouts</t>
        </is>
      </c>
      <c r="D7" t="inlineStr">
        <is>
          <t>Equity PCR Item 4.4.2- Gutters and downspouts should be installed at the roof eaves where not currently installed to hel</t>
        </is>
      </c>
      <c r="E7" s="10" t="inlineStr">
        <is>
          <t>GC</t>
        </is>
      </c>
      <c r="F7" t="inlineStr">
        <is>
          <t>Project</t>
        </is>
      </c>
      <c r="G7" s="7" t="n">
        <v>130000</v>
      </c>
      <c r="H7" s="7" t="n">
        <v>130000</v>
      </c>
      <c r="I7" s="7">
        <f>G7-H7</f>
        <v/>
      </c>
      <c r="J7" s="8">
        <f>IF(G7=0,0,H7/G7)</f>
        <v/>
      </c>
      <c r="K7" s="7" t="n">
        <v>0</v>
      </c>
      <c r="L7" s="7" t="n">
        <v>0</v>
      </c>
      <c r="M7" s="7" t="n">
        <v>0</v>
      </c>
      <c r="N7" s="7" t="n">
        <v>0</v>
      </c>
      <c r="O7" s="7" t="n">
        <v>0</v>
      </c>
      <c r="P7" s="7" t="n">
        <v>0</v>
      </c>
      <c r="Q7" s="7" t="n">
        <v>0</v>
      </c>
      <c r="R7" s="7" t="n">
        <v>0</v>
      </c>
      <c r="S7" s="7" t="n">
        <v>130000</v>
      </c>
      <c r="T7" s="7">
        <f>H7</f>
        <v/>
      </c>
      <c r="U7" s="7">
        <f>S7-T7</f>
        <v/>
      </c>
      <c r="V7" s="8">
        <f>IF(S7=0,0,T7/S7)</f>
        <v/>
      </c>
      <c r="W7" s="8" t="n"/>
      <c r="Y7" t="inlineStr">
        <is>
          <t>GC (pay app)</t>
        </is>
      </c>
    </row>
    <row r="8">
      <c r="A8" t="n">
        <v>51</v>
      </c>
      <c r="B8" t="n">
        <v>84121</v>
      </c>
      <c r="C8" t="inlineStr">
        <is>
          <t>Repair exterior stair railings</t>
        </is>
      </c>
      <c r="D8" t="inlineStr">
        <is>
          <t>Secure and paint</t>
        </is>
      </c>
      <c r="E8" s="10" t="inlineStr">
        <is>
          <t>GC</t>
        </is>
      </c>
      <c r="F8" t="inlineStr">
        <is>
          <t>Project</t>
        </is>
      </c>
      <c r="G8" s="7" t="n">
        <v>110000</v>
      </c>
      <c r="H8" s="7" t="n">
        <v>110000</v>
      </c>
      <c r="I8" s="7">
        <f>G8-H8</f>
        <v/>
      </c>
      <c r="J8" s="8">
        <f>IF(G8=0,0,H8/G8)</f>
        <v/>
      </c>
      <c r="K8" s="7" t="n">
        <v>6000</v>
      </c>
      <c r="L8" s="7" t="n">
        <v>0</v>
      </c>
      <c r="M8" s="7" t="n">
        <v>6000</v>
      </c>
      <c r="N8" s="7" t="n">
        <v>0</v>
      </c>
      <c r="O8" s="7" t="n">
        <v>6000</v>
      </c>
      <c r="P8" s="7" t="n">
        <v>0</v>
      </c>
      <c r="Q8" s="7" t="n">
        <v>6000</v>
      </c>
      <c r="R8" s="7" t="n">
        <v>0</v>
      </c>
      <c r="S8" s="7" t="n">
        <v>218000</v>
      </c>
      <c r="T8" s="7">
        <f>H8</f>
        <v/>
      </c>
      <c r="U8" s="7">
        <f>S8-T8</f>
        <v/>
      </c>
      <c r="V8" s="8">
        <f>IF(S8=0,0,T8/S8)</f>
        <v/>
      </c>
      <c r="W8" s="8" t="n"/>
      <c r="Y8" t="inlineStr">
        <is>
          <t>GC (pay app)</t>
        </is>
      </c>
    </row>
    <row r="9">
      <c r="A9" t="n">
        <v>50</v>
      </c>
      <c r="B9" t="n">
        <v>84114</v>
      </c>
      <c r="C9" t="inlineStr">
        <is>
          <t>Repair exterior stair treads and stringe</t>
        </is>
      </c>
      <c r="D9" t="inlineStr">
        <is>
          <t>Grind any rusted toe kick plates and red oxide prior to repaint. Replace  damaged metal toe plates, as needed. Secure, a</t>
        </is>
      </c>
      <c r="E9" s="10" t="inlineStr">
        <is>
          <t>GC</t>
        </is>
      </c>
      <c r="F9" t="inlineStr">
        <is>
          <t>Project</t>
        </is>
      </c>
      <c r="G9" s="7" t="n">
        <v>100000</v>
      </c>
      <c r="H9" s="7" t="n">
        <v>100000</v>
      </c>
      <c r="I9" s="7">
        <f>G9-H9</f>
        <v/>
      </c>
      <c r="J9" s="8">
        <f>IF(G9=0,0,H9/G9)</f>
        <v/>
      </c>
      <c r="K9" s="7" t="n">
        <v>10000</v>
      </c>
      <c r="L9" s="7" t="n">
        <v>0</v>
      </c>
      <c r="M9" s="7" t="n">
        <v>10000</v>
      </c>
      <c r="N9" s="7" t="n">
        <v>0</v>
      </c>
      <c r="O9" s="7" t="n">
        <v>10000</v>
      </c>
      <c r="P9" s="7" t="n">
        <v>0</v>
      </c>
      <c r="Q9" s="7" t="n">
        <v>10000</v>
      </c>
      <c r="R9" s="7" t="n">
        <v>0</v>
      </c>
      <c r="S9" s="7" t="n">
        <v>190000</v>
      </c>
      <c r="T9" s="7">
        <f>H9</f>
        <v/>
      </c>
      <c r="U9" s="7">
        <f>S9-T9</f>
        <v/>
      </c>
      <c r="V9" s="8">
        <f>IF(S9=0,0,T9/S9)</f>
        <v/>
      </c>
      <c r="W9" s="8" t="n"/>
      <c r="Y9" t="inlineStr">
        <is>
          <t>GC (pay app)</t>
        </is>
      </c>
    </row>
    <row r="10">
      <c r="A10" t="n">
        <v>75</v>
      </c>
      <c r="B10" t="n">
        <v>84101</v>
      </c>
      <c r="C10" t="inlineStr">
        <is>
          <t>Exterior building</t>
        </is>
      </c>
      <c r="D10" t="inlineStr">
        <is>
          <t>Paint all metal throughout property</t>
        </is>
      </c>
      <c r="E10" s="10" t="inlineStr">
        <is>
          <t>GC</t>
        </is>
      </c>
      <c r="F10" t="inlineStr">
        <is>
          <t>Project</t>
        </is>
      </c>
      <c r="G10" s="7" t="n">
        <v>90000</v>
      </c>
      <c r="H10" s="7" t="n">
        <v>90000</v>
      </c>
      <c r="I10" s="7">
        <f>G10-H10</f>
        <v/>
      </c>
      <c r="J10" s="8">
        <f>IF(G10=0,0,H10/G10)</f>
        <v/>
      </c>
      <c r="K10" s="7" t="n">
        <v>0</v>
      </c>
      <c r="L10" s="7" t="n">
        <v>0</v>
      </c>
      <c r="M10" s="7" t="n">
        <v>0</v>
      </c>
      <c r="N10" s="7" t="n">
        <v>0</v>
      </c>
      <c r="O10" s="7" t="n">
        <v>0</v>
      </c>
      <c r="P10" s="7" t="n">
        <v>0</v>
      </c>
      <c r="Q10" s="7" t="n">
        <v>0</v>
      </c>
      <c r="R10" s="7" t="n">
        <v>0</v>
      </c>
      <c r="S10" s="7" t="n">
        <v>90000</v>
      </c>
      <c r="T10" s="7">
        <f>H10</f>
        <v/>
      </c>
      <c r="U10" s="7">
        <f>S10-T10</f>
        <v/>
      </c>
      <c r="V10" s="8">
        <f>IF(S10=0,0,T10/S10)</f>
        <v/>
      </c>
      <c r="W10" s="8" t="n"/>
      <c r="Y10" t="inlineStr">
        <is>
          <t>GC (pay app)</t>
        </is>
      </c>
    </row>
    <row r="11">
      <c r="A11" t="n">
        <v>65</v>
      </c>
      <c r="B11" t="n">
        <v>84433</v>
      </c>
      <c r="C11" t="inlineStr">
        <is>
          <t>Underlayment</t>
        </is>
      </c>
      <c r="D11" t="inlineStr">
        <is>
          <t>Roof Underlayment</t>
        </is>
      </c>
      <c r="E11" s="10" t="inlineStr">
        <is>
          <t>GC</t>
        </is>
      </c>
      <c r="F11" t="inlineStr">
        <is>
          <t>Project</t>
        </is>
      </c>
      <c r="G11" s="7" t="n">
        <v>88000</v>
      </c>
      <c r="H11" s="7" t="n">
        <v>88000</v>
      </c>
      <c r="I11" s="7">
        <f>G11-H11</f>
        <v/>
      </c>
      <c r="J11" s="8">
        <f>IF(G11=0,0,H11/G11)</f>
        <v/>
      </c>
      <c r="K11" s="7" t="n">
        <v>0</v>
      </c>
      <c r="L11" s="7" t="n">
        <v>0</v>
      </c>
      <c r="M11" s="7" t="n">
        <v>0</v>
      </c>
      <c r="N11" s="7" t="n">
        <v>0</v>
      </c>
      <c r="O11" s="7" t="n">
        <v>0</v>
      </c>
      <c r="P11" s="7" t="n">
        <v>0</v>
      </c>
      <c r="Q11" s="7" t="n">
        <v>0</v>
      </c>
      <c r="R11" s="7" t="n">
        <v>0</v>
      </c>
      <c r="S11" s="7" t="n">
        <v>88000</v>
      </c>
      <c r="T11" s="7">
        <f>H11</f>
        <v/>
      </c>
      <c r="U11" s="7">
        <f>S11-T11</f>
        <v/>
      </c>
      <c r="V11" s="8">
        <f>IF(S11=0,0,T11/S11)</f>
        <v/>
      </c>
      <c r="W11" s="8" t="n"/>
      <c r="Y11" t="inlineStr">
        <is>
          <t>GC (pay app)</t>
        </is>
      </c>
    </row>
    <row r="12">
      <c r="A12" t="n">
        <v>23</v>
      </c>
      <c r="B12" t="n">
        <v>84434</v>
      </c>
      <c r="C12" t="inlineStr">
        <is>
          <t>Retaining walls</t>
        </is>
      </c>
      <c r="D12" t="inlineStr">
        <is>
          <t>Replace missing or rotted timbers within existing retaining walls, replace some walls. Includes Lender PCR Item- Wood ti</t>
        </is>
      </c>
      <c r="E12" s="10" t="inlineStr">
        <is>
          <t>GC</t>
        </is>
      </c>
      <c r="F12" t="inlineStr">
        <is>
          <t>Project</t>
        </is>
      </c>
      <c r="G12" s="7" t="n">
        <v>80000</v>
      </c>
      <c r="H12" s="7" t="n">
        <v>0</v>
      </c>
      <c r="I12" s="7">
        <f>G12-H12</f>
        <v/>
      </c>
      <c r="J12" s="8">
        <f>IF(G12=0,0,H12/G12)</f>
        <v/>
      </c>
      <c r="K12" s="7" t="n">
        <v>0</v>
      </c>
      <c r="L12" s="7" t="n">
        <v>0</v>
      </c>
      <c r="M12" s="7" t="n">
        <v>0</v>
      </c>
      <c r="N12" s="7" t="n">
        <v>0</v>
      </c>
      <c r="O12" s="7" t="n">
        <v>0</v>
      </c>
      <c r="P12" s="7" t="n">
        <v>0</v>
      </c>
      <c r="Q12" s="7" t="n">
        <v>0</v>
      </c>
      <c r="R12" s="7" t="n">
        <v>0</v>
      </c>
      <c r="S12" s="7" t="n">
        <v>80000</v>
      </c>
      <c r="T12" s="7">
        <f>H12</f>
        <v/>
      </c>
      <c r="U12" s="7">
        <f>S12-T12</f>
        <v/>
      </c>
      <c r="V12" s="8">
        <f>IF(S12=0,0,T12/S12)</f>
        <v/>
      </c>
      <c r="W12" s="8" t="n"/>
      <c r="Y12" t="inlineStr">
        <is>
          <t>GC tagged, not on pay app</t>
        </is>
      </c>
    </row>
    <row r="13">
      <c r="A13" t="n">
        <v>64</v>
      </c>
      <c r="B13" t="n">
        <v>84433</v>
      </c>
      <c r="C13" t="inlineStr">
        <is>
          <t>Flashing</t>
        </is>
      </c>
      <c r="D13" t="inlineStr">
        <is>
          <t>Roof Flashing</t>
        </is>
      </c>
      <c r="E13" s="10" t="inlineStr">
        <is>
          <t>GC</t>
        </is>
      </c>
      <c r="F13" t="inlineStr">
        <is>
          <t>Project</t>
        </is>
      </c>
      <c r="G13" s="7" t="n">
        <v>79200</v>
      </c>
      <c r="H13" s="7" t="n">
        <v>79200</v>
      </c>
      <c r="I13" s="7">
        <f>G13-H13</f>
        <v/>
      </c>
      <c r="J13" s="8">
        <f>IF(G13=0,0,H13/G13)</f>
        <v/>
      </c>
      <c r="K13" s="7" t="n">
        <v>0</v>
      </c>
      <c r="L13" s="7" t="n">
        <v>0</v>
      </c>
      <c r="M13" s="7" t="n">
        <v>0</v>
      </c>
      <c r="N13" s="7" t="n">
        <v>0</v>
      </c>
      <c r="O13" s="7" t="n">
        <v>0</v>
      </c>
      <c r="P13" s="7" t="n">
        <v>0</v>
      </c>
      <c r="Q13" s="7" t="n">
        <v>0</v>
      </c>
      <c r="R13" s="7" t="n">
        <v>0</v>
      </c>
      <c r="S13" s="7" t="n">
        <v>79200</v>
      </c>
      <c r="T13" s="7">
        <f>H13</f>
        <v/>
      </c>
      <c r="U13" s="7">
        <f>S13-T13</f>
        <v/>
      </c>
      <c r="V13" s="8">
        <f>IF(S13=0,0,T13/S13)</f>
        <v/>
      </c>
      <c r="W13" s="8" t="n"/>
      <c r="Y13" t="inlineStr">
        <is>
          <t>GC (pay app)</t>
        </is>
      </c>
    </row>
    <row r="14">
      <c r="A14" t="n">
        <v>24</v>
      </c>
      <c r="B14" t="n">
        <v>84303</v>
      </c>
      <c r="C14" t="inlineStr">
        <is>
          <t>Landscaping</t>
        </is>
      </c>
      <c r="D14" t="inlineStr">
        <is>
          <t>Tree trim clearance of all buildings. Includes Equity PCR Item 3.2.4- Many trees were overhanging buildings and depositi</t>
        </is>
      </c>
      <c r="E14" s="10" t="inlineStr">
        <is>
          <t>GC</t>
        </is>
      </c>
      <c r="F14" t="inlineStr">
        <is>
          <t>Project</t>
        </is>
      </c>
      <c r="G14" s="7" t="n">
        <v>60000</v>
      </c>
      <c r="H14" s="7" t="n">
        <v>60000</v>
      </c>
      <c r="I14" s="7">
        <f>G14-H14</f>
        <v/>
      </c>
      <c r="J14" s="8">
        <f>IF(G14=0,0,H14/G14)</f>
        <v/>
      </c>
      <c r="K14" s="7" t="n">
        <v>26000</v>
      </c>
      <c r="L14" s="7" t="n">
        <v>0</v>
      </c>
      <c r="M14" s="7" t="n">
        <v>26000</v>
      </c>
      <c r="N14" s="7" t="n">
        <v>0</v>
      </c>
      <c r="O14" s="7" t="n">
        <v>26000</v>
      </c>
      <c r="P14" s="7" t="n">
        <v>0</v>
      </c>
      <c r="Q14" s="7" t="n">
        <v>26000</v>
      </c>
      <c r="R14" s="7" t="n">
        <v>0</v>
      </c>
      <c r="S14" s="7" t="n">
        <v>320000</v>
      </c>
      <c r="T14" s="7">
        <f>H14</f>
        <v/>
      </c>
      <c r="U14" s="7">
        <f>S14-T14</f>
        <v/>
      </c>
      <c r="V14" s="8">
        <f>IF(S14=0,0,T14/S14)</f>
        <v/>
      </c>
      <c r="W14" s="8" t="n"/>
      <c r="Y14" t="inlineStr">
        <is>
          <t>GC (pay app)</t>
        </is>
      </c>
    </row>
    <row r="15">
      <c r="A15" t="n">
        <v>127</v>
      </c>
      <c r="B15" t="n">
        <v>84203</v>
      </c>
      <c r="C15" t="inlineStr">
        <is>
          <t>Picnic/Grill Area Remodel</t>
        </is>
      </c>
      <c r="D15" t="inlineStr">
        <is>
          <t>Add 1-2 outdoor grill/kitchen areas at the property with gazebo</t>
        </is>
      </c>
      <c r="E15" s="10" t="inlineStr">
        <is>
          <t>GC</t>
        </is>
      </c>
      <c r="F15" t="inlineStr">
        <is>
          <t>Project</t>
        </is>
      </c>
      <c r="G15" s="7" t="n">
        <v>60000</v>
      </c>
      <c r="H15" s="7" t="n">
        <v>0</v>
      </c>
      <c r="I15" s="7">
        <f>G15-H15</f>
        <v/>
      </c>
      <c r="J15" s="8">
        <f>IF(G15=0,0,H15/G15)</f>
        <v/>
      </c>
      <c r="K15" s="7" t="n">
        <v>0</v>
      </c>
      <c r="L15" s="7" t="n">
        <v>0</v>
      </c>
      <c r="M15" s="7" t="n">
        <v>0</v>
      </c>
      <c r="N15" s="7" t="n">
        <v>0</v>
      </c>
      <c r="O15" s="7" t="n">
        <v>0</v>
      </c>
      <c r="P15" s="7" t="n">
        <v>0</v>
      </c>
      <c r="Q15" s="7" t="n">
        <v>0</v>
      </c>
      <c r="R15" s="7" t="n">
        <v>0</v>
      </c>
      <c r="S15" s="7" t="n">
        <v>60000</v>
      </c>
      <c r="T15" s="7">
        <f>H15</f>
        <v/>
      </c>
      <c r="U15" s="7">
        <f>S15-T15</f>
        <v/>
      </c>
      <c r="V15" s="8">
        <f>IF(S15=0,0,T15/S15)</f>
        <v/>
      </c>
      <c r="W15" s="8" t="n"/>
      <c r="Y15" t="inlineStr">
        <is>
          <t>GC tagged, not on pay app</t>
        </is>
      </c>
    </row>
    <row r="16">
      <c r="A16" t="n">
        <v>52</v>
      </c>
      <c r="B16" t="n">
        <v>84121</v>
      </c>
      <c r="C16" t="inlineStr">
        <is>
          <t>Repair patio/balcony railings</t>
        </is>
      </c>
      <c r="D16" t="inlineStr">
        <is>
          <t>Replace all bottom level patio fencing on each building</t>
        </is>
      </c>
      <c r="E16" s="10" t="inlineStr">
        <is>
          <t>GC</t>
        </is>
      </c>
      <c r="F16" t="inlineStr">
        <is>
          <t>Project</t>
        </is>
      </c>
      <c r="G16" s="7" t="n">
        <v>55000</v>
      </c>
      <c r="H16" s="7" t="n">
        <v>55000</v>
      </c>
      <c r="I16" s="7">
        <f>G16-H16</f>
        <v/>
      </c>
      <c r="J16" s="8">
        <f>IF(G16=0,0,H16/G16)</f>
        <v/>
      </c>
      <c r="K16" s="7" t="n">
        <v>3000</v>
      </c>
      <c r="L16" s="7" t="n">
        <v>0</v>
      </c>
      <c r="M16" s="7" t="n">
        <v>3000</v>
      </c>
      <c r="N16" s="7" t="n">
        <v>0</v>
      </c>
      <c r="O16" s="7" t="n">
        <v>3000</v>
      </c>
      <c r="P16" s="7" t="n">
        <v>0</v>
      </c>
      <c r="Q16" s="7" t="n">
        <v>3000</v>
      </c>
      <c r="R16" s="7" t="n">
        <v>0</v>
      </c>
      <c r="S16" s="7" t="n">
        <v>109000</v>
      </c>
      <c r="T16" s="7">
        <f>H16</f>
        <v/>
      </c>
      <c r="U16" s="7">
        <f>S16-T16</f>
        <v/>
      </c>
      <c r="V16" s="8">
        <f>IF(S16=0,0,T16/S16)</f>
        <v/>
      </c>
      <c r="W16" s="8" t="n"/>
      <c r="Y16" t="inlineStr">
        <is>
          <t>GC (pay app)</t>
        </is>
      </c>
    </row>
    <row r="17">
      <c r="A17" t="n">
        <v>108</v>
      </c>
      <c r="B17" t="n">
        <v>84239</v>
      </c>
      <c r="C17" t="inlineStr">
        <is>
          <t>Fire Stops</t>
        </is>
      </c>
      <c r="D17" t="inlineStr">
        <is>
          <t>LowPro (Pair covers 4 burner range)- For range top microwaves</t>
        </is>
      </c>
      <c r="E17" s="5" t="inlineStr">
        <is>
          <t>PMC</t>
        </is>
      </c>
      <c r="F17" t="inlineStr">
        <is>
          <t>Project</t>
        </is>
      </c>
      <c r="G17" s="7" t="n">
        <v>52009</v>
      </c>
      <c r="H17" s="7" t="n">
        <v>0</v>
      </c>
      <c r="I17" s="7">
        <f>G17-H17</f>
        <v/>
      </c>
      <c r="J17" s="8">
        <f>IF(G17=0,0,H17/G17)</f>
        <v/>
      </c>
      <c r="K17" s="7" t="n">
        <v>0</v>
      </c>
      <c r="L17" s="7" t="n">
        <v>0</v>
      </c>
      <c r="M17" s="7" t="n">
        <v>0</v>
      </c>
      <c r="N17" s="7" t="n">
        <v>0</v>
      </c>
      <c r="O17" s="7" t="n">
        <v>0</v>
      </c>
      <c r="P17" s="7" t="n">
        <v>0</v>
      </c>
      <c r="Q17" s="7" t="n">
        <v>0</v>
      </c>
      <c r="R17" s="7" t="n">
        <v>0</v>
      </c>
      <c r="S17" s="7" t="n">
        <v>52009</v>
      </c>
      <c r="T17" s="7">
        <f>H17</f>
        <v/>
      </c>
      <c r="U17" s="7">
        <f>S17-T17</f>
        <v/>
      </c>
      <c r="V17" s="8">
        <f>IF(S17=0,0,T17/S17)</f>
        <v/>
      </c>
      <c r="W17" s="8" t="n"/>
      <c r="Y17" t="inlineStr">
        <is>
          <t>GL PMC</t>
        </is>
      </c>
    </row>
    <row r="18">
      <c r="A18" t="n">
        <v>74</v>
      </c>
      <c r="B18" t="n">
        <v>84206</v>
      </c>
      <c r="C18" t="inlineStr">
        <is>
          <t>Repair / replace vinyl siding</t>
        </is>
      </c>
      <c r="D18" t="inlineStr">
        <is>
          <t>Repair/replace damaged vinyl siding throughout property 
Includes Lender PCR Item- Dry rot was observed by the siding at</t>
        </is>
      </c>
      <c r="E18" s="10" t="inlineStr">
        <is>
          <t>GC</t>
        </is>
      </c>
      <c r="F18" t="inlineStr">
        <is>
          <t>Project</t>
        </is>
      </c>
      <c r="G18" s="7" t="n">
        <v>52000</v>
      </c>
      <c r="H18" s="7" t="n">
        <v>52000</v>
      </c>
      <c r="I18" s="7">
        <f>G18-H18</f>
        <v/>
      </c>
      <c r="J18" s="8">
        <f>IF(G18=0,0,H18/G18)</f>
        <v/>
      </c>
      <c r="K18" s="7" t="n">
        <v>0</v>
      </c>
      <c r="L18" s="7" t="n">
        <v>0</v>
      </c>
      <c r="M18" s="7" t="n">
        <v>0</v>
      </c>
      <c r="N18" s="7" t="n">
        <v>0</v>
      </c>
      <c r="O18" s="7" t="n">
        <v>0</v>
      </c>
      <c r="P18" s="7" t="n">
        <v>0</v>
      </c>
      <c r="Q18" s="7" t="n">
        <v>0</v>
      </c>
      <c r="R18" s="7" t="n">
        <v>0</v>
      </c>
      <c r="S18" s="7" t="n">
        <v>52000</v>
      </c>
      <c r="T18" s="7">
        <f>H18</f>
        <v/>
      </c>
      <c r="U18" s="7">
        <f>S18-T18</f>
        <v/>
      </c>
      <c r="V18" s="8">
        <f>IF(S18=0,0,T18/S18)</f>
        <v/>
      </c>
      <c r="W18" s="8" t="n"/>
      <c r="Y18" t="inlineStr">
        <is>
          <t>GC (pay app)</t>
        </is>
      </c>
    </row>
    <row r="19">
      <c r="A19" t="n">
        <v>63</v>
      </c>
      <c r="B19" t="n">
        <v>84433</v>
      </c>
      <c r="C19" t="inlineStr">
        <is>
          <t>Asphalt composite shingle roofing</t>
        </is>
      </c>
      <c r="D19" t="inlineStr">
        <is>
          <t>Roofs were replaced in 2019- Initial and ongoing repairs, and contingency for phased replacements in yrs 9-10</t>
        </is>
      </c>
      <c r="E19" s="10" t="inlineStr">
        <is>
          <t>GC</t>
        </is>
      </c>
      <c r="F19" t="inlineStr">
        <is>
          <t>Project</t>
        </is>
      </c>
      <c r="G19" s="7" t="n">
        <v>50000</v>
      </c>
      <c r="H19" s="7" t="n">
        <v>50000</v>
      </c>
      <c r="I19" s="7">
        <f>G19-H19</f>
        <v/>
      </c>
      <c r="J19" s="8">
        <f>IF(G19=0,0,H19/G19)</f>
        <v/>
      </c>
      <c r="K19" s="7" t="n">
        <v>25000</v>
      </c>
      <c r="L19" s="7" t="n">
        <v>0</v>
      </c>
      <c r="M19" s="7" t="n">
        <v>25000</v>
      </c>
      <c r="N19" s="7" t="n">
        <v>0</v>
      </c>
      <c r="O19" s="7" t="n">
        <v>25000</v>
      </c>
      <c r="P19" s="7" t="n">
        <v>0</v>
      </c>
      <c r="Q19" s="7" t="n">
        <v>25000</v>
      </c>
      <c r="R19" s="7" t="n">
        <v>0</v>
      </c>
      <c r="S19" s="7" t="n">
        <v>325000</v>
      </c>
      <c r="T19" s="7">
        <f>H19</f>
        <v/>
      </c>
      <c r="U19" s="7">
        <f>S19-T19</f>
        <v/>
      </c>
      <c r="V19" s="8">
        <f>IF(S19=0,0,T19/S19)</f>
        <v/>
      </c>
      <c r="W19" s="8" t="n"/>
      <c r="Y19" t="inlineStr">
        <is>
          <t>GC (pay app)</t>
        </is>
      </c>
    </row>
    <row r="20">
      <c r="A20" t="n">
        <v>86</v>
      </c>
      <c r="B20" t="n">
        <v>84215</v>
      </c>
      <c r="C20" t="inlineStr">
        <is>
          <t>Metal Entry Door Replacement and Repairs</t>
        </is>
      </c>
      <c r="D20" t="inlineStr">
        <is>
          <t>Contingency for replacements and repairs</t>
        </is>
      </c>
      <c r="E20" s="10" t="inlineStr">
        <is>
          <t>GC</t>
        </is>
      </c>
      <c r="F20" t="inlineStr">
        <is>
          <t>Project</t>
        </is>
      </c>
      <c r="G20" s="7" t="n">
        <v>50000</v>
      </c>
      <c r="H20" s="7" t="n">
        <v>50000</v>
      </c>
      <c r="I20" s="7">
        <f>G20-H20</f>
        <v/>
      </c>
      <c r="J20" s="8">
        <f>IF(G20=0,0,H20/G20)</f>
        <v/>
      </c>
      <c r="K20" s="7" t="n">
        <v>50000</v>
      </c>
      <c r="L20" s="7" t="n">
        <v>0</v>
      </c>
      <c r="M20" s="7" t="n">
        <v>50000</v>
      </c>
      <c r="N20" s="7" t="n">
        <v>0</v>
      </c>
      <c r="O20" s="7" t="n">
        <v>50000</v>
      </c>
      <c r="P20" s="7" t="n">
        <v>0</v>
      </c>
      <c r="Q20" s="7" t="n">
        <v>50000</v>
      </c>
      <c r="R20" s="7" t="n">
        <v>0</v>
      </c>
      <c r="S20" s="7" t="n">
        <v>300000</v>
      </c>
      <c r="T20" s="7">
        <f>H20</f>
        <v/>
      </c>
      <c r="U20" s="7">
        <f>S20-T20</f>
        <v/>
      </c>
      <c r="V20" s="8">
        <f>IF(S20=0,0,T20/S20)</f>
        <v/>
      </c>
      <c r="W20" s="8" t="n"/>
      <c r="Y20" t="inlineStr">
        <is>
          <t>GC (pay app)</t>
        </is>
      </c>
    </row>
    <row r="21">
      <c r="A21" t="n">
        <v>35</v>
      </c>
      <c r="B21" t="n">
        <v>84120</v>
      </c>
      <c r="C21" t="inlineStr">
        <is>
          <t>Re-apply Coating on Walkways &amp; Breezeway</t>
        </is>
      </c>
      <c r="D21" t="inlineStr">
        <is>
          <t>Budget for initial repairs and contingency for ongoing replacements</t>
        </is>
      </c>
      <c r="E21" s="10" t="inlineStr">
        <is>
          <t>GC</t>
        </is>
      </c>
      <c r="F21" t="inlineStr">
        <is>
          <t>Project</t>
        </is>
      </c>
      <c r="G21" s="7" t="n">
        <v>50000</v>
      </c>
      <c r="H21" s="7" t="n">
        <v>50000</v>
      </c>
      <c r="I21" s="7">
        <f>G21-H21</f>
        <v/>
      </c>
      <c r="J21" s="8">
        <f>IF(G21=0,0,H21/G21)</f>
        <v/>
      </c>
      <c r="K21" s="7" t="n">
        <v>25000</v>
      </c>
      <c r="L21" s="7" t="n">
        <v>0</v>
      </c>
      <c r="M21" s="7" t="n">
        <v>25000</v>
      </c>
      <c r="N21" s="7" t="n">
        <v>0</v>
      </c>
      <c r="O21" s="7" t="n">
        <v>25000</v>
      </c>
      <c r="P21" s="7" t="n">
        <v>0</v>
      </c>
      <c r="Q21" s="7" t="n">
        <v>25000</v>
      </c>
      <c r="R21" s="7" t="n">
        <v>0</v>
      </c>
      <c r="S21" s="7" t="n">
        <v>275000</v>
      </c>
      <c r="T21" s="7">
        <f>H21</f>
        <v/>
      </c>
      <c r="U21" s="7">
        <f>S21-T21</f>
        <v/>
      </c>
      <c r="V21" s="8">
        <f>IF(S21=0,0,T21/S21)</f>
        <v/>
      </c>
      <c r="W21" s="8" t="n"/>
      <c r="Y21" t="inlineStr">
        <is>
          <t>GC (pay app)</t>
        </is>
      </c>
    </row>
    <row r="22">
      <c r="A22" t="n">
        <v>149</v>
      </c>
      <c r="B22" t="n">
        <v>84385</v>
      </c>
      <c r="C22" t="inlineStr">
        <is>
          <t>Sanitary sewer Repairs</t>
        </is>
      </c>
      <c r="D22" t="inlineStr">
        <is>
          <t>Contingency to remove roots and blockages at several locations, per the sewer scoping.  See final report in diligence fo</t>
        </is>
      </c>
      <c r="E22" s="10" t="inlineStr">
        <is>
          <t>GC</t>
        </is>
      </c>
      <c r="F22" t="inlineStr">
        <is>
          <t>Project</t>
        </is>
      </c>
      <c r="G22" s="7" t="n">
        <v>50000</v>
      </c>
      <c r="H22" s="7" t="n">
        <v>0</v>
      </c>
      <c r="I22" s="7">
        <f>G22-H22</f>
        <v/>
      </c>
      <c r="J22" s="8">
        <f>IF(G22=0,0,H22/G22)</f>
        <v/>
      </c>
      <c r="K22" s="7" t="n">
        <v>5000</v>
      </c>
      <c r="L22" s="7" t="n">
        <v>0</v>
      </c>
      <c r="M22" s="7" t="n">
        <v>5000</v>
      </c>
      <c r="N22" s="7" t="n">
        <v>0</v>
      </c>
      <c r="O22" s="7" t="n">
        <v>7500</v>
      </c>
      <c r="P22" s="7" t="n">
        <v>0</v>
      </c>
      <c r="Q22" s="7" t="n">
        <v>7500</v>
      </c>
      <c r="R22" s="7" t="n">
        <v>0</v>
      </c>
      <c r="S22" s="7" t="n">
        <v>125000</v>
      </c>
      <c r="T22" s="7">
        <f>H22</f>
        <v/>
      </c>
      <c r="U22" s="7">
        <f>S22-T22</f>
        <v/>
      </c>
      <c r="V22" s="8">
        <f>IF(S22=0,0,T22/S22)</f>
        <v/>
      </c>
      <c r="W22" s="8" t="n"/>
      <c r="Y22" t="inlineStr">
        <is>
          <t>GC tagged, not on pay app</t>
        </is>
      </c>
    </row>
    <row r="23">
      <c r="A23" t="n">
        <v>137</v>
      </c>
      <c r="B23" t="n">
        <v>84275</v>
      </c>
      <c r="C23" t="inlineStr">
        <is>
          <t>New access gate at back entrance</t>
        </is>
      </c>
      <c r="D23" t="inlineStr">
        <is>
          <t>Look at adding gate ro restrict access to dumpster area and prevent dumping</t>
        </is>
      </c>
      <c r="E23" s="10" t="inlineStr">
        <is>
          <t>GC</t>
        </is>
      </c>
      <c r="F23" t="inlineStr">
        <is>
          <t>Project</t>
        </is>
      </c>
      <c r="G23" s="7" t="n">
        <v>50000</v>
      </c>
      <c r="H23" s="7" t="n">
        <v>0</v>
      </c>
      <c r="I23" s="7">
        <f>G23-H23</f>
        <v/>
      </c>
      <c r="J23" s="8">
        <f>IF(G23=0,0,H23/G23)</f>
        <v/>
      </c>
      <c r="K23" s="7" t="n">
        <v>0</v>
      </c>
      <c r="L23" s="7" t="n">
        <v>0</v>
      </c>
      <c r="M23" s="7" t="n">
        <v>0</v>
      </c>
      <c r="N23" s="7" t="n">
        <v>0</v>
      </c>
      <c r="O23" s="7" t="n">
        <v>0</v>
      </c>
      <c r="P23" s="7" t="n">
        <v>0</v>
      </c>
      <c r="Q23" s="7" t="n">
        <v>0</v>
      </c>
      <c r="R23" s="7" t="n">
        <v>0</v>
      </c>
      <c r="S23" s="7" t="n">
        <v>50000</v>
      </c>
      <c r="T23" s="7">
        <f>H23</f>
        <v/>
      </c>
      <c r="U23" s="7">
        <f>S23-T23</f>
        <v/>
      </c>
      <c r="V23" s="8">
        <f>IF(S23=0,0,T23/S23)</f>
        <v/>
      </c>
      <c r="W23" s="8" t="n"/>
      <c r="Y23" t="inlineStr">
        <is>
          <t>GC tagged, not on pay app</t>
        </is>
      </c>
    </row>
    <row r="24">
      <c r="A24" t="n">
        <v>141</v>
      </c>
      <c r="B24" t="n">
        <v>84219</v>
      </c>
      <c r="C24" t="inlineStr">
        <is>
          <t>Carports</t>
        </is>
      </c>
      <c r="D24" t="inlineStr">
        <is>
          <t>Look at adding carports for additional income</t>
        </is>
      </c>
      <c r="E24" s="10" t="inlineStr">
        <is>
          <t>GC</t>
        </is>
      </c>
      <c r="F24" t="inlineStr">
        <is>
          <t>Project</t>
        </is>
      </c>
      <c r="G24" s="7" t="n">
        <v>50000</v>
      </c>
      <c r="H24" s="7" t="n">
        <v>0</v>
      </c>
      <c r="I24" s="7">
        <f>G24-H24</f>
        <v/>
      </c>
      <c r="J24" s="8">
        <f>IF(G24=0,0,H24/G24)</f>
        <v/>
      </c>
      <c r="K24" s="7" t="n">
        <v>0</v>
      </c>
      <c r="L24" s="7" t="n">
        <v>0</v>
      </c>
      <c r="M24" s="7" t="n">
        <v>0</v>
      </c>
      <c r="N24" s="7" t="n">
        <v>0</v>
      </c>
      <c r="O24" s="7" t="n">
        <v>0</v>
      </c>
      <c r="P24" s="7" t="n">
        <v>0</v>
      </c>
      <c r="Q24" s="7" t="n">
        <v>0</v>
      </c>
      <c r="R24" s="7" t="n">
        <v>0</v>
      </c>
      <c r="S24" s="7" t="n">
        <v>50000</v>
      </c>
      <c r="T24" s="7">
        <f>H24</f>
        <v/>
      </c>
      <c r="U24" s="7">
        <f>S24-T24</f>
        <v/>
      </c>
      <c r="V24" s="8">
        <f>IF(S24=0,0,T24/S24)</f>
        <v/>
      </c>
      <c r="W24" s="8" t="n"/>
      <c r="Y24" t="inlineStr">
        <is>
          <t>GC tagged, not on pay app</t>
        </is>
      </c>
    </row>
    <row r="25">
      <c r="A25" t="n">
        <v>122</v>
      </c>
      <c r="B25" t="n">
        <v>84360</v>
      </c>
      <c r="C25" t="inlineStr">
        <is>
          <t>Leasing Pool Furniture</t>
        </is>
      </c>
      <c r="D25" t="inlineStr">
        <is>
          <t>Supplement current furniture, add freestanding umbrellas, cornhole &amp; ping pong, 2 cabanas, move some furniture to second</t>
        </is>
      </c>
      <c r="E25" s="5" t="inlineStr">
        <is>
          <t>PMC</t>
        </is>
      </c>
      <c r="F25" t="inlineStr">
        <is>
          <t>Project</t>
        </is>
      </c>
      <c r="G25" s="7" t="n">
        <v>45000</v>
      </c>
      <c r="H25" s="7" t="n">
        <v>0</v>
      </c>
      <c r="I25" s="7">
        <f>G25-H25</f>
        <v/>
      </c>
      <c r="J25" s="8">
        <f>IF(G25=0,0,H25/G25)</f>
        <v/>
      </c>
      <c r="K25" s="7" t="n">
        <v>0</v>
      </c>
      <c r="L25" s="7" t="n">
        <v>0</v>
      </c>
      <c r="M25" s="7" t="n">
        <v>0</v>
      </c>
      <c r="N25" s="7" t="n">
        <v>0</v>
      </c>
      <c r="O25" s="7" t="n">
        <v>0</v>
      </c>
      <c r="P25" s="7" t="n">
        <v>0</v>
      </c>
      <c r="Q25" s="7" t="n">
        <v>0</v>
      </c>
      <c r="R25" s="7" t="n">
        <v>0</v>
      </c>
      <c r="S25" s="7" t="n">
        <v>75000</v>
      </c>
      <c r="T25" s="7">
        <f>H25</f>
        <v/>
      </c>
      <c r="U25" s="7">
        <f>S25-T25</f>
        <v/>
      </c>
      <c r="V25" s="8">
        <f>IF(S25=0,0,T25/S25)</f>
        <v/>
      </c>
      <c r="W25" s="8" t="n"/>
      <c r="Y25" t="inlineStr">
        <is>
          <t>GL PMC</t>
        </is>
      </c>
    </row>
    <row r="26">
      <c r="A26" t="n">
        <v>22</v>
      </c>
      <c r="B26" t="n">
        <v>84205</v>
      </c>
      <c r="C26" t="inlineStr">
        <is>
          <t>Fences &amp; gates - site perimeter</t>
        </is>
      </c>
      <c r="D26" t="inlineStr">
        <is>
          <t>Repair any damaged wooden fencing around property</t>
        </is>
      </c>
      <c r="E26" s="10" t="inlineStr">
        <is>
          <t>GC</t>
        </is>
      </c>
      <c r="F26" t="inlineStr">
        <is>
          <t>Project</t>
        </is>
      </c>
      <c r="G26" s="7" t="n">
        <v>40000</v>
      </c>
      <c r="H26" s="7" t="n">
        <v>40000</v>
      </c>
      <c r="I26" s="7">
        <f>G26-H26</f>
        <v/>
      </c>
      <c r="J26" s="8">
        <f>IF(G26=0,0,H26/G26)</f>
        <v/>
      </c>
      <c r="K26" s="7" t="n">
        <v>0</v>
      </c>
      <c r="L26" s="7" t="n">
        <v>0</v>
      </c>
      <c r="M26" s="7" t="n">
        <v>0</v>
      </c>
      <c r="N26" s="7" t="n">
        <v>0</v>
      </c>
      <c r="O26" s="7" t="n">
        <v>0</v>
      </c>
      <c r="P26" s="7" t="n">
        <v>0</v>
      </c>
      <c r="Q26" s="7" t="n">
        <v>0</v>
      </c>
      <c r="R26" s="7" t="n">
        <v>0</v>
      </c>
      <c r="S26" s="7" t="n">
        <v>40000</v>
      </c>
      <c r="T26" s="7">
        <f>H26</f>
        <v/>
      </c>
      <c r="U26" s="7">
        <f>S26-T26</f>
        <v/>
      </c>
      <c r="V26" s="8">
        <f>IF(S26=0,0,T26/S26)</f>
        <v/>
      </c>
      <c r="W26" s="8" t="n"/>
      <c r="Y26" t="inlineStr">
        <is>
          <t>GC (pay app)</t>
        </is>
      </c>
    </row>
    <row r="27">
      <c r="A27" t="n">
        <v>16</v>
      </c>
      <c r="C27" t="inlineStr">
        <is>
          <t>Storm sewer piping</t>
        </is>
      </c>
      <c r="D27" t="inlineStr">
        <is>
          <t>Address 7 areas of water intrusion throughout property</t>
        </is>
      </c>
      <c r="E27" s="10" t="inlineStr">
        <is>
          <t>GC</t>
        </is>
      </c>
      <c r="F27" t="inlineStr">
        <is>
          <t>Project</t>
        </is>
      </c>
      <c r="G27" s="7" t="n">
        <v>36000</v>
      </c>
      <c r="H27" s="7" t="n">
        <v>36000</v>
      </c>
      <c r="I27" s="7">
        <f>G27-H27</f>
        <v/>
      </c>
      <c r="J27" s="8">
        <f>IF(G27=0,0,H27/G27)</f>
        <v/>
      </c>
      <c r="K27" s="7" t="n">
        <v>0</v>
      </c>
      <c r="L27" s="7" t="n">
        <v>0</v>
      </c>
      <c r="M27" s="7" t="n">
        <v>0</v>
      </c>
      <c r="N27" s="7" t="n">
        <v>0</v>
      </c>
      <c r="O27" s="7" t="n">
        <v>0</v>
      </c>
      <c r="P27" s="7" t="n">
        <v>0</v>
      </c>
      <c r="Q27" s="7" t="n">
        <v>0</v>
      </c>
      <c r="R27" s="7" t="n">
        <v>0</v>
      </c>
      <c r="S27" s="7" t="n">
        <v>36000</v>
      </c>
      <c r="T27" s="7">
        <f>H27</f>
        <v/>
      </c>
      <c r="U27" s="7">
        <f>S27-T27</f>
        <v/>
      </c>
      <c r="V27" s="8">
        <f>IF(S27=0,0,T27/S27)</f>
        <v/>
      </c>
      <c r="W27" s="8" t="n"/>
      <c r="Y27" t="inlineStr">
        <is>
          <t>GC (pay app)</t>
        </is>
      </c>
    </row>
    <row r="28">
      <c r="A28" t="n">
        <v>129</v>
      </c>
      <c r="B28" t="n">
        <v>84390</v>
      </c>
      <c r="C28" t="inlineStr">
        <is>
          <t>Sports Court</t>
        </is>
      </c>
      <c r="D28" t="inlineStr">
        <is>
          <t xml:space="preserve">Resurface, add 2 Pickleball nets.  Keep running track, stripe for Pickleball courts
Includes Equity PCR Item 3.2.9- The </t>
        </is>
      </c>
      <c r="E28" s="10" t="inlineStr">
        <is>
          <t>GC</t>
        </is>
      </c>
      <c r="F28" t="inlineStr">
        <is>
          <t>Project</t>
        </is>
      </c>
      <c r="G28" s="7" t="n">
        <v>35000</v>
      </c>
      <c r="H28" s="7" t="n">
        <v>0</v>
      </c>
      <c r="I28" s="7">
        <f>G28-H28</f>
        <v/>
      </c>
      <c r="J28" s="8">
        <f>IF(G28=0,0,H28/G28)</f>
        <v/>
      </c>
      <c r="K28" s="7" t="n">
        <v>0</v>
      </c>
      <c r="L28" s="7" t="n">
        <v>0</v>
      </c>
      <c r="M28" s="7" t="n">
        <v>0</v>
      </c>
      <c r="N28" s="7" t="n">
        <v>0</v>
      </c>
      <c r="O28" s="7" t="n">
        <v>0</v>
      </c>
      <c r="P28" s="7" t="n">
        <v>0</v>
      </c>
      <c r="Q28" s="7" t="n">
        <v>0</v>
      </c>
      <c r="R28" s="7" t="n">
        <v>0</v>
      </c>
      <c r="S28" s="7" t="n">
        <v>35000</v>
      </c>
      <c r="T28" s="7">
        <f>H28</f>
        <v/>
      </c>
      <c r="U28" s="7">
        <f>S28-T28</f>
        <v/>
      </c>
      <c r="V28" s="8">
        <f>IF(S28=0,0,T28/S28)</f>
        <v/>
      </c>
      <c r="W28" s="8" t="n"/>
      <c r="Y28" t="inlineStr">
        <is>
          <t>GC tagged, not on pay app</t>
        </is>
      </c>
    </row>
    <row r="29">
      <c r="A29" t="n">
        <v>18</v>
      </c>
      <c r="B29" t="n">
        <v>84201</v>
      </c>
      <c r="C29" t="inlineStr">
        <is>
          <t>Stripe parking areas</t>
        </is>
      </c>
      <c r="D29" t="inlineStr">
        <is>
          <t>Layout and stripe throughout property</t>
        </is>
      </c>
      <c r="E29" s="10" t="inlineStr">
        <is>
          <t>GC</t>
        </is>
      </c>
      <c r="F29" t="inlineStr">
        <is>
          <t>Project</t>
        </is>
      </c>
      <c r="G29" s="7" t="n">
        <v>30000</v>
      </c>
      <c r="H29" s="7" t="n">
        <v>30000</v>
      </c>
      <c r="I29" s="7">
        <f>G29-H29</f>
        <v/>
      </c>
      <c r="J29" s="8">
        <f>IF(G29=0,0,H29/G29)</f>
        <v/>
      </c>
      <c r="K29" s="7" t="n">
        <v>0</v>
      </c>
      <c r="L29" s="7" t="n">
        <v>0</v>
      </c>
      <c r="M29" s="7" t="n">
        <v>0</v>
      </c>
      <c r="N29" s="7" t="n">
        <v>0</v>
      </c>
      <c r="O29" s="7" t="n">
        <v>4000</v>
      </c>
      <c r="P29" s="7" t="n">
        <v>0</v>
      </c>
      <c r="Q29" s="7" t="n">
        <v>4000</v>
      </c>
      <c r="R29" s="7" t="n">
        <v>0</v>
      </c>
      <c r="S29" s="7" t="n">
        <v>58000</v>
      </c>
      <c r="T29" s="7">
        <f>H29</f>
        <v/>
      </c>
      <c r="U29" s="7">
        <f>S29-T29</f>
        <v/>
      </c>
      <c r="V29" s="8">
        <f>IF(S29=0,0,T29/S29)</f>
        <v/>
      </c>
      <c r="W29" s="8" t="n"/>
      <c r="Y29" t="inlineStr">
        <is>
          <t>GC (pay app)</t>
        </is>
      </c>
    </row>
    <row r="30">
      <c r="A30" t="n">
        <v>85</v>
      </c>
      <c r="B30" t="n">
        <v>84206</v>
      </c>
      <c r="C30" t="inlineStr">
        <is>
          <t>Window Replacement and Repairs, includin</t>
        </is>
      </c>
      <c r="D30" t="inlineStr">
        <is>
          <t>Contingency for replacements and repairs</t>
        </is>
      </c>
      <c r="E30" s="10" t="inlineStr">
        <is>
          <t>GC</t>
        </is>
      </c>
      <c r="F30" t="inlineStr">
        <is>
          <t>Project</t>
        </is>
      </c>
      <c r="G30" s="7" t="n">
        <v>25000</v>
      </c>
      <c r="H30" s="7" t="n">
        <v>25000</v>
      </c>
      <c r="I30" s="7">
        <f>G30-H30</f>
        <v/>
      </c>
      <c r="J30" s="8">
        <f>IF(G30=0,0,H30/G30)</f>
        <v/>
      </c>
      <c r="K30" s="7" t="n">
        <v>25000</v>
      </c>
      <c r="L30" s="7" t="n">
        <v>0</v>
      </c>
      <c r="M30" s="7" t="n">
        <v>25000</v>
      </c>
      <c r="N30" s="7" t="n">
        <v>0</v>
      </c>
      <c r="O30" s="7" t="n">
        <v>25000</v>
      </c>
      <c r="P30" s="7" t="n">
        <v>0</v>
      </c>
      <c r="Q30" s="7" t="n">
        <v>25000</v>
      </c>
      <c r="R30" s="7" t="n">
        <v>0</v>
      </c>
      <c r="S30" s="7" t="n">
        <v>250000</v>
      </c>
      <c r="T30" s="7">
        <f>H30</f>
        <v/>
      </c>
      <c r="U30" s="7">
        <f>S30-T30</f>
        <v/>
      </c>
      <c r="V30" s="8">
        <f>IF(S30=0,0,T30/S30)</f>
        <v/>
      </c>
      <c r="W30" s="8" t="n"/>
      <c r="Y30" t="inlineStr">
        <is>
          <t>GC (pay app)</t>
        </is>
      </c>
    </row>
    <row r="31">
      <c r="A31" t="n">
        <v>87</v>
      </c>
      <c r="B31" t="n">
        <v>84215</v>
      </c>
      <c r="C31" t="inlineStr">
        <is>
          <t>Sliding Balcony Door Replacement and Rep</t>
        </is>
      </c>
      <c r="D31" t="inlineStr">
        <is>
          <t>Contingency for replacements and repairs</t>
        </is>
      </c>
      <c r="E31" s="10" t="inlineStr">
        <is>
          <t>GC</t>
        </is>
      </c>
      <c r="F31" t="inlineStr">
        <is>
          <t>Project</t>
        </is>
      </c>
      <c r="G31" s="7" t="n">
        <v>25000</v>
      </c>
      <c r="H31" s="7" t="n">
        <v>25000</v>
      </c>
      <c r="I31" s="7">
        <f>G31-H31</f>
        <v/>
      </c>
      <c r="J31" s="8">
        <f>IF(G31=0,0,H31/G31)</f>
        <v/>
      </c>
      <c r="K31" s="7" t="n">
        <v>25000</v>
      </c>
      <c r="L31" s="7" t="n">
        <v>0</v>
      </c>
      <c r="M31" s="7" t="n">
        <v>25000</v>
      </c>
      <c r="N31" s="7" t="n">
        <v>0</v>
      </c>
      <c r="O31" s="7" t="n">
        <v>25000</v>
      </c>
      <c r="P31" s="7" t="n">
        <v>0</v>
      </c>
      <c r="Q31" s="7" t="n">
        <v>25000</v>
      </c>
      <c r="R31" s="7" t="n">
        <v>0</v>
      </c>
      <c r="S31" s="7" t="n">
        <v>250000</v>
      </c>
      <c r="T31" s="7">
        <f>H31</f>
        <v/>
      </c>
      <c r="U31" s="7">
        <f>S31-T31</f>
        <v/>
      </c>
      <c r="V31" s="8">
        <f>IF(S31=0,0,T31/S31)</f>
        <v/>
      </c>
      <c r="W31" s="8" t="n"/>
      <c r="Y31" t="inlineStr">
        <is>
          <t>GC (pay app)</t>
        </is>
      </c>
    </row>
    <row r="32">
      <c r="A32" t="n">
        <v>119</v>
      </c>
      <c r="B32" t="n">
        <v>84190</v>
      </c>
      <c r="C32" t="inlineStr">
        <is>
          <t>Fitness Center Remodel</t>
        </is>
      </c>
      <c r="D32" t="inlineStr">
        <is>
          <t>Need to replace lights, repair damaged walls, paint, repair flooring that is lifting, repair men's bathroom items</t>
        </is>
      </c>
      <c r="E32" s="10" t="inlineStr">
        <is>
          <t>GC</t>
        </is>
      </c>
      <c r="F32" t="inlineStr">
        <is>
          <t>Project</t>
        </is>
      </c>
      <c r="G32" s="7" t="n">
        <v>25000</v>
      </c>
      <c r="H32" s="7" t="n">
        <v>0</v>
      </c>
      <c r="I32" s="7">
        <f>G32-H32</f>
        <v/>
      </c>
      <c r="J32" s="8">
        <f>IF(G32=0,0,H32/G32)</f>
        <v/>
      </c>
      <c r="K32" s="7" t="n">
        <v>0</v>
      </c>
      <c r="L32" s="7" t="n">
        <v>0</v>
      </c>
      <c r="M32" s="7" t="n">
        <v>0</v>
      </c>
      <c r="N32" s="7" t="n">
        <v>0</v>
      </c>
      <c r="O32" s="7" t="n">
        <v>0</v>
      </c>
      <c r="P32" s="7" t="n">
        <v>0</v>
      </c>
      <c r="Q32" s="7" t="n">
        <v>0</v>
      </c>
      <c r="R32" s="7" t="n">
        <v>0</v>
      </c>
      <c r="S32" s="7" t="n">
        <v>25000</v>
      </c>
      <c r="T32" s="7">
        <f>H32</f>
        <v/>
      </c>
      <c r="U32" s="7">
        <f>S32-T32</f>
        <v/>
      </c>
      <c r="V32" s="8">
        <f>IF(S32=0,0,T32/S32)</f>
        <v/>
      </c>
      <c r="W32" s="8" t="n"/>
      <c r="Y32" t="inlineStr">
        <is>
          <t>GC tagged, not on pay app</t>
        </is>
      </c>
    </row>
    <row r="33">
      <c r="A33" t="n">
        <v>106</v>
      </c>
      <c r="B33" t="n">
        <v>82131</v>
      </c>
      <c r="C33" t="inlineStr">
        <is>
          <t>Co 2 detectors</t>
        </is>
      </c>
      <c r="D33" t="inlineStr">
        <is>
          <t>Install Co2 detectors in every unit</t>
        </is>
      </c>
      <c r="E33" s="5" t="inlineStr">
        <is>
          <t>PMC</t>
        </is>
      </c>
      <c r="F33" t="inlineStr">
        <is>
          <t>Project</t>
        </is>
      </c>
      <c r="G33" s="7" t="n">
        <v>22000</v>
      </c>
      <c r="H33" s="7" t="n">
        <v>0</v>
      </c>
      <c r="I33" s="7">
        <f>G33-H33</f>
        <v/>
      </c>
      <c r="J33" s="8">
        <f>IF(G33=0,0,H33/G33)</f>
        <v/>
      </c>
      <c r="K33" s="7" t="n">
        <v>0</v>
      </c>
      <c r="L33" s="7" t="n">
        <v>0</v>
      </c>
      <c r="M33" s="7" t="n">
        <v>0</v>
      </c>
      <c r="N33" s="7" t="n">
        <v>0</v>
      </c>
      <c r="O33" s="7" t="n">
        <v>0</v>
      </c>
      <c r="P33" s="7" t="n">
        <v>0</v>
      </c>
      <c r="Q33" s="7" t="n">
        <v>0</v>
      </c>
      <c r="R33" s="7" t="n">
        <v>0</v>
      </c>
      <c r="S33" s="7" t="n">
        <v>22000</v>
      </c>
      <c r="T33" s="7">
        <f>H33</f>
        <v/>
      </c>
      <c r="U33" s="7">
        <f>S33-T33</f>
        <v/>
      </c>
      <c r="V33" s="8">
        <f>IF(S33=0,0,T33/S33)</f>
        <v/>
      </c>
      <c r="W33" s="8" t="n"/>
      <c r="Y33" t="inlineStr">
        <is>
          <t>GL PMC</t>
        </is>
      </c>
    </row>
    <row r="34">
      <c r="A34" t="n">
        <v>15</v>
      </c>
      <c r="B34" t="n">
        <v>84303</v>
      </c>
      <c r="C34" t="inlineStr">
        <is>
          <t>Landscape Cleanup and Enhancements</t>
        </is>
      </c>
      <c r="D34" t="inlineStr">
        <is>
          <t>Initial property landscape entry and tour path enhancements, etc</t>
        </is>
      </c>
      <c r="E34" s="5" t="inlineStr">
        <is>
          <t>PMC</t>
        </is>
      </c>
      <c r="F34" t="inlineStr">
        <is>
          <t>Project</t>
        </is>
      </c>
      <c r="G34" s="7" t="n">
        <v>20000</v>
      </c>
      <c r="H34" s="7" t="n">
        <v>0</v>
      </c>
      <c r="I34" s="7">
        <f>G34-H34</f>
        <v/>
      </c>
      <c r="J34" s="8">
        <f>IF(G34=0,0,H34/G34)</f>
        <v/>
      </c>
      <c r="K34" s="7" t="n">
        <v>0</v>
      </c>
      <c r="L34" s="7" t="n">
        <v>0</v>
      </c>
      <c r="M34" s="7" t="n">
        <v>0</v>
      </c>
      <c r="N34" s="7" t="n">
        <v>0</v>
      </c>
      <c r="O34" s="7" t="n">
        <v>0</v>
      </c>
      <c r="P34" s="7" t="n">
        <v>0</v>
      </c>
      <c r="Q34" s="7" t="n">
        <v>0</v>
      </c>
      <c r="R34" s="7" t="n">
        <v>0</v>
      </c>
      <c r="S34" s="7" t="n">
        <v>20000</v>
      </c>
      <c r="T34" s="7">
        <f>H34</f>
        <v/>
      </c>
      <c r="U34" s="7">
        <f>S34-T34</f>
        <v/>
      </c>
      <c r="V34" s="8">
        <f>IF(S34=0,0,T34/S34)</f>
        <v/>
      </c>
      <c r="W34" s="8" t="n"/>
      <c r="Y34" t="inlineStr">
        <is>
          <t>GL PMC</t>
        </is>
      </c>
    </row>
    <row r="35">
      <c r="A35" t="n">
        <v>163</v>
      </c>
      <c r="B35" t="n">
        <v>82131</v>
      </c>
      <c r="C35" t="inlineStr">
        <is>
          <t>Smoke Detectors</t>
        </is>
      </c>
      <c r="D35" t="inlineStr">
        <is>
          <t>Equity PCR Item 5.5.2- Smoke detectors not observed in bedrooms, Install</t>
        </is>
      </c>
      <c r="E35" s="5" t="inlineStr">
        <is>
          <t>PMC</t>
        </is>
      </c>
      <c r="F35" t="inlineStr">
        <is>
          <t>Project</t>
        </is>
      </c>
      <c r="G35" s="7" t="n">
        <v>20000</v>
      </c>
      <c r="H35" s="7" t="n">
        <v>0</v>
      </c>
      <c r="I35" s="7">
        <f>G35-H35</f>
        <v/>
      </c>
      <c r="J35" s="8">
        <f>IF(G35=0,0,H35/G35)</f>
        <v/>
      </c>
      <c r="K35" s="7" t="n">
        <v>0</v>
      </c>
      <c r="L35" s="7" t="n">
        <v>0</v>
      </c>
      <c r="M35" s="7" t="n">
        <v>0</v>
      </c>
      <c r="N35" s="7" t="n">
        <v>0</v>
      </c>
      <c r="O35" s="7" t="n">
        <v>0</v>
      </c>
      <c r="P35" s="7" t="n">
        <v>0</v>
      </c>
      <c r="Q35" s="7" t="n">
        <v>0</v>
      </c>
      <c r="R35" s="7" t="n">
        <v>0</v>
      </c>
      <c r="S35" s="7" t="n">
        <v>20000</v>
      </c>
      <c r="T35" s="7">
        <f>H35</f>
        <v/>
      </c>
      <c r="U35" s="7">
        <f>S35-T35</f>
        <v/>
      </c>
      <c r="V35" s="8">
        <f>IF(S35=0,0,T35/S35)</f>
        <v/>
      </c>
      <c r="W35" s="8" t="n"/>
      <c r="Y35" t="inlineStr">
        <is>
          <t>GL PMC</t>
        </is>
      </c>
    </row>
    <row r="36">
      <c r="A36" t="n">
        <v>25</v>
      </c>
      <c r="B36" t="n">
        <v>84111</v>
      </c>
      <c r="C36" t="inlineStr">
        <is>
          <t>Dumpster enclosures</t>
        </is>
      </c>
      <c r="D36" t="inlineStr">
        <is>
          <t>Replace fencing around dumpster/compactor enclosures</t>
        </is>
      </c>
      <c r="E36" s="10" t="inlineStr">
        <is>
          <t>GC</t>
        </is>
      </c>
      <c r="F36" t="inlineStr">
        <is>
          <t>Project</t>
        </is>
      </c>
      <c r="G36" s="7" t="n">
        <v>18000</v>
      </c>
      <c r="H36" s="7" t="n">
        <v>18000</v>
      </c>
      <c r="I36" s="7">
        <f>G36-H36</f>
        <v/>
      </c>
      <c r="J36" s="8">
        <f>IF(G36=0,0,H36/G36)</f>
        <v/>
      </c>
      <c r="K36" s="7" t="n">
        <v>0</v>
      </c>
      <c r="L36" s="7" t="n">
        <v>0</v>
      </c>
      <c r="M36" s="7" t="n">
        <v>0</v>
      </c>
      <c r="N36" s="7" t="n">
        <v>0</v>
      </c>
      <c r="O36" s="7" t="n">
        <v>0</v>
      </c>
      <c r="P36" s="7" t="n">
        <v>0</v>
      </c>
      <c r="Q36" s="7" t="n">
        <v>0</v>
      </c>
      <c r="R36" s="7" t="n">
        <v>0</v>
      </c>
      <c r="S36" s="7" t="n">
        <v>18000</v>
      </c>
      <c r="T36" s="7">
        <f>H36</f>
        <v/>
      </c>
      <c r="U36" s="7">
        <f>S36-T36</f>
        <v/>
      </c>
      <c r="V36" s="8">
        <f>IF(S36=0,0,T36/S36)</f>
        <v/>
      </c>
      <c r="W36" s="8" t="n"/>
      <c r="Y36" t="inlineStr">
        <is>
          <t>GC (pay app)</t>
        </is>
      </c>
    </row>
    <row r="37">
      <c r="A37" t="n">
        <v>154</v>
      </c>
      <c r="B37" t="n">
        <v>84217</v>
      </c>
      <c r="C37" t="inlineStr">
        <is>
          <t>Install P trap on HVAC condensate piping</t>
        </is>
      </c>
      <c r="D37" t="inlineStr">
        <is>
          <t>Equity PCR Item 5.3-  The interior fan coil units (FCUs) observed at the residential units lacked p-traps at the condens</t>
        </is>
      </c>
      <c r="E37" s="10" t="inlineStr">
        <is>
          <t>GC</t>
        </is>
      </c>
      <c r="F37" t="inlineStr">
        <is>
          <t>Project</t>
        </is>
      </c>
      <c r="G37" s="7" t="n">
        <v>16880</v>
      </c>
      <c r="H37" s="7" t="n">
        <v>16880</v>
      </c>
      <c r="I37" s="7">
        <f>G37-H37</f>
        <v/>
      </c>
      <c r="J37" s="8">
        <f>IF(G37=0,0,H37/G37)</f>
        <v/>
      </c>
      <c r="K37" s="7" t="n">
        <v>0</v>
      </c>
      <c r="L37" s="7" t="n">
        <v>0</v>
      </c>
      <c r="M37" s="7" t="n">
        <v>0</v>
      </c>
      <c r="N37" s="7" t="n">
        <v>0</v>
      </c>
      <c r="O37" s="7" t="n">
        <v>0</v>
      </c>
      <c r="P37" s="7" t="n">
        <v>0</v>
      </c>
      <c r="Q37" s="7" t="n">
        <v>0</v>
      </c>
      <c r="R37" s="7" t="n">
        <v>0</v>
      </c>
      <c r="S37" s="7" t="n">
        <v>16880</v>
      </c>
      <c r="T37" s="7">
        <f>H37</f>
        <v/>
      </c>
      <c r="U37" s="7">
        <f>S37-T37</f>
        <v/>
      </c>
      <c r="V37" s="8">
        <f>IF(S37=0,0,T37/S37)</f>
        <v/>
      </c>
      <c r="W37" s="8" t="n"/>
      <c r="Y37" t="inlineStr">
        <is>
          <t>GC (pay app)</t>
        </is>
      </c>
    </row>
    <row r="38">
      <c r="A38" t="n">
        <v>143</v>
      </c>
      <c r="B38" t="n">
        <v>83375</v>
      </c>
      <c r="C38" t="inlineStr">
        <is>
          <t>Golf Cart</t>
        </is>
      </c>
      <c r="D38" t="inlineStr">
        <is>
          <t>Need 1-2 leasing carts, have 2 maintenance carts</t>
        </is>
      </c>
      <c r="E38" s="5" t="inlineStr">
        <is>
          <t>PMC</t>
        </is>
      </c>
      <c r="F38" t="inlineStr">
        <is>
          <t>Project</t>
        </is>
      </c>
      <c r="G38" s="7" t="n">
        <v>16000</v>
      </c>
      <c r="H38" s="7" t="n">
        <v>0</v>
      </c>
      <c r="I38" s="7">
        <f>G38-H38</f>
        <v/>
      </c>
      <c r="J38" s="8">
        <f>IF(G38=0,0,H38/G38)</f>
        <v/>
      </c>
      <c r="K38" s="7" t="n">
        <v>0</v>
      </c>
      <c r="L38" s="7" t="n">
        <v>0</v>
      </c>
      <c r="M38" s="7" t="n">
        <v>0</v>
      </c>
      <c r="N38" s="7" t="n">
        <v>0</v>
      </c>
      <c r="O38" s="7" t="n">
        <v>0</v>
      </c>
      <c r="P38" s="7" t="n">
        <v>0</v>
      </c>
      <c r="Q38" s="7" t="n">
        <v>0</v>
      </c>
      <c r="R38" s="7" t="n">
        <v>0</v>
      </c>
      <c r="S38" s="7" t="n">
        <v>16000</v>
      </c>
      <c r="T38" s="7">
        <f>H38</f>
        <v/>
      </c>
      <c r="U38" s="7">
        <f>S38-T38</f>
        <v/>
      </c>
      <c r="V38" s="8">
        <f>IF(S38=0,0,T38/S38)</f>
        <v/>
      </c>
      <c r="W38" s="8" t="n"/>
      <c r="Y38" t="inlineStr">
        <is>
          <t>GL PMC</t>
        </is>
      </c>
    </row>
    <row r="39">
      <c r="A39" t="n">
        <v>128</v>
      </c>
      <c r="B39" t="n">
        <v>84340</v>
      </c>
      <c r="C39" t="inlineStr">
        <is>
          <t>Picnic/Grill Furniture</t>
        </is>
      </c>
      <c r="D39" t="inlineStr">
        <is>
          <t>Furniture for new grill areas</t>
        </is>
      </c>
      <c r="E39" s="5" t="inlineStr">
        <is>
          <t>PMC</t>
        </is>
      </c>
      <c r="F39" t="inlineStr">
        <is>
          <t>Project</t>
        </is>
      </c>
      <c r="G39" s="7" t="n">
        <v>15000</v>
      </c>
      <c r="H39" s="7" t="n">
        <v>0</v>
      </c>
      <c r="I39" s="7">
        <f>G39-H39</f>
        <v/>
      </c>
      <c r="J39" s="8">
        <f>IF(G39=0,0,H39/G39)</f>
        <v/>
      </c>
      <c r="K39" s="7" t="n">
        <v>0</v>
      </c>
      <c r="L39" s="7" t="n">
        <v>0</v>
      </c>
      <c r="M39" s="7" t="n">
        <v>0</v>
      </c>
      <c r="N39" s="7" t="n">
        <v>0</v>
      </c>
      <c r="O39" s="7" t="n">
        <v>0</v>
      </c>
      <c r="P39" s="7" t="n">
        <v>0</v>
      </c>
      <c r="Q39" s="7" t="n">
        <v>0</v>
      </c>
      <c r="R39" s="7" t="n">
        <v>0</v>
      </c>
      <c r="S39" s="7" t="n">
        <v>15000</v>
      </c>
      <c r="T39" s="7">
        <f>H39</f>
        <v/>
      </c>
      <c r="U39" s="7">
        <f>S39-T39</f>
        <v/>
      </c>
      <c r="V39" s="8">
        <f>IF(S39=0,0,T39/S39)</f>
        <v/>
      </c>
      <c r="W39" s="8" t="n"/>
      <c r="Y39" t="inlineStr">
        <is>
          <t>GL PMC</t>
        </is>
      </c>
    </row>
    <row r="40">
      <c r="A40" t="n">
        <v>132</v>
      </c>
      <c r="B40" t="n">
        <v>84280</v>
      </c>
      <c r="C40" t="inlineStr">
        <is>
          <t>Unit Model Update</t>
        </is>
      </c>
      <c r="D40" t="inlineStr">
        <is>
          <t>Change out carpet, misc supplemental furniture, remove screen door since it is broken and obscures visibility in the mod</t>
        </is>
      </c>
      <c r="E40" s="5" t="inlineStr">
        <is>
          <t>PMC</t>
        </is>
      </c>
      <c r="F40" t="inlineStr">
        <is>
          <t>Project</t>
        </is>
      </c>
      <c r="G40" s="7" t="n">
        <v>15000</v>
      </c>
      <c r="H40" s="7" t="n">
        <v>0</v>
      </c>
      <c r="I40" s="7">
        <f>G40-H40</f>
        <v/>
      </c>
      <c r="J40" s="8">
        <f>IF(G40=0,0,H40/G40)</f>
        <v/>
      </c>
      <c r="K40" s="7" t="n">
        <v>0</v>
      </c>
      <c r="L40" s="7" t="n">
        <v>0</v>
      </c>
      <c r="M40" s="7" t="n">
        <v>0</v>
      </c>
      <c r="N40" s="7" t="n">
        <v>0</v>
      </c>
      <c r="O40" s="7" t="n">
        <v>0</v>
      </c>
      <c r="P40" s="7" t="n">
        <v>0</v>
      </c>
      <c r="Q40" s="7" t="n">
        <v>0</v>
      </c>
      <c r="R40" s="7" t="n">
        <v>0</v>
      </c>
      <c r="S40" s="7" t="n">
        <v>15000</v>
      </c>
      <c r="T40" s="7">
        <f>H40</f>
        <v/>
      </c>
      <c r="U40" s="7">
        <f>S40-T40</f>
        <v/>
      </c>
      <c r="V40" s="8">
        <f>IF(S40=0,0,T40/S40)</f>
        <v/>
      </c>
      <c r="W40" s="8" t="n"/>
      <c r="Y40" t="inlineStr">
        <is>
          <t>GL PMC</t>
        </is>
      </c>
    </row>
    <row r="41">
      <c r="A41" t="n">
        <v>125</v>
      </c>
      <c r="B41" t="n">
        <v>84195</v>
      </c>
      <c r="C41" t="inlineStr">
        <is>
          <t>Playground Remodel</t>
        </is>
      </c>
      <c r="D41" t="inlineStr">
        <is>
          <t>Replace swing sets, border and mulch as well as replacing grills with new stand alone ones at secondary park area</t>
        </is>
      </c>
      <c r="E41" s="10" t="inlineStr">
        <is>
          <t>GC</t>
        </is>
      </c>
      <c r="F41" t="inlineStr">
        <is>
          <t>Project</t>
        </is>
      </c>
      <c r="G41" s="7" t="n">
        <v>13000</v>
      </c>
      <c r="H41" s="7" t="n">
        <v>0</v>
      </c>
      <c r="I41" s="7">
        <f>G41-H41</f>
        <v/>
      </c>
      <c r="J41" s="8">
        <f>IF(G41=0,0,H41/G41)</f>
        <v/>
      </c>
      <c r="K41" s="7" t="n">
        <v>0</v>
      </c>
      <c r="L41" s="7" t="n">
        <v>0</v>
      </c>
      <c r="M41" s="7" t="n">
        <v>0</v>
      </c>
      <c r="N41" s="7" t="n">
        <v>0</v>
      </c>
      <c r="O41" s="7" t="n">
        <v>0</v>
      </c>
      <c r="P41" s="7" t="n">
        <v>0</v>
      </c>
      <c r="Q41" s="7" t="n">
        <v>0</v>
      </c>
      <c r="R41" s="7" t="n">
        <v>0</v>
      </c>
      <c r="S41" s="7" t="n">
        <v>13000</v>
      </c>
      <c r="T41" s="7">
        <f>H41</f>
        <v/>
      </c>
      <c r="U41" s="7">
        <f>S41-T41</f>
        <v/>
      </c>
      <c r="V41" s="8">
        <f>IF(S41=0,0,T41/S41)</f>
        <v/>
      </c>
      <c r="W41" s="8" t="n"/>
      <c r="Y41" t="inlineStr">
        <is>
          <t>GC tagged, not on pay app</t>
        </is>
      </c>
    </row>
    <row r="42">
      <c r="A42" t="n">
        <v>19</v>
      </c>
      <c r="B42" t="n">
        <v>84221</v>
      </c>
      <c r="C42" t="inlineStr">
        <is>
          <t>ADA parking &amp; curb cuts</t>
        </is>
      </c>
      <c r="D42" t="inlineStr">
        <is>
          <t>ADA Parking &amp; Curb Cuts</t>
        </is>
      </c>
      <c r="E42" s="10" t="inlineStr">
        <is>
          <t>GC</t>
        </is>
      </c>
      <c r="F42" t="inlineStr">
        <is>
          <t>Project</t>
        </is>
      </c>
      <c r="G42" s="7" t="n">
        <v>10000</v>
      </c>
      <c r="H42" s="7" t="n">
        <v>10000</v>
      </c>
      <c r="I42" s="7">
        <f>G42-H42</f>
        <v/>
      </c>
      <c r="J42" s="8">
        <f>IF(G42=0,0,H42/G42)</f>
        <v/>
      </c>
      <c r="K42" s="7" t="n">
        <v>0</v>
      </c>
      <c r="L42" s="7" t="n">
        <v>0</v>
      </c>
      <c r="M42" s="7" t="n">
        <v>0</v>
      </c>
      <c r="N42" s="7" t="n">
        <v>0</v>
      </c>
      <c r="O42" s="7" t="n">
        <v>0</v>
      </c>
      <c r="P42" s="7" t="n">
        <v>0</v>
      </c>
      <c r="Q42" s="7" t="n">
        <v>0</v>
      </c>
      <c r="R42" s="7" t="n">
        <v>0</v>
      </c>
      <c r="S42" s="7" t="n">
        <v>10000</v>
      </c>
      <c r="T42" s="7">
        <f>H42</f>
        <v/>
      </c>
      <c r="U42" s="7">
        <f>S42-T42</f>
        <v/>
      </c>
      <c r="V42" s="8">
        <f>IF(S42=0,0,T42/S42)</f>
        <v/>
      </c>
      <c r="W42" s="8" t="n"/>
      <c r="Y42" t="inlineStr">
        <is>
          <t>GC (pay app)</t>
        </is>
      </c>
    </row>
    <row r="43">
      <c r="A43" t="n">
        <v>26</v>
      </c>
      <c r="B43" t="n">
        <v>84302</v>
      </c>
      <c r="C43" t="inlineStr">
        <is>
          <t>Irrigation</t>
        </is>
      </c>
      <c r="D43" t="inlineStr">
        <is>
          <t xml:space="preserve">Equity PCR Item 3.2.4- Although operation of the sprinkler system was not directly tested, property management reported </t>
        </is>
      </c>
      <c r="E43" s="10" t="inlineStr">
        <is>
          <t>GC</t>
        </is>
      </c>
      <c r="F43" t="inlineStr">
        <is>
          <t>Project</t>
        </is>
      </c>
      <c r="G43" s="7" t="n">
        <v>10000</v>
      </c>
      <c r="H43" s="7" t="n">
        <v>0</v>
      </c>
      <c r="I43" s="7">
        <f>G43-H43</f>
        <v/>
      </c>
      <c r="J43" s="8">
        <f>IF(G43=0,0,H43/G43)</f>
        <v/>
      </c>
      <c r="K43" s="7" t="n">
        <v>0</v>
      </c>
      <c r="L43" s="7" t="n">
        <v>0</v>
      </c>
      <c r="M43" s="7" t="n">
        <v>0</v>
      </c>
      <c r="N43" s="7" t="n">
        <v>0</v>
      </c>
      <c r="O43" s="7" t="n">
        <v>0</v>
      </c>
      <c r="P43" s="7" t="n">
        <v>0</v>
      </c>
      <c r="Q43" s="7" t="n">
        <v>0</v>
      </c>
      <c r="R43" s="7" t="n">
        <v>0</v>
      </c>
      <c r="S43" s="7" t="n">
        <v>10000</v>
      </c>
      <c r="T43" s="7">
        <f>H43</f>
        <v/>
      </c>
      <c r="U43" s="7">
        <f>S43-T43</f>
        <v/>
      </c>
      <c r="V43" s="8">
        <f>IF(S43=0,0,T43/S43)</f>
        <v/>
      </c>
      <c r="W43" s="8" t="n"/>
      <c r="Y43" t="inlineStr">
        <is>
          <t>GC tagged, not on pay app</t>
        </is>
      </c>
    </row>
    <row r="44">
      <c r="A44" t="n">
        <v>120</v>
      </c>
      <c r="B44" t="n">
        <v>84190</v>
      </c>
      <c r="C44" t="inlineStr">
        <is>
          <t>Fitness Equipment</t>
        </is>
      </c>
      <c r="D44" t="inlineStr">
        <is>
          <t>Stair Stepper, other misc items</t>
        </is>
      </c>
      <c r="E44" s="5" t="inlineStr">
        <is>
          <t>PMC</t>
        </is>
      </c>
      <c r="F44" t="inlineStr">
        <is>
          <t>Project</t>
        </is>
      </c>
      <c r="G44" s="7" t="n">
        <v>10000</v>
      </c>
      <c r="H44" s="7" t="n">
        <v>0</v>
      </c>
      <c r="I44" s="7">
        <f>G44-H44</f>
        <v/>
      </c>
      <c r="J44" s="8">
        <f>IF(G44=0,0,H44/G44)</f>
        <v/>
      </c>
      <c r="K44" s="7" t="n">
        <v>0</v>
      </c>
      <c r="L44" s="7" t="n">
        <v>0</v>
      </c>
      <c r="M44" s="7" t="n">
        <v>0</v>
      </c>
      <c r="N44" s="7" t="n">
        <v>0</v>
      </c>
      <c r="O44" s="7" t="n">
        <v>0</v>
      </c>
      <c r="P44" s="7" t="n">
        <v>0</v>
      </c>
      <c r="Q44" s="7" t="n">
        <v>0</v>
      </c>
      <c r="R44" s="7" t="n">
        <v>0</v>
      </c>
      <c r="S44" s="7" t="n">
        <v>10000</v>
      </c>
      <c r="T44" s="7">
        <f>H44</f>
        <v/>
      </c>
      <c r="U44" s="7">
        <f>S44-T44</f>
        <v/>
      </c>
      <c r="V44" s="8">
        <f>IF(S44=0,0,T44/S44)</f>
        <v/>
      </c>
      <c r="W44" s="8" t="n"/>
      <c r="Y44" t="inlineStr">
        <is>
          <t>GL PMC</t>
        </is>
      </c>
    </row>
    <row r="45">
      <c r="A45" t="n">
        <v>121</v>
      </c>
      <c r="B45" t="n">
        <v>84361</v>
      </c>
      <c r="C45" t="inlineStr">
        <is>
          <t>Leasing Pool Area Remodel</t>
        </is>
      </c>
      <c r="D45" t="inlineStr">
        <is>
          <t>Replace wood/cable fence section in raised area with metal rail to match other fencing, other misc repairs</t>
        </is>
      </c>
      <c r="E45" s="10" t="inlineStr">
        <is>
          <t>GC</t>
        </is>
      </c>
      <c r="F45" t="inlineStr">
        <is>
          <t>Project</t>
        </is>
      </c>
      <c r="G45" s="7" t="n">
        <v>10000</v>
      </c>
      <c r="H45" s="7" t="n">
        <v>0</v>
      </c>
      <c r="I45" s="7">
        <f>G45-H45</f>
        <v/>
      </c>
      <c r="J45" s="8">
        <f>IF(G45=0,0,H45/G45)</f>
        <v/>
      </c>
      <c r="K45" s="7" t="n">
        <v>0</v>
      </c>
      <c r="L45" s="7" t="n">
        <v>0</v>
      </c>
      <c r="M45" s="7" t="n">
        <v>0</v>
      </c>
      <c r="N45" s="7" t="n">
        <v>0</v>
      </c>
      <c r="O45" s="7" t="n">
        <v>0</v>
      </c>
      <c r="P45" s="7" t="n">
        <v>0</v>
      </c>
      <c r="Q45" s="7" t="n">
        <v>0</v>
      </c>
      <c r="R45" s="7" t="n">
        <v>0</v>
      </c>
      <c r="S45" s="7" t="n">
        <v>10000</v>
      </c>
      <c r="T45" s="7">
        <f>H45</f>
        <v/>
      </c>
      <c r="U45" s="7">
        <f>S45-T45</f>
        <v/>
      </c>
      <c r="V45" s="8">
        <f>IF(S45=0,0,T45/S45)</f>
        <v/>
      </c>
      <c r="W45" s="8" t="n"/>
      <c r="Y45" t="inlineStr">
        <is>
          <t>GC tagged, not on pay app</t>
        </is>
      </c>
    </row>
    <row r="46">
      <c r="A46" t="n">
        <v>20</v>
      </c>
      <c r="B46" t="n">
        <v>84115</v>
      </c>
      <c r="C46" t="inlineStr">
        <is>
          <t>Sidewalks</t>
        </is>
      </c>
      <c r="D46" t="inlineStr">
        <is>
          <t>Secure, scrape, sand &amp; paint deck walkway from office area to sports complex.</t>
        </is>
      </c>
      <c r="E46" s="10" t="inlineStr">
        <is>
          <t>GC</t>
        </is>
      </c>
      <c r="F46" t="inlineStr">
        <is>
          <t>Project</t>
        </is>
      </c>
      <c r="G46" s="7" t="n">
        <v>9500</v>
      </c>
      <c r="H46" s="7" t="n">
        <v>9500</v>
      </c>
      <c r="I46" s="7">
        <f>G46-H46</f>
        <v/>
      </c>
      <c r="J46" s="8">
        <f>IF(G46=0,0,H46/G46)</f>
        <v/>
      </c>
      <c r="K46" s="7" t="n">
        <v>39000</v>
      </c>
      <c r="L46" s="7" t="n">
        <v>0</v>
      </c>
      <c r="M46" s="7" t="n">
        <v>0</v>
      </c>
      <c r="N46" s="7" t="n">
        <v>0</v>
      </c>
      <c r="O46" s="7" t="n">
        <v>0</v>
      </c>
      <c r="P46" s="7" t="n">
        <v>0</v>
      </c>
      <c r="Q46" s="7" t="n">
        <v>0</v>
      </c>
      <c r="R46" s="7" t="n">
        <v>0</v>
      </c>
      <c r="S46" s="7" t="n">
        <v>87500</v>
      </c>
      <c r="T46" s="7">
        <f>H46</f>
        <v/>
      </c>
      <c r="U46" s="7">
        <f>S46-T46</f>
        <v/>
      </c>
      <c r="V46" s="8">
        <f>IF(S46=0,0,T46/S46)</f>
        <v/>
      </c>
      <c r="W46" s="8" t="n"/>
      <c r="Y46" t="inlineStr">
        <is>
          <t>GC (pay app)</t>
        </is>
      </c>
    </row>
    <row r="47">
      <c r="A47" t="n">
        <v>156</v>
      </c>
      <c r="B47" t="n">
        <v>84217</v>
      </c>
      <c r="C47" t="inlineStr">
        <is>
          <t>HVAC inspection and maintenance</t>
        </is>
      </c>
      <c r="D47" t="inlineStr">
        <is>
          <t xml:space="preserve">Clean debris/foliage from around condensors as well as leveling with condensor pads. Includes Equity PCR Item 5.2- Many </t>
        </is>
      </c>
      <c r="E47" s="5" t="inlineStr">
        <is>
          <t>PMC</t>
        </is>
      </c>
      <c r="F47" t="inlineStr">
        <is>
          <t>Project</t>
        </is>
      </c>
      <c r="G47" s="7" t="n">
        <v>8500</v>
      </c>
      <c r="H47" s="7" t="n">
        <v>0</v>
      </c>
      <c r="I47" s="7">
        <f>G47-H47</f>
        <v/>
      </c>
      <c r="J47" s="8">
        <f>IF(G47=0,0,H47/G47)</f>
        <v/>
      </c>
      <c r="K47" s="7" t="n">
        <v>0</v>
      </c>
      <c r="L47" s="7" t="n">
        <v>0</v>
      </c>
      <c r="M47" s="7" t="n">
        <v>0</v>
      </c>
      <c r="N47" s="7" t="n">
        <v>0</v>
      </c>
      <c r="O47" s="7" t="n">
        <v>0</v>
      </c>
      <c r="P47" s="7" t="n">
        <v>0</v>
      </c>
      <c r="Q47" s="7" t="n">
        <v>0</v>
      </c>
      <c r="R47" s="7" t="n">
        <v>0</v>
      </c>
      <c r="S47" s="7" t="n">
        <v>8500</v>
      </c>
      <c r="T47" s="7">
        <f>H47</f>
        <v/>
      </c>
      <c r="U47" s="7">
        <f>S47-T47</f>
        <v/>
      </c>
      <c r="V47" s="8">
        <f>IF(S47=0,0,T47/S47)</f>
        <v/>
      </c>
      <c r="W47" s="8" t="n"/>
      <c r="Y47" t="inlineStr">
        <is>
          <t>GL PMC</t>
        </is>
      </c>
    </row>
    <row r="48">
      <c r="A48" t="n">
        <v>126</v>
      </c>
      <c r="B48" t="n">
        <v>84340</v>
      </c>
      <c r="C48" t="inlineStr">
        <is>
          <t>Playground Furniture</t>
        </is>
      </c>
      <c r="D48" t="inlineStr">
        <is>
          <t>Picnic tables and misc items</t>
        </is>
      </c>
      <c r="E48" s="10" t="inlineStr">
        <is>
          <t>GC</t>
        </is>
      </c>
      <c r="F48" t="inlineStr">
        <is>
          <t>Project</t>
        </is>
      </c>
      <c r="G48" s="7" t="n">
        <v>8000</v>
      </c>
      <c r="H48" s="7" t="n">
        <v>0</v>
      </c>
      <c r="I48" s="7">
        <f>G48-H48</f>
        <v/>
      </c>
      <c r="J48" s="8">
        <f>IF(G48=0,0,H48/G48)</f>
        <v/>
      </c>
      <c r="K48" s="7" t="n">
        <v>0</v>
      </c>
      <c r="L48" s="7" t="n">
        <v>0</v>
      </c>
      <c r="M48" s="7" t="n">
        <v>0</v>
      </c>
      <c r="N48" s="7" t="n">
        <v>0</v>
      </c>
      <c r="O48" s="7" t="n">
        <v>0</v>
      </c>
      <c r="P48" s="7" t="n">
        <v>0</v>
      </c>
      <c r="Q48" s="7" t="n">
        <v>0</v>
      </c>
      <c r="R48" s="7" t="n">
        <v>0</v>
      </c>
      <c r="S48" s="7" t="n">
        <v>8000</v>
      </c>
      <c r="T48" s="7">
        <f>H48</f>
        <v/>
      </c>
      <c r="U48" s="7">
        <f>S48-T48</f>
        <v/>
      </c>
      <c r="V48" s="8">
        <f>IF(S48=0,0,T48/S48)</f>
        <v/>
      </c>
      <c r="W48" s="8" t="n"/>
      <c r="Y48" t="inlineStr">
        <is>
          <t>GC tagged, not on pay app</t>
        </is>
      </c>
    </row>
    <row r="49">
      <c r="A49" t="n">
        <v>130</v>
      </c>
      <c r="B49" t="n">
        <v>84390</v>
      </c>
      <c r="C49" t="inlineStr">
        <is>
          <t>Sports Court- Soccer</t>
        </is>
      </c>
      <c r="D49" t="inlineStr">
        <is>
          <t>Replace shade sails</t>
        </is>
      </c>
      <c r="E49" s="10" t="inlineStr">
        <is>
          <t>GC</t>
        </is>
      </c>
      <c r="F49" t="inlineStr">
        <is>
          <t>Project</t>
        </is>
      </c>
      <c r="G49" s="7" t="n">
        <v>8000</v>
      </c>
      <c r="H49" s="7" t="n">
        <v>0</v>
      </c>
      <c r="I49" s="7">
        <f>G49-H49</f>
        <v/>
      </c>
      <c r="J49" s="8">
        <f>IF(G49=0,0,H49/G49)</f>
        <v/>
      </c>
      <c r="K49" s="7" t="n">
        <v>0</v>
      </c>
      <c r="L49" s="7" t="n">
        <v>0</v>
      </c>
      <c r="M49" s="7" t="n">
        <v>0</v>
      </c>
      <c r="N49" s="7" t="n">
        <v>0</v>
      </c>
      <c r="O49" s="7" t="n">
        <v>0</v>
      </c>
      <c r="P49" s="7" t="n">
        <v>0</v>
      </c>
      <c r="Q49" s="7" t="n">
        <v>0</v>
      </c>
      <c r="R49" s="7" t="n">
        <v>0</v>
      </c>
      <c r="S49" s="7" t="n">
        <v>8000</v>
      </c>
      <c r="T49" s="7">
        <f>H49</f>
        <v/>
      </c>
      <c r="U49" s="7">
        <f>S49-T49</f>
        <v/>
      </c>
      <c r="V49" s="8">
        <f>IF(S49=0,0,T49/S49)</f>
        <v/>
      </c>
      <c r="W49" s="8" t="n"/>
      <c r="Y49" t="inlineStr">
        <is>
          <t>GC tagged, not on pay app</t>
        </is>
      </c>
    </row>
    <row r="50">
      <c r="A50" t="n">
        <v>155</v>
      </c>
      <c r="B50" t="n">
        <v>84217</v>
      </c>
      <c r="C50" t="inlineStr">
        <is>
          <t>Insulate HVAC lines</t>
        </is>
      </c>
      <c r="D50" t="inlineStr">
        <is>
          <t>Equity PCR Item 5.2-  Insulation at the refrigerant lines from the condensing units were deteriorated at many of the uni</t>
        </is>
      </c>
      <c r="E50" s="10" t="inlineStr">
        <is>
          <t>GC</t>
        </is>
      </c>
      <c r="F50" t="inlineStr">
        <is>
          <t>Project</t>
        </is>
      </c>
      <c r="G50" s="7" t="n">
        <v>5375</v>
      </c>
      <c r="H50" s="7" t="n">
        <v>0</v>
      </c>
      <c r="I50" s="7">
        <f>G50-H50</f>
        <v/>
      </c>
      <c r="J50" s="8">
        <f>IF(G50=0,0,H50/G50)</f>
        <v/>
      </c>
      <c r="K50" s="7" t="n">
        <v>0</v>
      </c>
      <c r="L50" s="7" t="n">
        <v>0</v>
      </c>
      <c r="M50" s="7" t="n">
        <v>0</v>
      </c>
      <c r="N50" s="7" t="n">
        <v>0</v>
      </c>
      <c r="O50" s="7" t="n">
        <v>0</v>
      </c>
      <c r="P50" s="7" t="n">
        <v>0</v>
      </c>
      <c r="Q50" s="7" t="n">
        <v>0</v>
      </c>
      <c r="R50" s="7" t="n">
        <v>0</v>
      </c>
      <c r="S50" s="7" t="n">
        <v>5375</v>
      </c>
      <c r="T50" s="7">
        <f>H50</f>
        <v/>
      </c>
      <c r="U50" s="7">
        <f>S50-T50</f>
        <v/>
      </c>
      <c r="V50" s="8">
        <f>IF(S50=0,0,T50/S50)</f>
        <v/>
      </c>
      <c r="W50" s="8" t="n"/>
      <c r="Y50" t="inlineStr">
        <is>
          <t>GC tagged, not on pay app</t>
        </is>
      </c>
    </row>
    <row r="51">
      <c r="A51" t="n">
        <v>118</v>
      </c>
      <c r="B51" t="n">
        <v>84306</v>
      </c>
      <c r="C51" t="inlineStr">
        <is>
          <t>Clubhouse / Office Furniture</t>
        </is>
      </c>
      <c r="D51" t="inlineStr">
        <is>
          <t>Not needed, misc allowance</t>
        </is>
      </c>
      <c r="E51" s="5" t="inlineStr">
        <is>
          <t>PMC</t>
        </is>
      </c>
      <c r="F51" t="inlineStr">
        <is>
          <t>Project</t>
        </is>
      </c>
      <c r="G51" s="7" t="n">
        <v>5000</v>
      </c>
      <c r="H51" s="7" t="n">
        <v>0</v>
      </c>
      <c r="I51" s="7">
        <f>G51-H51</f>
        <v/>
      </c>
      <c r="J51" s="8">
        <f>IF(G51=0,0,H51/G51)</f>
        <v/>
      </c>
      <c r="K51" s="7" t="n">
        <v>0</v>
      </c>
      <c r="L51" s="7" t="n">
        <v>0</v>
      </c>
      <c r="M51" s="7" t="n">
        <v>0</v>
      </c>
      <c r="N51" s="7" t="n">
        <v>0</v>
      </c>
      <c r="O51" s="7" t="n">
        <v>0</v>
      </c>
      <c r="P51" s="7" t="n">
        <v>0</v>
      </c>
      <c r="Q51" s="7" t="n">
        <v>0</v>
      </c>
      <c r="R51" s="7" t="n">
        <v>0</v>
      </c>
      <c r="S51" s="7" t="n">
        <v>25000</v>
      </c>
      <c r="T51" s="7">
        <f>H51</f>
        <v/>
      </c>
      <c r="U51" s="7">
        <f>S51-T51</f>
        <v/>
      </c>
      <c r="V51" s="8">
        <f>IF(S51=0,0,T51/S51)</f>
        <v/>
      </c>
      <c r="W51" s="8" t="n"/>
      <c r="Y51" t="inlineStr">
        <is>
          <t>GL PMC</t>
        </is>
      </c>
    </row>
    <row r="52">
      <c r="A52" t="n">
        <v>124</v>
      </c>
      <c r="B52" t="n">
        <v>84360</v>
      </c>
      <c r="C52" t="inlineStr">
        <is>
          <t>Secondary Pool Furniture</t>
        </is>
      </c>
      <c r="D52" t="inlineStr">
        <is>
          <t>Misc items &amp; move items from main pool</t>
        </is>
      </c>
      <c r="E52" s="5" t="inlineStr">
        <is>
          <t>PMC</t>
        </is>
      </c>
      <c r="F52" t="inlineStr">
        <is>
          <t>Project</t>
        </is>
      </c>
      <c r="G52" s="7" t="n">
        <v>5000</v>
      </c>
      <c r="H52" s="7" t="n">
        <v>0</v>
      </c>
      <c r="I52" s="7">
        <f>G52-H52</f>
        <v/>
      </c>
      <c r="J52" s="8">
        <f>IF(G52=0,0,H52/G52)</f>
        <v/>
      </c>
      <c r="K52" s="7" t="n">
        <v>0</v>
      </c>
      <c r="L52" s="7" t="n">
        <v>0</v>
      </c>
      <c r="M52" s="7" t="n">
        <v>0</v>
      </c>
      <c r="N52" s="7" t="n">
        <v>0</v>
      </c>
      <c r="O52" s="7" t="n">
        <v>0</v>
      </c>
      <c r="P52" s="7" t="n">
        <v>0</v>
      </c>
      <c r="Q52" s="7" t="n">
        <v>0</v>
      </c>
      <c r="R52" s="7" t="n">
        <v>0</v>
      </c>
      <c r="S52" s="7" t="n">
        <v>25000</v>
      </c>
      <c r="T52" s="7">
        <f>H52</f>
        <v/>
      </c>
      <c r="U52" s="7">
        <f>S52-T52</f>
        <v/>
      </c>
      <c r="V52" s="8">
        <f>IF(S52=0,0,T52/S52)</f>
        <v/>
      </c>
      <c r="W52" s="8" t="n"/>
      <c r="Y52" t="inlineStr">
        <is>
          <t>GL PMC</t>
        </is>
      </c>
    </row>
    <row r="53">
      <c r="A53" t="n">
        <v>114</v>
      </c>
      <c r="B53" t="n">
        <v>84103</v>
      </c>
      <c r="C53" t="inlineStr">
        <is>
          <t>Signage - Building identification</t>
        </is>
      </c>
      <c r="D53" t="inlineStr">
        <is>
          <t>Misc replacement signage</t>
        </is>
      </c>
      <c r="E53" s="5" t="inlineStr">
        <is>
          <t>PMC</t>
        </is>
      </c>
      <c r="F53" t="inlineStr">
        <is>
          <t>Project</t>
        </is>
      </c>
      <c r="G53" s="7" t="n">
        <v>5000</v>
      </c>
      <c r="H53" s="7" t="n">
        <v>0</v>
      </c>
      <c r="I53" s="7">
        <f>G53-H53</f>
        <v/>
      </c>
      <c r="J53" s="8">
        <f>IF(G53=0,0,H53/G53)</f>
        <v/>
      </c>
      <c r="K53" s="7" t="n">
        <v>0</v>
      </c>
      <c r="L53" s="7" t="n">
        <v>0</v>
      </c>
      <c r="M53" s="7" t="n">
        <v>0</v>
      </c>
      <c r="N53" s="7" t="n">
        <v>0</v>
      </c>
      <c r="O53" s="7" t="n">
        <v>0</v>
      </c>
      <c r="P53" s="7" t="n">
        <v>0</v>
      </c>
      <c r="Q53" s="7" t="n">
        <v>0</v>
      </c>
      <c r="R53" s="7" t="n">
        <v>0</v>
      </c>
      <c r="S53" s="7" t="n">
        <v>5000</v>
      </c>
      <c r="T53" s="7">
        <f>H53</f>
        <v/>
      </c>
      <c r="U53" s="7">
        <f>S53-T53</f>
        <v/>
      </c>
      <c r="V53" s="8">
        <f>IF(S53=0,0,T53/S53)</f>
        <v/>
      </c>
      <c r="W53" s="8" t="n"/>
      <c r="Y53" t="inlineStr">
        <is>
          <t>GL PMC</t>
        </is>
      </c>
    </row>
    <row r="54">
      <c r="A54" t="n">
        <v>117</v>
      </c>
      <c r="B54" t="n">
        <v>84208</v>
      </c>
      <c r="C54" t="inlineStr">
        <is>
          <t>Clubhouse / Office Remodel</t>
        </is>
      </c>
      <c r="D54" t="inlineStr">
        <is>
          <t>Not needed, misc allowance</t>
        </is>
      </c>
      <c r="E54" s="5" t="inlineStr">
        <is>
          <t>PMC</t>
        </is>
      </c>
      <c r="F54" t="inlineStr">
        <is>
          <t>Project</t>
        </is>
      </c>
      <c r="G54" s="7" t="n">
        <v>5000</v>
      </c>
      <c r="H54" s="7" t="n">
        <v>0</v>
      </c>
      <c r="I54" s="7">
        <f>G54-H54</f>
        <v/>
      </c>
      <c r="J54" s="8">
        <f>IF(G54=0,0,H54/G54)</f>
        <v/>
      </c>
      <c r="K54" s="7" t="n">
        <v>0</v>
      </c>
      <c r="L54" s="7" t="n">
        <v>0</v>
      </c>
      <c r="M54" s="7" t="n">
        <v>0</v>
      </c>
      <c r="N54" s="7" t="n">
        <v>0</v>
      </c>
      <c r="O54" s="7" t="n">
        <v>0</v>
      </c>
      <c r="P54" s="7" t="n">
        <v>0</v>
      </c>
      <c r="Q54" s="7" t="n">
        <v>0</v>
      </c>
      <c r="R54" s="7" t="n">
        <v>0</v>
      </c>
      <c r="S54" s="7" t="n">
        <v>5000</v>
      </c>
      <c r="T54" s="7">
        <f>H54</f>
        <v/>
      </c>
      <c r="U54" s="7">
        <f>S54-T54</f>
        <v/>
      </c>
      <c r="V54" s="8">
        <f>IF(S54=0,0,T54/S54)</f>
        <v/>
      </c>
      <c r="W54" s="8" t="n"/>
      <c r="Y54" t="inlineStr">
        <is>
          <t>GL PMC</t>
        </is>
      </c>
    </row>
    <row r="55">
      <c r="A55" t="n">
        <v>123</v>
      </c>
      <c r="B55" t="n">
        <v>84361</v>
      </c>
      <c r="C55" t="inlineStr">
        <is>
          <t>Secondary Pool Area Remodel</t>
        </is>
      </c>
      <c r="D55" t="inlineStr">
        <is>
          <t>Need to fix cosmetic issues or possibly resurface</t>
        </is>
      </c>
      <c r="E55" s="10" t="inlineStr">
        <is>
          <t>GC</t>
        </is>
      </c>
      <c r="F55" t="inlineStr">
        <is>
          <t>Project</t>
        </is>
      </c>
      <c r="G55" s="7" t="n">
        <v>5000</v>
      </c>
      <c r="H55" s="7" t="n">
        <v>0</v>
      </c>
      <c r="I55" s="7">
        <f>G55-H55</f>
        <v/>
      </c>
      <c r="J55" s="8">
        <f>IF(G55=0,0,H55/G55)</f>
        <v/>
      </c>
      <c r="K55" s="7" t="n">
        <v>0</v>
      </c>
      <c r="L55" s="7" t="n">
        <v>0</v>
      </c>
      <c r="M55" s="7" t="n">
        <v>0</v>
      </c>
      <c r="N55" s="7" t="n">
        <v>0</v>
      </c>
      <c r="O55" s="7" t="n">
        <v>0</v>
      </c>
      <c r="P55" s="7" t="n">
        <v>0</v>
      </c>
      <c r="Q55" s="7" t="n">
        <v>0</v>
      </c>
      <c r="R55" s="7" t="n">
        <v>0</v>
      </c>
      <c r="S55" s="7" t="n">
        <v>5000</v>
      </c>
      <c r="T55" s="7">
        <f>H55</f>
        <v/>
      </c>
      <c r="U55" s="7">
        <f>S55-T55</f>
        <v/>
      </c>
      <c r="V55" s="8">
        <f>IF(S55=0,0,T55/S55)</f>
        <v/>
      </c>
      <c r="W55" s="8" t="n"/>
      <c r="Y55" t="inlineStr">
        <is>
          <t>GC tagged, not on pay app</t>
        </is>
      </c>
    </row>
    <row r="56">
      <c r="A56" t="n">
        <v>139</v>
      </c>
      <c r="B56" t="n">
        <v>84450</v>
      </c>
      <c r="C56" t="inlineStr">
        <is>
          <t>Security Camera System</t>
        </is>
      </c>
      <c r="D56" t="inlineStr">
        <is>
          <t>Add cameras by mailboxes</t>
        </is>
      </c>
      <c r="E56" s="5" t="inlineStr">
        <is>
          <t>PMC</t>
        </is>
      </c>
      <c r="F56" t="inlineStr">
        <is>
          <t>Project</t>
        </is>
      </c>
      <c r="G56" s="7" t="n">
        <v>5000</v>
      </c>
      <c r="H56" s="7" t="n">
        <v>0</v>
      </c>
      <c r="I56" s="7">
        <f>G56-H56</f>
        <v/>
      </c>
      <c r="J56" s="8">
        <f>IF(G56=0,0,H56/G56)</f>
        <v/>
      </c>
      <c r="K56" s="7" t="n">
        <v>0</v>
      </c>
      <c r="L56" s="7" t="n">
        <v>0</v>
      </c>
      <c r="M56" s="7" t="n">
        <v>0</v>
      </c>
      <c r="N56" s="7" t="n">
        <v>0</v>
      </c>
      <c r="O56" s="7" t="n">
        <v>0</v>
      </c>
      <c r="P56" s="7" t="n">
        <v>0</v>
      </c>
      <c r="Q56" s="7" t="n">
        <v>0</v>
      </c>
      <c r="R56" s="7" t="n">
        <v>0</v>
      </c>
      <c r="S56" s="7" t="n">
        <v>5000</v>
      </c>
      <c r="T56" s="7">
        <f>H56</f>
        <v/>
      </c>
      <c r="U56" s="7">
        <f>S56-T56</f>
        <v/>
      </c>
      <c r="V56" s="8">
        <f>IF(S56=0,0,T56/S56)</f>
        <v/>
      </c>
      <c r="W56" s="8" t="n"/>
      <c r="Y56" t="inlineStr">
        <is>
          <t>GL PMC</t>
        </is>
      </c>
    </row>
    <row r="57">
      <c r="A57" t="n">
        <v>134</v>
      </c>
      <c r="B57" t="n">
        <v>84275</v>
      </c>
      <c r="C57" t="inlineStr">
        <is>
          <t>Access Control System</t>
        </is>
      </c>
      <c r="D57" t="inlineStr">
        <is>
          <t>Need to add access control for package lockers in fitness center</t>
        </is>
      </c>
      <c r="E57" s="5" t="inlineStr">
        <is>
          <t>PMC</t>
        </is>
      </c>
      <c r="F57" t="inlineStr">
        <is>
          <t>Project</t>
        </is>
      </c>
      <c r="G57" s="7" t="n">
        <v>3000</v>
      </c>
      <c r="H57" s="7" t="n">
        <v>0</v>
      </c>
      <c r="I57" s="7">
        <f>G57-H57</f>
        <v/>
      </c>
      <c r="J57" s="8">
        <f>IF(G57=0,0,H57/G57)</f>
        <v/>
      </c>
      <c r="K57" s="7" t="n">
        <v>0</v>
      </c>
      <c r="L57" s="7" t="n">
        <v>0</v>
      </c>
      <c r="M57" s="7" t="n">
        <v>0</v>
      </c>
      <c r="N57" s="7" t="n">
        <v>0</v>
      </c>
      <c r="O57" s="7" t="n">
        <v>0</v>
      </c>
      <c r="P57" s="7" t="n">
        <v>0</v>
      </c>
      <c r="Q57" s="7" t="n">
        <v>0</v>
      </c>
      <c r="R57" s="7" t="n">
        <v>0</v>
      </c>
      <c r="S57" s="7" t="n">
        <v>3000</v>
      </c>
      <c r="T57" s="7">
        <f>H57</f>
        <v/>
      </c>
      <c r="U57" s="7">
        <f>S57-T57</f>
        <v/>
      </c>
      <c r="V57" s="8">
        <f>IF(S57=0,0,T57/S57)</f>
        <v/>
      </c>
      <c r="W57" s="8" t="n"/>
      <c r="Y57" t="inlineStr">
        <is>
          <t>GL PMC</t>
        </is>
      </c>
    </row>
    <row r="58">
      <c r="A58" t="n">
        <v>116</v>
      </c>
      <c r="B58" t="n">
        <v>84310</v>
      </c>
      <c r="C58" t="inlineStr">
        <is>
          <t>Designer Fees</t>
        </is>
      </c>
      <c r="D58" t="inlineStr">
        <is>
          <t>TBD scope</t>
        </is>
      </c>
      <c r="E58" s="5" t="inlineStr">
        <is>
          <t>PMC</t>
        </is>
      </c>
      <c r="F58" t="inlineStr">
        <is>
          <t>Project</t>
        </is>
      </c>
      <c r="G58" s="7" t="n">
        <v>2500</v>
      </c>
      <c r="H58" s="7" t="n">
        <v>0</v>
      </c>
      <c r="I58" s="7">
        <f>G58-H58</f>
        <v/>
      </c>
      <c r="J58" s="8">
        <f>IF(G58=0,0,H58/G58)</f>
        <v/>
      </c>
      <c r="K58" s="7" t="n">
        <v>0</v>
      </c>
      <c r="L58" s="7" t="n">
        <v>0</v>
      </c>
      <c r="M58" s="7" t="n">
        <v>0</v>
      </c>
      <c r="N58" s="7" t="n">
        <v>0</v>
      </c>
      <c r="O58" s="7" t="n">
        <v>0</v>
      </c>
      <c r="P58" s="7" t="n">
        <v>0</v>
      </c>
      <c r="Q58" s="7" t="n">
        <v>0</v>
      </c>
      <c r="R58" s="7" t="n">
        <v>0</v>
      </c>
      <c r="S58" s="7" t="n">
        <v>2500</v>
      </c>
      <c r="T58" s="7">
        <f>H58</f>
        <v/>
      </c>
      <c r="U58" s="7">
        <f>S58-T58</f>
        <v/>
      </c>
      <c r="V58" s="8">
        <f>IF(S58=0,0,T58/S58)</f>
        <v/>
      </c>
      <c r="W58" s="8" t="n"/>
      <c r="Y58" t="inlineStr">
        <is>
          <t>GL PMC</t>
        </is>
      </c>
    </row>
    <row r="59">
      <c r="A59" t="n">
        <v>21</v>
      </c>
      <c r="B59" t="n">
        <v>84115</v>
      </c>
      <c r="C59" t="inlineStr">
        <is>
          <t>Grind Sidewalk Trip Hazard</t>
        </is>
      </c>
      <c r="D59" t="inlineStr">
        <is>
          <t>Lender PCR Item- Limited trip hazards were observed by Buildings 3825-A, 3777, and the Fitness Center Building.</t>
        </is>
      </c>
      <c r="E59" s="10" t="inlineStr">
        <is>
          <t>GC</t>
        </is>
      </c>
      <c r="F59" t="inlineStr">
        <is>
          <t>Project</t>
        </is>
      </c>
      <c r="G59" s="7" t="n">
        <v>2100</v>
      </c>
      <c r="H59" s="7" t="n">
        <v>0</v>
      </c>
      <c r="I59" s="7">
        <f>G59-H59</f>
        <v/>
      </c>
      <c r="J59" s="8">
        <f>IF(G59=0,0,H59/G59)</f>
        <v/>
      </c>
      <c r="K59" s="7" t="n">
        <v>0</v>
      </c>
      <c r="L59" s="7" t="n">
        <v>0</v>
      </c>
      <c r="M59" s="7" t="n">
        <v>0</v>
      </c>
      <c r="N59" s="7" t="n">
        <v>0</v>
      </c>
      <c r="O59" s="7" t="n">
        <v>0</v>
      </c>
      <c r="P59" s="7" t="n">
        <v>0</v>
      </c>
      <c r="Q59" s="7" t="n">
        <v>0</v>
      </c>
      <c r="R59" s="7" t="n">
        <v>0</v>
      </c>
      <c r="S59" s="7" t="n">
        <v>2100</v>
      </c>
      <c r="T59" s="7">
        <f>H59</f>
        <v/>
      </c>
      <c r="U59" s="7">
        <f>S59-T59</f>
        <v/>
      </c>
      <c r="V59" s="8">
        <f>IF(S59=0,0,T59/S59)</f>
        <v/>
      </c>
      <c r="W59" s="8" t="n"/>
      <c r="Y59" t="inlineStr">
        <is>
          <t>GC tagged, not on pay app</t>
        </is>
      </c>
    </row>
    <row r="60">
      <c r="A60" t="n">
        <v>135</v>
      </c>
      <c r="B60" t="n">
        <v>84260</v>
      </c>
      <c r="C60" t="inlineStr">
        <is>
          <t>Mailboxes</t>
        </is>
      </c>
      <c r="D60" t="inlineStr">
        <is>
          <t>Misc repairs</t>
        </is>
      </c>
      <c r="E60" s="5" t="inlineStr">
        <is>
          <t>PMC</t>
        </is>
      </c>
      <c r="F60" t="inlineStr">
        <is>
          <t>Project</t>
        </is>
      </c>
      <c r="G60" s="7" t="n">
        <v>2000</v>
      </c>
      <c r="H60" s="7" t="n">
        <v>0</v>
      </c>
      <c r="I60" s="7">
        <f>G60-H60</f>
        <v/>
      </c>
      <c r="J60" s="8">
        <f>IF(G60=0,0,H60/G60)</f>
        <v/>
      </c>
      <c r="K60" s="7" t="n">
        <v>0</v>
      </c>
      <c r="L60" s="7" t="n">
        <v>0</v>
      </c>
      <c r="M60" s="7" t="n">
        <v>0</v>
      </c>
      <c r="N60" s="7" t="n">
        <v>0</v>
      </c>
      <c r="O60" s="7" t="n">
        <v>0</v>
      </c>
      <c r="P60" s="7" t="n">
        <v>0</v>
      </c>
      <c r="Q60" s="7" t="n">
        <v>0</v>
      </c>
      <c r="R60" s="7" t="n">
        <v>0</v>
      </c>
      <c r="S60" s="7" t="n">
        <v>2000</v>
      </c>
      <c r="T60" s="7">
        <f>H60</f>
        <v/>
      </c>
      <c r="U60" s="7">
        <f>S60-T60</f>
        <v/>
      </c>
      <c r="V60" s="8">
        <f>IF(S60=0,0,T60/S60)</f>
        <v/>
      </c>
      <c r="W60" s="8" t="n"/>
      <c r="Y60" t="inlineStr">
        <is>
          <t>GL PMC</t>
        </is>
      </c>
    </row>
    <row r="61">
      <c r="A61" t="n">
        <v>160</v>
      </c>
      <c r="B61" t="n">
        <v>84239</v>
      </c>
      <c r="C61" t="inlineStr">
        <is>
          <t>Inspect Fire Extinguishers</t>
        </is>
      </c>
      <c r="D61" t="inlineStr">
        <is>
          <t>Lender PCR Item- Fire extinguishers are expired.</t>
        </is>
      </c>
      <c r="E61" s="5" t="inlineStr">
        <is>
          <t>PMC</t>
        </is>
      </c>
      <c r="F61" t="inlineStr">
        <is>
          <t>Project</t>
        </is>
      </c>
      <c r="G61" s="7" t="n">
        <v>2000</v>
      </c>
      <c r="H61" s="7" t="n">
        <v>0</v>
      </c>
      <c r="I61" s="7">
        <f>G61-H61</f>
        <v/>
      </c>
      <c r="J61" s="8">
        <f>IF(G61=0,0,H61/G61)</f>
        <v/>
      </c>
      <c r="K61" s="7" t="n">
        <v>0</v>
      </c>
      <c r="L61" s="7" t="n">
        <v>0</v>
      </c>
      <c r="M61" s="7" t="n">
        <v>0</v>
      </c>
      <c r="N61" s="7" t="n">
        <v>0</v>
      </c>
      <c r="O61" s="7" t="n">
        <v>0</v>
      </c>
      <c r="P61" s="7" t="n">
        <v>0</v>
      </c>
      <c r="Q61" s="7" t="n">
        <v>0</v>
      </c>
      <c r="R61" s="7" t="n">
        <v>0</v>
      </c>
      <c r="S61" s="7" t="n">
        <v>2000</v>
      </c>
      <c r="T61" s="7">
        <f>H61</f>
        <v/>
      </c>
      <c r="U61" s="7">
        <f>S61-T61</f>
        <v/>
      </c>
      <c r="V61" s="8">
        <f>IF(S61=0,0,T61/S61)</f>
        <v/>
      </c>
      <c r="W61" s="8" t="n"/>
      <c r="Y61" t="inlineStr">
        <is>
          <t>GL PMC</t>
        </is>
      </c>
    </row>
    <row r="62">
      <c r="A62" t="n">
        <v>161</v>
      </c>
      <c r="B62" t="n">
        <v>84211</v>
      </c>
      <c r="C62" t="inlineStr">
        <is>
          <t>Fire Suppression System Inspection</t>
        </is>
      </c>
      <c r="D62" t="inlineStr">
        <is>
          <t>Equity PCR Item 5.5.1- Annual Fire suppression system inspection for Building 3971-3975</t>
        </is>
      </c>
      <c r="E62" s="5" t="inlineStr">
        <is>
          <t>PMC</t>
        </is>
      </c>
      <c r="F62" t="inlineStr">
        <is>
          <t>Project</t>
        </is>
      </c>
      <c r="G62" s="7" t="n">
        <v>1000</v>
      </c>
      <c r="H62" s="7" t="n">
        <v>0</v>
      </c>
      <c r="I62" s="7">
        <f>G62-H62</f>
        <v/>
      </c>
      <c r="J62" s="8">
        <f>IF(G62=0,0,H62/G62)</f>
        <v/>
      </c>
      <c r="K62" s="7" t="n">
        <v>0</v>
      </c>
      <c r="L62" s="7" t="n">
        <v>0</v>
      </c>
      <c r="M62" s="7" t="n">
        <v>0</v>
      </c>
      <c r="N62" s="7" t="n">
        <v>0</v>
      </c>
      <c r="O62" s="7" t="n">
        <v>0</v>
      </c>
      <c r="P62" s="7" t="n">
        <v>0</v>
      </c>
      <c r="Q62" s="7" t="n">
        <v>0</v>
      </c>
      <c r="R62" s="7" t="n">
        <v>0</v>
      </c>
      <c r="S62" s="7" t="n">
        <v>1000</v>
      </c>
      <c r="T62" s="7">
        <f>H62</f>
        <v/>
      </c>
      <c r="U62" s="7">
        <f>S62-T62</f>
        <v/>
      </c>
      <c r="V62" s="8">
        <f>IF(S62=0,0,T62/S62)</f>
        <v/>
      </c>
      <c r="W62" s="8" t="n"/>
      <c r="Y62" t="inlineStr">
        <is>
          <t>GL PMC</t>
        </is>
      </c>
    </row>
    <row r="63">
      <c r="A63" t="n">
        <v>162</v>
      </c>
      <c r="B63" t="n">
        <v>84211</v>
      </c>
      <c r="C63" t="inlineStr">
        <is>
          <t>Fire Alarm System Inspection</t>
        </is>
      </c>
      <c r="D63" t="inlineStr">
        <is>
          <t>Equity PCR Item 5.5.2- Annual fire alarm system inspection for Building 3971-3975.</t>
        </is>
      </c>
      <c r="E63" s="5" t="inlineStr">
        <is>
          <t>PMC</t>
        </is>
      </c>
      <c r="F63" t="inlineStr">
        <is>
          <t>Project</t>
        </is>
      </c>
      <c r="G63" s="7" t="n">
        <v>1000</v>
      </c>
      <c r="H63" s="7" t="n">
        <v>0</v>
      </c>
      <c r="I63" s="7">
        <f>G63-H63</f>
        <v/>
      </c>
      <c r="J63" s="8">
        <f>IF(G63=0,0,H63/G63)</f>
        <v/>
      </c>
      <c r="K63" s="7" t="n">
        <v>0</v>
      </c>
      <c r="L63" s="7" t="n">
        <v>0</v>
      </c>
      <c r="M63" s="7" t="n">
        <v>0</v>
      </c>
      <c r="N63" s="7" t="n">
        <v>0</v>
      </c>
      <c r="O63" s="7" t="n">
        <v>0</v>
      </c>
      <c r="P63" s="7" t="n">
        <v>0</v>
      </c>
      <c r="Q63" s="7" t="n">
        <v>0</v>
      </c>
      <c r="R63" s="7" t="n">
        <v>0</v>
      </c>
      <c r="S63" s="7" t="n">
        <v>1000</v>
      </c>
      <c r="T63" s="7">
        <f>H63</f>
        <v/>
      </c>
      <c r="U63" s="7">
        <f>S63-T63</f>
        <v/>
      </c>
      <c r="V63" s="8">
        <f>IF(S63=0,0,T63/S63)</f>
        <v/>
      </c>
      <c r="W63" s="8" t="n"/>
      <c r="Y63" t="inlineStr">
        <is>
          <t>GL PMC</t>
        </is>
      </c>
    </row>
    <row r="64">
      <c r="A64" t="n">
        <v>76</v>
      </c>
      <c r="B64" t="n">
        <v>84101</v>
      </c>
      <c r="C64" t="inlineStr">
        <is>
          <t>Full Exterior Paint</t>
        </is>
      </c>
      <c r="D64" t="inlineStr"/>
      <c r="E64" s="5" t="inlineStr">
        <is>
          <t>DFM</t>
        </is>
      </c>
      <c r="F64" t="inlineStr"/>
      <c r="G64" s="7" t="n">
        <v>0</v>
      </c>
      <c r="H64" s="7" t="n">
        <v>0</v>
      </c>
      <c r="I64" s="7">
        <f>G64-H64</f>
        <v/>
      </c>
      <c r="J64" s="8">
        <f>IF(G64=0,0,H64/G64)</f>
        <v/>
      </c>
      <c r="K64" s="7" t="n">
        <v>0</v>
      </c>
      <c r="L64" s="7" t="n">
        <v>0</v>
      </c>
      <c r="M64" s="7" t="n">
        <v>0</v>
      </c>
      <c r="N64" s="7" t="n">
        <v>0</v>
      </c>
      <c r="O64" s="7" t="n">
        <v>0</v>
      </c>
      <c r="P64" s="7" t="n">
        <v>0</v>
      </c>
      <c r="Q64" s="7" t="n">
        <v>0</v>
      </c>
      <c r="R64" s="7" t="n">
        <v>0</v>
      </c>
      <c r="S64" s="7" t="n">
        <v>308000</v>
      </c>
      <c r="T64" s="7">
        <f>H64</f>
        <v/>
      </c>
      <c r="U64" s="7">
        <f>S64-T64</f>
        <v/>
      </c>
      <c r="V64" s="8">
        <f>IF(S64=0,0,T64/S64)</f>
        <v/>
      </c>
      <c r="W64" s="8" t="n"/>
      <c r="Y64" t="inlineStr"/>
    </row>
    <row r="65">
      <c r="A65" t="n">
        <v>57</v>
      </c>
      <c r="B65" t="n">
        <v>84104</v>
      </c>
      <c r="C65" t="inlineStr">
        <is>
          <t>Repair balcony framing &amp; decking</t>
        </is>
      </c>
      <c r="D65" t="inlineStr"/>
      <c r="E65" s="5" t="inlineStr">
        <is>
          <t>DFM</t>
        </is>
      </c>
      <c r="F65" t="inlineStr"/>
      <c r="G65" s="7" t="n">
        <v>0</v>
      </c>
      <c r="H65" s="7" t="n">
        <v>0</v>
      </c>
      <c r="I65" s="7">
        <f>G65-H65</f>
        <v/>
      </c>
      <c r="J65" s="8">
        <f>IF(G65=0,0,H65/G65)</f>
        <v/>
      </c>
      <c r="K65" s="7" t="n">
        <v>7500</v>
      </c>
      <c r="L65" s="7" t="n">
        <v>0</v>
      </c>
      <c r="M65" s="7" t="n">
        <v>7500</v>
      </c>
      <c r="N65" s="7" t="n">
        <v>0</v>
      </c>
      <c r="O65" s="7" t="n">
        <v>7500</v>
      </c>
      <c r="P65" s="7" t="n">
        <v>0</v>
      </c>
      <c r="Q65" s="7" t="n">
        <v>7500</v>
      </c>
      <c r="R65" s="7" t="n">
        <v>0</v>
      </c>
      <c r="S65" s="7" t="n">
        <v>67500</v>
      </c>
      <c r="T65" s="7">
        <f>H65</f>
        <v/>
      </c>
      <c r="U65" s="7">
        <f>S65-T65</f>
        <v/>
      </c>
      <c r="V65" s="8">
        <f>IF(S65=0,0,T65/S65)</f>
        <v/>
      </c>
      <c r="W65" s="8" t="n"/>
      <c r="Y65" t="inlineStr"/>
    </row>
    <row r="66">
      <c r="A66" t="n">
        <v>30</v>
      </c>
      <c r="B66" t="n">
        <v>84095</v>
      </c>
      <c r="C66" t="inlineStr">
        <is>
          <t>Resurface swimming pool</t>
        </is>
      </c>
      <c r="D66" t="inlineStr"/>
      <c r="E66" s="5" t="inlineStr">
        <is>
          <t>DFM</t>
        </is>
      </c>
      <c r="F66" t="inlineStr"/>
      <c r="G66" s="7" t="n">
        <v>0</v>
      </c>
      <c r="H66" s="7" t="n">
        <v>0</v>
      </c>
      <c r="I66" s="7">
        <f>G66-H66</f>
        <v/>
      </c>
      <c r="J66" s="8">
        <f>IF(G66=0,0,H66/G66)</f>
        <v/>
      </c>
      <c r="K66" s="7" t="n">
        <v>0</v>
      </c>
      <c r="L66" s="7" t="n">
        <v>0</v>
      </c>
      <c r="M66" s="7" t="n">
        <v>30000</v>
      </c>
      <c r="N66" s="7" t="n">
        <v>0</v>
      </c>
      <c r="O66" s="7" t="n">
        <v>0</v>
      </c>
      <c r="P66" s="7" t="n">
        <v>0</v>
      </c>
      <c r="Q66" s="7" t="n">
        <v>0</v>
      </c>
      <c r="R66" s="7" t="n">
        <v>0</v>
      </c>
      <c r="S66" s="7" t="n">
        <v>30000</v>
      </c>
      <c r="T66" s="7">
        <f>H66</f>
        <v/>
      </c>
      <c r="U66" s="7">
        <f>S66-T66</f>
        <v/>
      </c>
      <c r="V66" s="8">
        <f>IF(S66=0,0,T66/S66)</f>
        <v/>
      </c>
      <c r="W66" s="8" t="n"/>
      <c r="Y66" t="inlineStr"/>
    </row>
    <row r="67">
      <c r="A67" t="n">
        <v>32</v>
      </c>
      <c r="B67" t="n">
        <v>84361</v>
      </c>
      <c r="C67" t="inlineStr">
        <is>
          <t>Repair / Replace Swimming Pool Equipment</t>
        </is>
      </c>
      <c r="D67" t="inlineStr"/>
      <c r="E67" s="5" t="inlineStr">
        <is>
          <t>DFM</t>
        </is>
      </c>
      <c r="F67" t="inlineStr"/>
      <c r="G67" s="7" t="n">
        <v>0</v>
      </c>
      <c r="H67" s="7" t="n">
        <v>0</v>
      </c>
      <c r="I67" s="7">
        <f>G67-H67</f>
        <v/>
      </c>
      <c r="J67" s="8">
        <f>IF(G67=0,0,H67/G67)</f>
        <v/>
      </c>
      <c r="K67" s="7" t="n">
        <v>0</v>
      </c>
      <c r="L67" s="7" t="n">
        <v>0</v>
      </c>
      <c r="M67" s="7" t="n">
        <v>0</v>
      </c>
      <c r="N67" s="7" t="n">
        <v>0</v>
      </c>
      <c r="O67" s="7" t="n">
        <v>0</v>
      </c>
      <c r="P67" s="7" t="n">
        <v>0</v>
      </c>
      <c r="Q67" s="7" t="n">
        <v>0</v>
      </c>
      <c r="R67" s="7" t="n">
        <v>0</v>
      </c>
      <c r="S67" s="7" t="n">
        <v>15000</v>
      </c>
      <c r="T67" s="7">
        <f>H67</f>
        <v/>
      </c>
      <c r="U67" s="7">
        <f>S67-T67</f>
        <v/>
      </c>
      <c r="V67" s="8">
        <f>IF(S67=0,0,T67/S67)</f>
        <v/>
      </c>
      <c r="W67" s="8" t="n"/>
      <c r="Y67" t="inlineStr"/>
    </row>
    <row r="69">
      <c r="D69" s="19" t="inlineStr">
        <is>
          <t>Projects Subtotal (excl. Contingency &amp; CM Fee)</t>
        </is>
      </c>
      <c r="G69" s="22" t="n">
        <v>2757064</v>
      </c>
      <c r="S69" s="22" t="n">
        <v>5315564</v>
      </c>
    </row>
    <row r="70">
      <c r="D70" s="5" t="inlineStr">
        <is>
          <t>CM Fee</t>
        </is>
      </c>
      <c r="G70" s="7" t="n">
        <v>144746</v>
      </c>
      <c r="S70" s="7" t="n">
        <v>280451</v>
      </c>
    </row>
    <row r="71">
      <c r="D71" s="5" t="inlineStr">
        <is>
          <t>Contingency</t>
        </is>
      </c>
      <c r="G71" s="7" t="n">
        <v>137853</v>
      </c>
      <c r="S71" s="7" t="n">
        <v>266453</v>
      </c>
    </row>
    <row r="72">
      <c r="D72" s="19" t="inlineStr">
        <is>
          <t>Capital Plan Total (ex-BTL)</t>
        </is>
      </c>
      <c r="G72" s="22" t="n">
        <v>3039663</v>
      </c>
      <c r="S72" s="22" t="n">
        <v>5862468</v>
      </c>
    </row>
    <row r="73">
      <c r="D73" s="2" t="inlineStr">
        <is>
          <t>Unplanned CapEx Yr 1 (out-of-plan)</t>
        </is>
      </c>
      <c r="H73" s="7" t="n">
        <v>0</v>
      </c>
    </row>
    <row r="74">
      <c r="D74" s="26" t="inlineStr">
        <is>
          <t>BTL (dropped per Adam): $3,484,000</t>
        </is>
      </c>
    </row>
  </sheetData>
  <autoFilter ref="A4:Y67"/>
  <hyperlinks>
    <hyperlink xmlns:r="http://schemas.openxmlformats.org/officeDocument/2006/relationships" ref="B3" r:id="rId1"/>
  </hyperlinks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Y28"/>
  <sheetViews>
    <sheetView workbookViewId="0">
      <pane xSplit="6" ySplit="4" topLeftCell="G5" activePane="bottomRight" state="frozen"/>
      <selection pane="topRight"/>
      <selection pane="bottomLeft"/>
      <selection pane="bottomRight" activeCell="A1" sqref="A1"/>
    </sheetView>
  </sheetViews>
  <sheetFormatPr baseColWidth="8" defaultRowHeight="15"/>
  <cols>
    <col hidden="1" width="5" customWidth="1" min="1" max="1"/>
    <col width="9" customWidth="1" min="2" max="2"/>
    <col hidden="1" outlineLevel="1" width="26" customWidth="1" min="3" max="3"/>
    <col hidden="1" outlineLevel="1" width="40" customWidth="1" min="4" max="4"/>
    <col width="8" customWidth="1" min="5" max="5"/>
    <col width="10" customWidth="1" min="6" max="6"/>
    <col width="12" customWidth="1" min="7" max="7"/>
    <col width="11" customWidth="1" min="8" max="8"/>
    <col width="11" customWidth="1" min="9" max="9"/>
    <col width="8" customWidth="1" min="10" max="10"/>
    <col hidden="1" outlineLevel="1" width="11" customWidth="1" min="11" max="11"/>
    <col hidden="1" outlineLevel="1" width="11" customWidth="1" min="12" max="12"/>
    <col hidden="1" outlineLevel="1" width="11" customWidth="1" min="13" max="13"/>
    <col hidden="1" outlineLevel="1" width="11" customWidth="1" min="14" max="14"/>
    <col hidden="1" outlineLevel="1" width="11" customWidth="1" min="15" max="15"/>
    <col hidden="1" outlineLevel="1" width="11" customWidth="1" min="16" max="16"/>
    <col hidden="1" outlineLevel="1" width="11" customWidth="1" min="17" max="17"/>
    <col hidden="1" outlineLevel="1" width="11" customWidth="1" min="18" max="18"/>
    <col width="13" customWidth="1" min="19" max="19"/>
    <col width="12" customWidth="1" min="20" max="20"/>
    <col width="13" customWidth="1" min="21" max="21"/>
    <col width="9" customWidth="1" min="22" max="22"/>
    <col width="14" customWidth="1" min="23" max="23"/>
    <col width="2" customWidth="1" min="24" max="24"/>
    <col hidden="1" width="22" customWidth="1" min="25" max="25"/>
  </cols>
  <sheetData>
    <row r="1">
      <c r="A1" s="23" t="inlineStr">
        <is>
          <t>Viewcrest Village — 10-Year Capital Plan</t>
        </is>
      </c>
    </row>
    <row r="2">
      <c r="A2" s="2" t="inlineStr">
        <is>
          <t>Acquired 2021. ORIGINAL PLAN COMPLETE — current-year view only per Adam; out-year columns intentionally blank (see Banner for the 2026 budget).</t>
        </is>
      </c>
    </row>
    <row r="3">
      <c r="B3" s="24" t="inlineStr">
        <is>
          <t>← Back</t>
        </is>
      </c>
    </row>
    <row r="4">
      <c r="A4" s="25" t="inlineStr">
        <is>
          <t>Row</t>
        </is>
      </c>
      <c r="B4" s="25" t="inlineStr">
        <is>
          <t>GL</t>
        </is>
      </c>
      <c r="C4" s="25" t="inlineStr">
        <is>
          <t>GL Name</t>
        </is>
      </c>
      <c r="D4" s="25" t="inlineStr">
        <is>
          <t>Scope of Work</t>
        </is>
      </c>
      <c r="E4" s="25" t="inlineStr">
        <is>
          <t>Owner</t>
        </is>
      </c>
      <c r="F4" s="25" t="inlineStr">
        <is>
          <t>Type</t>
        </is>
      </c>
      <c r="G4" s="25" t="inlineStr">
        <is>
          <t>Yr 1 Budget</t>
        </is>
      </c>
      <c r="H4" s="25" t="inlineStr">
        <is>
          <t>Spend</t>
        </is>
      </c>
      <c r="I4" s="25" t="inlineStr">
        <is>
          <t>Remaining</t>
        </is>
      </c>
      <c r="J4" s="25" t="inlineStr">
        <is>
          <t>% Spent</t>
        </is>
      </c>
      <c r="K4" s="25" t="inlineStr">
        <is>
          <t>Yr 2 Budget</t>
        </is>
      </c>
      <c r="L4" s="25" t="inlineStr">
        <is>
          <t>Yr 2 Spend</t>
        </is>
      </c>
      <c r="M4" s="25" t="inlineStr">
        <is>
          <t>Yr 3 Budget</t>
        </is>
      </c>
      <c r="N4" s="25" t="inlineStr">
        <is>
          <t>Yr 3 Spend</t>
        </is>
      </c>
      <c r="O4" s="25" t="inlineStr">
        <is>
          <t>Yr 4 Budget</t>
        </is>
      </c>
      <c r="P4" s="25" t="inlineStr">
        <is>
          <t>Yr 4 Spend</t>
        </is>
      </c>
      <c r="Q4" s="25" t="inlineStr">
        <is>
          <t>Yr 5 Budget</t>
        </is>
      </c>
      <c r="R4" s="25" t="inlineStr">
        <is>
          <t>Yr 5 Spend</t>
        </is>
      </c>
      <c r="S4" s="25" t="inlineStr">
        <is>
          <t>10 yr Budget</t>
        </is>
      </c>
      <c r="T4" s="25" t="inlineStr">
        <is>
          <t>10 yr Spend</t>
        </is>
      </c>
      <c r="U4" s="25" t="inlineStr">
        <is>
          <t>10 yr Remaining</t>
        </is>
      </c>
      <c r="V4" s="25" t="inlineStr">
        <is>
          <t>10 yr % Spent</t>
        </is>
      </c>
      <c r="W4" s="25" t="inlineStr">
        <is>
          <t>Actual Project % Complete</t>
        </is>
      </c>
      <c r="X4" s="25" t="inlineStr"/>
      <c r="Y4" s="25" t="inlineStr">
        <is>
          <t>Basis</t>
        </is>
      </c>
    </row>
    <row r="5">
      <c r="A5" t="n">
        <v>31</v>
      </c>
      <c r="B5" t="n">
        <v>84101</v>
      </c>
      <c r="C5" t="inlineStr">
        <is>
          <t>Exterior painting</t>
        </is>
      </c>
      <c r="D5" t="inlineStr">
        <is>
          <t>Community Paint</t>
        </is>
      </c>
      <c r="E5" s="10" t="inlineStr">
        <is>
          <t>GC</t>
        </is>
      </c>
      <c r="F5" t="inlineStr">
        <is>
          <t>Project</t>
        </is>
      </c>
      <c r="G5" s="7" t="n">
        <v>375000</v>
      </c>
      <c r="H5" s="7" t="n">
        <v>375000</v>
      </c>
      <c r="I5" s="7">
        <f>G5-H5</f>
        <v/>
      </c>
      <c r="J5" s="8">
        <f>IF(G5=0,0,H5/G5)</f>
        <v/>
      </c>
      <c r="W5" s="8" t="n"/>
      <c r="Y5" t="inlineStr">
        <is>
          <t>GC assumed 100% @ budget</t>
        </is>
      </c>
    </row>
    <row r="6">
      <c r="A6" t="n">
        <v>25</v>
      </c>
      <c r="B6" t="n">
        <v>84433</v>
      </c>
      <c r="C6" t="inlineStr">
        <is>
          <t>Roof Replacement</t>
        </is>
      </c>
      <c r="D6" t="inlineStr">
        <is>
          <t>Replace 12 roofs</t>
        </is>
      </c>
      <c r="E6" s="10" t="inlineStr">
        <is>
          <t>GC</t>
        </is>
      </c>
      <c r="F6" t="inlineStr">
        <is>
          <t>Project</t>
        </is>
      </c>
      <c r="G6" s="7" t="n">
        <v>372000</v>
      </c>
      <c r="H6" s="7" t="n">
        <v>372000</v>
      </c>
      <c r="I6" s="7">
        <f>G6-H6</f>
        <v/>
      </c>
      <c r="J6" s="8">
        <f>IF(G6=0,0,H6/G6)</f>
        <v/>
      </c>
      <c r="W6" s="8" t="n"/>
      <c r="Y6" t="inlineStr">
        <is>
          <t>GC assumed 100% @ budget</t>
        </is>
      </c>
    </row>
    <row r="7">
      <c r="A7" t="n">
        <v>37</v>
      </c>
      <c r="B7" t="n">
        <v>84330</v>
      </c>
      <c r="C7" t="inlineStr">
        <is>
          <t>Electrical Panels - Replace FPE Stab-Lok</t>
        </is>
      </c>
      <c r="D7" t="inlineStr">
        <is>
          <t>It was reported that approximately 20% of the units still have FPE stab-lok panels.</t>
        </is>
      </c>
      <c r="E7" s="10" t="inlineStr">
        <is>
          <t>GC</t>
        </is>
      </c>
      <c r="F7" t="inlineStr">
        <is>
          <t>Project</t>
        </is>
      </c>
      <c r="G7" s="7" t="n">
        <v>126000</v>
      </c>
      <c r="H7" s="7" t="n">
        <v>126000</v>
      </c>
      <c r="I7" s="7">
        <f>G7-H7</f>
        <v/>
      </c>
      <c r="J7" s="8">
        <f>IF(G7=0,0,H7/G7)</f>
        <v/>
      </c>
      <c r="W7" s="8" t="n"/>
      <c r="Y7" t="inlineStr">
        <is>
          <t>GC assumed 100% @ budget</t>
        </is>
      </c>
    </row>
    <row r="8">
      <c r="A8" t="n">
        <v>38</v>
      </c>
      <c r="B8" t="n">
        <v>84210</v>
      </c>
      <c r="C8" t="inlineStr">
        <is>
          <t>Electrical Meters - Electrical audit and</t>
        </is>
      </c>
      <c r="D8" t="inlineStr">
        <is>
          <t>Audit meters for proper housing, mounting and grounding and repair/replace as needed</t>
        </is>
      </c>
      <c r="E8" s="10" t="inlineStr">
        <is>
          <t>GC</t>
        </is>
      </c>
      <c r="F8" t="inlineStr">
        <is>
          <t>Project</t>
        </is>
      </c>
      <c r="G8" s="7" t="n">
        <v>51000</v>
      </c>
      <c r="H8" s="7" t="n">
        <v>51000</v>
      </c>
      <c r="I8" s="7">
        <f>G8-H8</f>
        <v/>
      </c>
      <c r="J8" s="8">
        <f>IF(G8=0,0,H8/G8)</f>
        <v/>
      </c>
      <c r="W8" s="8" t="n"/>
      <c r="Y8" t="inlineStr">
        <is>
          <t>GC assumed 100% @ budget</t>
        </is>
      </c>
    </row>
    <row r="9">
      <c r="A9" t="n">
        <v>17</v>
      </c>
      <c r="B9" t="n">
        <v>84116</v>
      </c>
      <c r="C9" t="inlineStr">
        <is>
          <t>Leasing office</t>
        </is>
      </c>
      <c r="D9" t="inlineStr">
        <is>
          <t>Spot reno (new FF&amp;E)</t>
        </is>
      </c>
      <c r="E9" s="5" t="inlineStr">
        <is>
          <t>PMC</t>
        </is>
      </c>
      <c r="F9" t="inlineStr">
        <is>
          <t>Project</t>
        </is>
      </c>
      <c r="G9" s="7" t="n">
        <v>35000</v>
      </c>
      <c r="H9" s="7" t="n">
        <v>8746</v>
      </c>
      <c r="I9" s="7">
        <f>G9-H9</f>
        <v/>
      </c>
      <c r="J9" s="8">
        <f>IF(G9=0,0,H9/G9)</f>
        <v/>
      </c>
      <c r="W9" s="8" t="n"/>
      <c r="Y9" t="inlineStr">
        <is>
          <t>GL PMC</t>
        </is>
      </c>
    </row>
    <row r="10">
      <c r="A10" t="n">
        <v>23</v>
      </c>
      <c r="B10" t="n">
        <v>84210</v>
      </c>
      <c r="C10" t="inlineStr">
        <is>
          <t>Meter Boxes - Repair/replace meter/cable</t>
        </is>
      </c>
      <c r="D10" t="inlineStr">
        <is>
          <t>Replace on all buildings</t>
        </is>
      </c>
      <c r="E10" s="5" t="inlineStr">
        <is>
          <t>PMC</t>
        </is>
      </c>
      <c r="F10" t="inlineStr">
        <is>
          <t>Project</t>
        </is>
      </c>
      <c r="G10" s="7" t="n">
        <v>25000</v>
      </c>
      <c r="H10" s="7" t="n">
        <v>6247</v>
      </c>
      <c r="I10" s="7">
        <f>G10-H10</f>
        <v/>
      </c>
      <c r="J10" s="8">
        <f>IF(G10=0,0,H10/G10)</f>
        <v/>
      </c>
      <c r="W10" s="8" t="n"/>
      <c r="Y10" t="inlineStr">
        <is>
          <t>GL PMC</t>
        </is>
      </c>
    </row>
    <row r="11">
      <c r="A11" t="n">
        <v>26</v>
      </c>
      <c r="B11" t="n">
        <v>84202</v>
      </c>
      <c r="C11" t="inlineStr">
        <is>
          <t>Gutters &amp; downspouts</t>
        </is>
      </c>
      <c r="D11" t="inlineStr">
        <is>
          <t>Repair and replace damaged or missing gutters</t>
        </is>
      </c>
      <c r="E11" s="10" t="inlineStr">
        <is>
          <t>GC</t>
        </is>
      </c>
      <c r="F11" t="inlineStr">
        <is>
          <t>Project</t>
        </is>
      </c>
      <c r="G11" s="7" t="n">
        <v>25000</v>
      </c>
      <c r="H11" s="7" t="n">
        <v>25000</v>
      </c>
      <c r="I11" s="7">
        <f>G11-H11</f>
        <v/>
      </c>
      <c r="J11" s="8">
        <f>IF(G11=0,0,H11/G11)</f>
        <v/>
      </c>
      <c r="W11" s="8" t="n"/>
      <c r="Y11" t="inlineStr">
        <is>
          <t>GC assumed 100% @ budget</t>
        </is>
      </c>
    </row>
    <row r="12">
      <c r="A12" t="n">
        <v>30</v>
      </c>
      <c r="B12" t="n">
        <v>84206</v>
      </c>
      <c r="C12" t="inlineStr">
        <is>
          <t>Repair / replace vinyl siding</t>
        </is>
      </c>
      <c r="D12" t="inlineStr">
        <is>
          <t>Replace failing siding as needed</t>
        </is>
      </c>
      <c r="E12" s="10" t="inlineStr">
        <is>
          <t>GC</t>
        </is>
      </c>
      <c r="F12" t="inlineStr">
        <is>
          <t>Project</t>
        </is>
      </c>
      <c r="G12" s="7" t="n">
        <v>20000</v>
      </c>
      <c r="H12" s="7" t="n">
        <v>20000</v>
      </c>
      <c r="I12" s="7">
        <f>G12-H12</f>
        <v/>
      </c>
      <c r="J12" s="8">
        <f>IF(G12=0,0,H12/G12)</f>
        <v/>
      </c>
      <c r="W12" s="8" t="n"/>
      <c r="Y12" t="inlineStr">
        <is>
          <t>GC assumed 100% @ budget</t>
        </is>
      </c>
    </row>
    <row r="13">
      <c r="A13" t="n">
        <v>32</v>
      </c>
      <c r="B13" t="n">
        <v>84105</v>
      </c>
      <c r="C13" t="inlineStr">
        <is>
          <t>Repair / replace wood trim</t>
        </is>
      </c>
      <c r="D13" t="inlineStr">
        <is>
          <t>Replace bad areas of Fascia</t>
        </is>
      </c>
      <c r="E13" s="10" t="inlineStr">
        <is>
          <t>GC</t>
        </is>
      </c>
      <c r="F13" t="inlineStr">
        <is>
          <t>Project</t>
        </is>
      </c>
      <c r="G13" s="7" t="n">
        <v>20000</v>
      </c>
      <c r="H13" s="7" t="n">
        <v>20000</v>
      </c>
      <c r="I13" s="7">
        <f>G13-H13</f>
        <v/>
      </c>
      <c r="J13" s="8">
        <f>IF(G13=0,0,H13/G13)</f>
        <v/>
      </c>
      <c r="W13" s="8" t="n"/>
      <c r="Y13" t="inlineStr">
        <is>
          <t>GC assumed 100% @ budget</t>
        </is>
      </c>
    </row>
    <row r="14">
      <c r="A14" t="n">
        <v>27</v>
      </c>
      <c r="B14" t="n">
        <v>84433</v>
      </c>
      <c r="C14" t="inlineStr">
        <is>
          <t>Flashing</t>
        </is>
      </c>
      <c r="D14" t="inlineStr">
        <is>
          <t>Replace flashing on 12 remaining roofs</t>
        </is>
      </c>
      <c r="E14" s="10" t="inlineStr">
        <is>
          <t>GC</t>
        </is>
      </c>
      <c r="F14" t="inlineStr">
        <is>
          <t>Project</t>
        </is>
      </c>
      <c r="G14" s="7" t="n">
        <v>15000</v>
      </c>
      <c r="H14" s="7" t="n">
        <v>15000</v>
      </c>
      <c r="I14" s="7">
        <f>G14-H14</f>
        <v/>
      </c>
      <c r="J14" s="8">
        <f>IF(G14=0,0,H14/G14)</f>
        <v/>
      </c>
      <c r="W14" s="8" t="n"/>
      <c r="Y14" t="inlineStr">
        <is>
          <t>GC assumed 100% @ budget</t>
        </is>
      </c>
    </row>
    <row r="15">
      <c r="A15" t="n">
        <v>28</v>
      </c>
      <c r="B15" t="n">
        <v>84433</v>
      </c>
      <c r="C15" t="inlineStr">
        <is>
          <t>Roof Repairs - Repair/replace sofits</t>
        </is>
      </c>
      <c r="D15" t="inlineStr">
        <is>
          <t>Repair/replace missing or poorly maintained sofits to improve airflow</t>
        </is>
      </c>
      <c r="E15" s="10" t="inlineStr">
        <is>
          <t>GC</t>
        </is>
      </c>
      <c r="F15" t="inlineStr">
        <is>
          <t>Project</t>
        </is>
      </c>
      <c r="G15" s="7" t="n">
        <v>12500</v>
      </c>
      <c r="H15" s="7" t="n">
        <v>12500</v>
      </c>
      <c r="I15" s="7">
        <f>G15-H15</f>
        <v/>
      </c>
      <c r="J15" s="8">
        <f>IF(G15=0,0,H15/G15)</f>
        <v/>
      </c>
      <c r="W15" s="8" t="n"/>
      <c r="Y15" t="inlineStr">
        <is>
          <t>GC assumed 100% @ budget</t>
        </is>
      </c>
    </row>
    <row r="16">
      <c r="A16" t="n">
        <v>40</v>
      </c>
      <c r="B16" t="n">
        <v>82480</v>
      </c>
      <c r="C16" t="inlineStr">
        <is>
          <t>Appliances - Repair Washer/Dryer Hookups</t>
        </is>
      </c>
      <c r="D16" t="inlineStr">
        <is>
          <t>Approximately 10-15 units have improperly installed hookups.</t>
        </is>
      </c>
      <c r="E16" s="5" t="inlineStr">
        <is>
          <t>PMC</t>
        </is>
      </c>
      <c r="F16" t="inlineStr">
        <is>
          <t>Project</t>
        </is>
      </c>
      <c r="G16" s="7" t="n">
        <v>9375</v>
      </c>
      <c r="H16" s="7" t="n">
        <v>2343</v>
      </c>
      <c r="I16" s="7">
        <f>G16-H16</f>
        <v/>
      </c>
      <c r="J16" s="8">
        <f>IF(G16=0,0,H16/G16)</f>
        <v/>
      </c>
      <c r="W16" s="8" t="n"/>
      <c r="Y16" t="inlineStr">
        <is>
          <t>GL PMC</t>
        </is>
      </c>
    </row>
    <row r="17">
      <c r="A17" t="n">
        <v>34</v>
      </c>
      <c r="B17" t="n">
        <v>84217</v>
      </c>
      <c r="C17" t="inlineStr">
        <is>
          <t>HVAC Repair - Heating System</t>
        </is>
      </c>
      <c r="D17" t="inlineStr">
        <is>
          <t>Cadet wall heaters were observed in 3-BR units.</t>
        </is>
      </c>
      <c r="E17" s="5" t="inlineStr">
        <is>
          <t>PMC</t>
        </is>
      </c>
      <c r="F17" t="inlineStr">
        <is>
          <t>Project</t>
        </is>
      </c>
      <c r="G17" s="7" t="n">
        <v>3188</v>
      </c>
      <c r="H17" s="7" t="n">
        <v>796</v>
      </c>
      <c r="I17" s="7">
        <f>G17-H17</f>
        <v/>
      </c>
      <c r="J17" s="8">
        <f>IF(G17=0,0,H17/G17)</f>
        <v/>
      </c>
      <c r="W17" s="8" t="n"/>
      <c r="Y17" t="inlineStr">
        <is>
          <t>GL PMC</t>
        </is>
      </c>
    </row>
    <row r="18">
      <c r="A18" t="n">
        <v>14</v>
      </c>
      <c r="B18" t="n">
        <v>84221</v>
      </c>
      <c r="C18" t="inlineStr">
        <is>
          <t>Grind Sidewalk Trip Hazard</t>
        </is>
      </c>
      <c r="D18" t="inlineStr">
        <is>
          <t>Trip hazards were specifically observed by Buildings 3342, 3423, 3412, 3413, 3430, 1542, 3427.</t>
        </is>
      </c>
      <c r="E18" s="5" t="inlineStr">
        <is>
          <t>PMC</t>
        </is>
      </c>
      <c r="F18" t="inlineStr">
        <is>
          <t>Project</t>
        </is>
      </c>
      <c r="G18" s="7" t="n">
        <v>3062</v>
      </c>
      <c r="H18" s="7" t="n">
        <v>765</v>
      </c>
      <c r="I18" s="7">
        <f>G18-H18</f>
        <v/>
      </c>
      <c r="J18" s="8">
        <f>IF(G18=0,0,H18/G18)</f>
        <v/>
      </c>
      <c r="W18" s="8" t="n"/>
      <c r="Y18" t="inlineStr">
        <is>
          <t>GL PMC</t>
        </is>
      </c>
    </row>
    <row r="19">
      <c r="A19" t="n">
        <v>41</v>
      </c>
      <c r="B19" t="n">
        <v>83160</v>
      </c>
      <c r="C19" t="inlineStr">
        <is>
          <t>Interior Other - Bathroom tub mold</t>
        </is>
      </c>
      <c r="D19" t="inlineStr">
        <is>
          <t>Mold at the bottom of the tub surround was observed at Unit 3412, 1512, 1538B, 1579, 4 out of 30 units that were inspect</t>
        </is>
      </c>
      <c r="E19" s="5" t="inlineStr">
        <is>
          <t>PMC</t>
        </is>
      </c>
      <c r="F19" t="inlineStr">
        <is>
          <t>Project</t>
        </is>
      </c>
      <c r="G19" s="7" t="n">
        <v>2500</v>
      </c>
      <c r="H19" s="7" t="n">
        <v>625</v>
      </c>
      <c r="I19" s="7">
        <f>G19-H19</f>
        <v/>
      </c>
      <c r="J19" s="8">
        <f>IF(G19=0,0,H19/G19)</f>
        <v/>
      </c>
      <c r="W19" s="8" t="n"/>
      <c r="Y19" t="inlineStr">
        <is>
          <t>GL PMC</t>
        </is>
      </c>
    </row>
    <row r="20">
      <c r="A20" t="n">
        <v>42</v>
      </c>
      <c r="B20" t="n">
        <v>83170</v>
      </c>
      <c r="C20" t="inlineStr">
        <is>
          <t>Pest Control - Interior pest control</t>
        </is>
      </c>
      <c r="D20" t="inlineStr">
        <is>
          <t>Two vacant units, 3419B and 1512B have been found to have fleas throughout. Pest control treatment has been scheduled fo</t>
        </is>
      </c>
      <c r="E20" s="5" t="inlineStr">
        <is>
          <t>PMC</t>
        </is>
      </c>
      <c r="F20" t="inlineStr">
        <is>
          <t>Project</t>
        </is>
      </c>
      <c r="G20" s="7" t="n">
        <v>2000</v>
      </c>
      <c r="H20" s="7" t="n">
        <v>500</v>
      </c>
      <c r="I20" s="7">
        <f>G20-H20</f>
        <v/>
      </c>
      <c r="J20" s="8">
        <f>IF(G20=0,0,H20/G20)</f>
        <v/>
      </c>
      <c r="W20" s="8" t="n"/>
      <c r="Y20" t="inlineStr">
        <is>
          <t>GL PMC</t>
        </is>
      </c>
    </row>
    <row r="21">
      <c r="A21" t="n">
        <v>15</v>
      </c>
      <c r="B21" t="n">
        <v>84221</v>
      </c>
      <c r="C21" t="inlineStr">
        <is>
          <t>Sidewalk - Seal Concrete Cracks</t>
        </is>
      </c>
      <c r="D21" t="inlineStr">
        <is>
          <t>Limited areas of  concrete sidewalk were observed with cracks. These area were specifically were observed by Units 3472C</t>
        </is>
      </c>
      <c r="E21" s="5" t="inlineStr">
        <is>
          <t>PMC</t>
        </is>
      </c>
      <c r="F21" t="inlineStr">
        <is>
          <t>Project</t>
        </is>
      </c>
      <c r="G21" s="7" t="n">
        <v>750</v>
      </c>
      <c r="H21" s="7" t="n">
        <v>187</v>
      </c>
      <c r="I21" s="7">
        <f>G21-H21</f>
        <v/>
      </c>
      <c r="J21" s="8">
        <f>IF(G21=0,0,H21/G21)</f>
        <v/>
      </c>
      <c r="W21" s="8" t="n"/>
      <c r="Y21" t="inlineStr">
        <is>
          <t>GL PMC</t>
        </is>
      </c>
    </row>
    <row r="22">
      <c r="A22" t="n">
        <v>16</v>
      </c>
      <c r="B22" t="n">
        <v>84221</v>
      </c>
      <c r="C22" t="inlineStr">
        <is>
          <t>Concrete Crack - Building 8</t>
        </is>
      </c>
      <c r="D22" t="inlineStr">
        <is>
          <t>Sidewalk exhibiting crack in concrete</t>
        </is>
      </c>
      <c r="E22" s="5" t="inlineStr">
        <is>
          <t>PMC</t>
        </is>
      </c>
      <c r="F22" t="inlineStr">
        <is>
          <t>Project</t>
        </is>
      </c>
      <c r="G22" s="7" t="n">
        <v>625</v>
      </c>
      <c r="H22" s="7" t="n">
        <v>156</v>
      </c>
      <c r="I22" s="7">
        <f>G22-H22</f>
        <v/>
      </c>
      <c r="J22" s="8">
        <f>IF(G22=0,0,H22/G22)</f>
        <v/>
      </c>
      <c r="W22" s="8" t="n"/>
      <c r="Y22" t="inlineStr">
        <is>
          <t>GL PMC</t>
        </is>
      </c>
    </row>
    <row r="23">
      <c r="A23" t="n">
        <v>36</v>
      </c>
      <c r="B23" t="n">
        <v>84211</v>
      </c>
      <c r="C23" t="inlineStr">
        <is>
          <t>Fire System Work - Clear Fire Department</t>
        </is>
      </c>
      <c r="D23" t="inlineStr">
        <is>
          <t>The fire inspection report dated March 27, 2023, cited violations, including extension cords hanging from the ceiling an</t>
        </is>
      </c>
      <c r="E23" s="5" t="inlineStr">
        <is>
          <t>PMC</t>
        </is>
      </c>
      <c r="F23" t="inlineStr">
        <is>
          <t>Project</t>
        </is>
      </c>
      <c r="G23" s="7" t="n">
        <v>375</v>
      </c>
      <c r="H23" s="7" t="n">
        <v>94</v>
      </c>
      <c r="I23" s="7">
        <f>G23-H23</f>
        <v/>
      </c>
      <c r="J23" s="8">
        <f>IF(G23=0,0,H23/G23)</f>
        <v/>
      </c>
      <c r="W23" s="8" t="n"/>
      <c r="Y23" t="inlineStr">
        <is>
          <t>GL PMC</t>
        </is>
      </c>
    </row>
    <row r="25">
      <c r="D25" s="19" t="inlineStr">
        <is>
          <t>Projects Subtotal (excl. Contingency &amp; CM Fee)</t>
        </is>
      </c>
      <c r="G25" s="22" t="n">
        <v>1098375</v>
      </c>
      <c r="S25" s="19" t="n"/>
    </row>
    <row r="26">
      <c r="D26" s="19" t="inlineStr">
        <is>
          <t>Capital Plan Total (ex-BTL)</t>
        </is>
      </c>
      <c r="G26" s="22" t="n">
        <v>1098375</v>
      </c>
      <c r="S26" s="19" t="n"/>
    </row>
    <row r="27">
      <c r="D27" s="2" t="inlineStr">
        <is>
          <t>Unplanned CapEx Yr 1 (out-of-plan)</t>
        </is>
      </c>
      <c r="H27" s="7" t="n">
        <v>0</v>
      </c>
    </row>
    <row r="28">
      <c r="D28" s="26" t="inlineStr">
        <is>
          <t>BTL (dropped per Adam): $0</t>
        </is>
      </c>
    </row>
  </sheetData>
  <autoFilter ref="A4:Y23"/>
  <hyperlinks>
    <hyperlink xmlns:r="http://schemas.openxmlformats.org/officeDocument/2006/relationships" ref="B3" r:id="rId1"/>
  </hyperlinks>
  <pageMargins left="0.75" right="0.75" top="1" bottom="1" header="0.5" footer="0.5"/>
</worksheet>
</file>

<file path=xl/worksheets/sheet50.xml><?xml version="1.0" encoding="utf-8"?>
<worksheet xmlns="http://schemas.openxmlformats.org/spreadsheetml/2006/main">
  <sheetPr>
    <outlinePr summaryBelow="1" summaryRight="1"/>
    <pageSetUpPr/>
  </sheetPr>
  <dimension ref="A1:Y50"/>
  <sheetViews>
    <sheetView workbookViewId="0">
      <pane xSplit="6" ySplit="4" topLeftCell="G5" activePane="bottomRight" state="frozen"/>
      <selection pane="topRight"/>
      <selection pane="bottomLeft"/>
      <selection pane="bottomRight" activeCell="A1" sqref="A1"/>
    </sheetView>
  </sheetViews>
  <sheetFormatPr baseColWidth="8" defaultRowHeight="15"/>
  <cols>
    <col hidden="1" width="5" customWidth="1" min="1" max="1"/>
    <col width="9" customWidth="1" min="2" max="2"/>
    <col hidden="1" outlineLevel="1" width="26" customWidth="1" min="3" max="3"/>
    <col hidden="1" outlineLevel="1" width="40" customWidth="1" min="4" max="4"/>
    <col width="8" customWidth="1" min="5" max="5"/>
    <col width="10" customWidth="1" min="6" max="6"/>
    <col width="12" customWidth="1" min="7" max="7"/>
    <col width="11" customWidth="1" min="8" max="8"/>
    <col width="11" customWidth="1" min="9" max="9"/>
    <col width="8" customWidth="1" min="10" max="10"/>
    <col hidden="1" outlineLevel="1" width="11" customWidth="1" min="11" max="11"/>
    <col hidden="1" outlineLevel="1" width="11" customWidth="1" min="12" max="12"/>
    <col hidden="1" outlineLevel="1" width="11" customWidth="1" min="13" max="13"/>
    <col hidden="1" outlineLevel="1" width="11" customWidth="1" min="14" max="14"/>
    <col hidden="1" outlineLevel="1" width="11" customWidth="1" min="15" max="15"/>
    <col hidden="1" outlineLevel="1" width="11" customWidth="1" min="16" max="16"/>
    <col hidden="1" outlineLevel="1" width="11" customWidth="1" min="17" max="17"/>
    <col hidden="1" outlineLevel="1" width="11" customWidth="1" min="18" max="18"/>
    <col width="13" customWidth="1" min="19" max="19"/>
    <col width="12" customWidth="1" min="20" max="20"/>
    <col width="13" customWidth="1" min="21" max="21"/>
    <col width="9" customWidth="1" min="22" max="22"/>
    <col width="14" customWidth="1" min="23" max="23"/>
    <col width="2" customWidth="1" min="24" max="24"/>
    <col hidden="1" width="22" customWidth="1" min="25" max="25"/>
  </cols>
  <sheetData>
    <row r="1">
      <c r="A1" s="23" t="inlineStr">
        <is>
          <t>Swiss Gables — 10-Year Capital Plan</t>
        </is>
      </c>
    </row>
    <row r="2">
      <c r="A2" s="2" t="inlineStr">
        <is>
          <t>Acquired 2025. 10-year budget = capital plan excluding BTL. Year budgets from the plan's Expense-Yr columns; spend is current-year actual.</t>
        </is>
      </c>
    </row>
    <row r="3">
      <c r="B3" s="24" t="inlineStr">
        <is>
          <t>← Back</t>
        </is>
      </c>
    </row>
    <row r="4">
      <c r="A4" s="25" t="inlineStr">
        <is>
          <t>Row</t>
        </is>
      </c>
      <c r="B4" s="25" t="inlineStr">
        <is>
          <t>GL</t>
        </is>
      </c>
      <c r="C4" s="25" t="inlineStr">
        <is>
          <t>GL Name</t>
        </is>
      </c>
      <c r="D4" s="25" t="inlineStr">
        <is>
          <t>Scope of Work</t>
        </is>
      </c>
      <c r="E4" s="25" t="inlineStr">
        <is>
          <t>Owner</t>
        </is>
      </c>
      <c r="F4" s="25" t="inlineStr">
        <is>
          <t>Type</t>
        </is>
      </c>
      <c r="G4" s="25" t="inlineStr">
        <is>
          <t>Yr 1 Budget</t>
        </is>
      </c>
      <c r="H4" s="25" t="inlineStr">
        <is>
          <t>Spend</t>
        </is>
      </c>
      <c r="I4" s="25" t="inlineStr">
        <is>
          <t>Remaining</t>
        </is>
      </c>
      <c r="J4" s="25" t="inlineStr">
        <is>
          <t>% Spent</t>
        </is>
      </c>
      <c r="K4" s="25" t="inlineStr">
        <is>
          <t>Yr 2 Budget</t>
        </is>
      </c>
      <c r="L4" s="25" t="inlineStr">
        <is>
          <t>Yr 2 Spend</t>
        </is>
      </c>
      <c r="M4" s="25" t="inlineStr">
        <is>
          <t>Yr 3 Budget</t>
        </is>
      </c>
      <c r="N4" s="25" t="inlineStr">
        <is>
          <t>Yr 3 Spend</t>
        </is>
      </c>
      <c r="O4" s="25" t="inlineStr">
        <is>
          <t>Yr 4 Budget</t>
        </is>
      </c>
      <c r="P4" s="25" t="inlineStr">
        <is>
          <t>Yr 4 Spend</t>
        </is>
      </c>
      <c r="Q4" s="25" t="inlineStr">
        <is>
          <t>Yr 5 Budget</t>
        </is>
      </c>
      <c r="R4" s="25" t="inlineStr">
        <is>
          <t>Yr 5 Spend</t>
        </is>
      </c>
      <c r="S4" s="25" t="inlineStr">
        <is>
          <t>10 yr Budget</t>
        </is>
      </c>
      <c r="T4" s="25" t="inlineStr">
        <is>
          <t>10 yr Spend</t>
        </is>
      </c>
      <c r="U4" s="25" t="inlineStr">
        <is>
          <t>10 yr Remaining</t>
        </is>
      </c>
      <c r="V4" s="25" t="inlineStr">
        <is>
          <t>10 yr % Spent</t>
        </is>
      </c>
      <c r="W4" s="25" t="inlineStr">
        <is>
          <t>Actual Project % Complete</t>
        </is>
      </c>
      <c r="X4" s="25" t="inlineStr"/>
      <c r="Y4" s="25" t="inlineStr">
        <is>
          <t>Basis</t>
        </is>
      </c>
    </row>
    <row r="5">
      <c r="A5" t="n">
        <v>95</v>
      </c>
      <c r="B5" t="n">
        <v>84101</v>
      </c>
      <c r="C5" t="inlineStr">
        <is>
          <t>Exterior building Painting</t>
        </is>
      </c>
      <c r="D5" t="inlineStr">
        <is>
          <t>Paint community including peal stop on all delaminated cedar
Paint chipping was observed at the columns and posts of the</t>
        </is>
      </c>
      <c r="E5" s="10" t="inlineStr">
        <is>
          <t>GC</t>
        </is>
      </c>
      <c r="F5" t="inlineStr">
        <is>
          <t>Project</t>
        </is>
      </c>
      <c r="G5" s="7" t="n">
        <v>189000</v>
      </c>
      <c r="H5" s="7" t="n">
        <v>151200</v>
      </c>
      <c r="I5" s="7">
        <f>G5-H5</f>
        <v/>
      </c>
      <c r="J5" s="8">
        <f>IF(G5=0,0,H5/G5)</f>
        <v/>
      </c>
      <c r="K5" s="7" t="n">
        <v>0</v>
      </c>
      <c r="L5" s="7" t="n">
        <v>0</v>
      </c>
      <c r="M5" s="7" t="n">
        <v>0</v>
      </c>
      <c r="N5" s="7" t="n">
        <v>0</v>
      </c>
      <c r="O5" s="7" t="n">
        <v>0</v>
      </c>
      <c r="P5" s="7" t="n">
        <v>0</v>
      </c>
      <c r="Q5" s="7" t="n">
        <v>0</v>
      </c>
      <c r="R5" s="7" t="n">
        <v>0</v>
      </c>
      <c r="S5" s="7" t="n">
        <v>239000</v>
      </c>
      <c r="T5" s="7">
        <f>H5</f>
        <v/>
      </c>
      <c r="U5" s="7">
        <f>S5-T5</f>
        <v/>
      </c>
      <c r="V5" s="8">
        <f>IF(S5=0,0,T5/S5)</f>
        <v/>
      </c>
      <c r="W5" s="8" t="n"/>
      <c r="Y5" t="inlineStr">
        <is>
          <t>GC (pay app)</t>
        </is>
      </c>
    </row>
    <row r="6">
      <c r="A6" t="n">
        <v>72</v>
      </c>
      <c r="B6" t="n">
        <v>84104</v>
      </c>
      <c r="C6" t="inlineStr">
        <is>
          <t>Repair balcony framing &amp; decking</t>
        </is>
      </c>
      <c r="D6" t="inlineStr">
        <is>
          <t>Repair damaged patio and Catwalk framing
Balcony repair allowance
Deteriorating wood was present at the underside of the</t>
        </is>
      </c>
      <c r="E6" s="10" t="inlineStr">
        <is>
          <t>GC</t>
        </is>
      </c>
      <c r="F6" t="inlineStr">
        <is>
          <t>Project</t>
        </is>
      </c>
      <c r="G6" s="7" t="n">
        <v>109000</v>
      </c>
      <c r="H6" s="7" t="n">
        <v>81750</v>
      </c>
      <c r="I6" s="7">
        <f>G6-H6</f>
        <v/>
      </c>
      <c r="J6" s="8">
        <f>IF(G6=0,0,H6/G6)</f>
        <v/>
      </c>
      <c r="K6" s="7" t="n">
        <v>0</v>
      </c>
      <c r="L6" s="7" t="n">
        <v>0</v>
      </c>
      <c r="M6" s="7" t="n">
        <v>0</v>
      </c>
      <c r="N6" s="7" t="n">
        <v>0</v>
      </c>
      <c r="O6" s="7" t="n">
        <v>0</v>
      </c>
      <c r="P6" s="7" t="n">
        <v>0</v>
      </c>
      <c r="Q6" s="7" t="n">
        <v>0</v>
      </c>
      <c r="R6" s="7" t="n">
        <v>0</v>
      </c>
      <c r="S6" s="7" t="n">
        <v>109000</v>
      </c>
      <c r="T6" s="7">
        <f>H6</f>
        <v/>
      </c>
      <c r="U6" s="7">
        <f>S6-T6</f>
        <v/>
      </c>
      <c r="V6" s="8">
        <f>IF(S6=0,0,T6/S6)</f>
        <v/>
      </c>
      <c r="W6" s="8" t="n"/>
      <c r="Y6" t="inlineStr">
        <is>
          <t>GC (pay app)</t>
        </is>
      </c>
    </row>
    <row r="7">
      <c r="A7" t="n">
        <v>55</v>
      </c>
      <c r="B7" t="n">
        <v>84120</v>
      </c>
      <c r="C7" t="inlineStr">
        <is>
          <t>Concrete deck / floor fill</t>
        </is>
      </c>
      <c r="D7" t="inlineStr">
        <is>
          <t>Seal cracks in landings and cat walks</t>
        </is>
      </c>
      <c r="E7" s="10" t="inlineStr">
        <is>
          <t>GC</t>
        </is>
      </c>
      <c r="F7" t="inlineStr">
        <is>
          <t>Project</t>
        </is>
      </c>
      <c r="G7" s="7" t="n">
        <v>70000</v>
      </c>
      <c r="H7" s="7" t="n">
        <v>56000</v>
      </c>
      <c r="I7" s="7">
        <f>G7-H7</f>
        <v/>
      </c>
      <c r="J7" s="8">
        <f>IF(G7=0,0,H7/G7)</f>
        <v/>
      </c>
      <c r="K7" s="7" t="n">
        <v>0</v>
      </c>
      <c r="L7" s="7" t="n">
        <v>0</v>
      </c>
      <c r="M7" s="7" t="n">
        <v>0</v>
      </c>
      <c r="N7" s="7" t="n">
        <v>0</v>
      </c>
      <c r="O7" s="7" t="n">
        <v>0</v>
      </c>
      <c r="P7" s="7" t="n">
        <v>0</v>
      </c>
      <c r="Q7" s="7" t="n">
        <v>0</v>
      </c>
      <c r="R7" s="7" t="n">
        <v>0</v>
      </c>
      <c r="S7" s="7" t="n">
        <v>70000</v>
      </c>
      <c r="T7" s="7">
        <f>H7</f>
        <v/>
      </c>
      <c r="U7" s="7">
        <f>S7-T7</f>
        <v/>
      </c>
      <c r="V7" s="8">
        <f>IF(S7=0,0,T7/S7)</f>
        <v/>
      </c>
      <c r="W7" s="8" t="n"/>
      <c r="Y7" t="inlineStr">
        <is>
          <t>GC (pay app)</t>
        </is>
      </c>
    </row>
    <row r="8">
      <c r="A8" t="n">
        <v>132</v>
      </c>
      <c r="B8" t="n">
        <v>84211</v>
      </c>
      <c r="C8" t="inlineStr">
        <is>
          <t>Seal Penetrations in Fire Walls and Smok</t>
        </is>
      </c>
      <c r="D8" t="inlineStr">
        <is>
          <t>Penetrations in the fire and smoke barriers are in poor condition. Penetrations in the fire rated walls were observed as</t>
        </is>
      </c>
      <c r="E8" s="10" t="inlineStr">
        <is>
          <t>GC</t>
        </is>
      </c>
      <c r="F8" t="inlineStr">
        <is>
          <t>Project</t>
        </is>
      </c>
      <c r="G8" s="7" t="n">
        <v>70000</v>
      </c>
      <c r="H8" s="7" t="n">
        <v>21000</v>
      </c>
      <c r="I8" s="7">
        <f>G8-H8</f>
        <v/>
      </c>
      <c r="J8" s="8">
        <f>IF(G8=0,0,H8/G8)</f>
        <v/>
      </c>
      <c r="K8" s="7" t="n">
        <v>0</v>
      </c>
      <c r="L8" s="7" t="n">
        <v>0</v>
      </c>
      <c r="M8" s="7" t="n">
        <v>0</v>
      </c>
      <c r="N8" s="7" t="n">
        <v>0</v>
      </c>
      <c r="O8" s="7" t="n">
        <v>0</v>
      </c>
      <c r="P8" s="7" t="n">
        <v>0</v>
      </c>
      <c r="Q8" s="7" t="n">
        <v>0</v>
      </c>
      <c r="R8" s="7" t="n">
        <v>0</v>
      </c>
      <c r="S8" s="7" t="n">
        <v>70000</v>
      </c>
      <c r="T8" s="7">
        <f>H8</f>
        <v/>
      </c>
      <c r="U8" s="7">
        <f>S8-T8</f>
        <v/>
      </c>
      <c r="V8" s="8">
        <f>IF(S8=0,0,T8/S8)</f>
        <v/>
      </c>
      <c r="W8" s="8" t="n"/>
      <c r="Y8" t="inlineStr">
        <is>
          <t>GC (pay app)</t>
        </is>
      </c>
    </row>
    <row r="9">
      <c r="A9" t="n">
        <v>48</v>
      </c>
      <c r="B9" t="n">
        <v>84219</v>
      </c>
      <c r="C9" t="inlineStr">
        <is>
          <t>Carports / Garages</t>
        </is>
      </c>
      <c r="D9" t="inlineStr">
        <is>
          <t>Repair damaged sheet rock and paint 1st floor parking garages</t>
        </is>
      </c>
      <c r="E9" s="10" t="inlineStr">
        <is>
          <t>GC</t>
        </is>
      </c>
      <c r="F9" t="inlineStr">
        <is>
          <t>Project</t>
        </is>
      </c>
      <c r="G9" s="7" t="n">
        <v>66000</v>
      </c>
      <c r="H9" s="7" t="n">
        <v>52800</v>
      </c>
      <c r="I9" s="7">
        <f>G9-H9</f>
        <v/>
      </c>
      <c r="J9" s="8">
        <f>IF(G9=0,0,H9/G9)</f>
        <v/>
      </c>
      <c r="K9" s="7" t="n">
        <v>0</v>
      </c>
      <c r="L9" s="7" t="n">
        <v>0</v>
      </c>
      <c r="M9" s="7" t="n">
        <v>0</v>
      </c>
      <c r="N9" s="7" t="n">
        <v>0</v>
      </c>
      <c r="O9" s="7" t="n">
        <v>0</v>
      </c>
      <c r="P9" s="7" t="n">
        <v>0</v>
      </c>
      <c r="Q9" s="7" t="n">
        <v>0</v>
      </c>
      <c r="R9" s="7" t="n">
        <v>0</v>
      </c>
      <c r="S9" s="7" t="n">
        <v>66000</v>
      </c>
      <c r="T9" s="7">
        <f>H9</f>
        <v/>
      </c>
      <c r="U9" s="7">
        <f>S9-T9</f>
        <v/>
      </c>
      <c r="V9" s="8">
        <f>IF(S9=0,0,T9/S9)</f>
        <v/>
      </c>
      <c r="W9" s="8" t="n"/>
      <c r="Y9" t="inlineStr">
        <is>
          <t>GC (pay app)</t>
        </is>
      </c>
    </row>
    <row r="10">
      <c r="A10" t="n">
        <v>17</v>
      </c>
      <c r="B10" t="n">
        <v>84204</v>
      </c>
      <c r="C10" t="inlineStr">
        <is>
          <t>Asphalt Coating</t>
        </is>
      </c>
      <c r="D10" t="inlineStr">
        <is>
          <t>Crack fill alligatored asphalt
Damaged pavement consisting of linear cracking and alligator cracking was observed east o</t>
        </is>
      </c>
      <c r="E10" s="10" t="inlineStr">
        <is>
          <t>GC</t>
        </is>
      </c>
      <c r="F10" t="inlineStr">
        <is>
          <t>Project</t>
        </is>
      </c>
      <c r="G10" s="7" t="n">
        <v>65000</v>
      </c>
      <c r="H10" s="7" t="n">
        <v>19500</v>
      </c>
      <c r="I10" s="7">
        <f>G10-H10</f>
        <v/>
      </c>
      <c r="J10" s="8">
        <f>IF(G10=0,0,H10/G10)</f>
        <v/>
      </c>
      <c r="K10" s="7" t="n">
        <v>0</v>
      </c>
      <c r="L10" s="7" t="n">
        <v>0</v>
      </c>
      <c r="M10" s="7" t="n">
        <v>35000</v>
      </c>
      <c r="N10" s="7" t="n">
        <v>0</v>
      </c>
      <c r="O10" s="7" t="n">
        <v>0</v>
      </c>
      <c r="P10" s="7" t="n">
        <v>0</v>
      </c>
      <c r="Q10" s="7" t="n">
        <v>0</v>
      </c>
      <c r="R10" s="7" t="n">
        <v>0</v>
      </c>
      <c r="S10" s="7" t="n">
        <v>135000</v>
      </c>
      <c r="T10" s="7">
        <f>H10</f>
        <v/>
      </c>
      <c r="U10" s="7">
        <f>S10-T10</f>
        <v/>
      </c>
      <c r="V10" s="8">
        <f>IF(S10=0,0,T10/S10)</f>
        <v/>
      </c>
      <c r="W10" s="8" t="n"/>
      <c r="Y10" t="inlineStr">
        <is>
          <t>GC (pay app)</t>
        </is>
      </c>
    </row>
    <row r="11">
      <c r="A11" t="n">
        <v>96</v>
      </c>
      <c r="B11" t="n">
        <v>84105</v>
      </c>
      <c r="C11" t="inlineStr">
        <is>
          <t>Repair / replace wood trim</t>
        </is>
      </c>
      <c r="D11" t="inlineStr">
        <is>
          <t>Replace all rotted trim throughout property  All Facia is Custom Scalloped Facia</t>
        </is>
      </c>
      <c r="E11" s="10" t="inlineStr">
        <is>
          <t>GC</t>
        </is>
      </c>
      <c r="F11" t="inlineStr">
        <is>
          <t>Project</t>
        </is>
      </c>
      <c r="G11" s="7" t="n">
        <v>45000</v>
      </c>
      <c r="H11" s="7" t="n">
        <v>36000</v>
      </c>
      <c r="I11" s="7">
        <f>G11-H11</f>
        <v/>
      </c>
      <c r="J11" s="8">
        <f>IF(G11=0,0,H11/G11)</f>
        <v/>
      </c>
      <c r="K11" s="7" t="n">
        <v>0</v>
      </c>
      <c r="L11" s="7" t="n">
        <v>0</v>
      </c>
      <c r="M11" s="7" t="n">
        <v>0</v>
      </c>
      <c r="N11" s="7" t="n">
        <v>0</v>
      </c>
      <c r="O11" s="7" t="n">
        <v>0</v>
      </c>
      <c r="P11" s="7" t="n">
        <v>0</v>
      </c>
      <c r="Q11" s="7" t="n">
        <v>0</v>
      </c>
      <c r="R11" s="7" t="n">
        <v>0</v>
      </c>
      <c r="S11" s="7" t="n">
        <v>45000</v>
      </c>
      <c r="T11" s="7">
        <f>H11</f>
        <v/>
      </c>
      <c r="U11" s="7">
        <f>S11-T11</f>
        <v/>
      </c>
      <c r="V11" s="8">
        <f>IF(S11=0,0,T11/S11)</f>
        <v/>
      </c>
      <c r="W11" s="8" t="n"/>
      <c r="Y11" t="inlineStr">
        <is>
          <t>GC (pay app)</t>
        </is>
      </c>
    </row>
    <row r="12">
      <c r="A12" t="n">
        <v>22</v>
      </c>
      <c r="B12" t="n">
        <v>84204</v>
      </c>
      <c r="C12" t="inlineStr">
        <is>
          <t>Stripe parking areas</t>
        </is>
      </c>
      <c r="D12" t="inlineStr">
        <is>
          <t>Stripe parking lot and garages</t>
        </is>
      </c>
      <c r="E12" s="10" t="inlineStr">
        <is>
          <t>GC</t>
        </is>
      </c>
      <c r="F12" t="inlineStr">
        <is>
          <t>Project</t>
        </is>
      </c>
      <c r="G12" s="7" t="n">
        <v>36000</v>
      </c>
      <c r="H12" s="7" t="n">
        <v>10800</v>
      </c>
      <c r="I12" s="7">
        <f>G12-H12</f>
        <v/>
      </c>
      <c r="J12" s="8">
        <f>IF(G12=0,0,H12/G12)</f>
        <v/>
      </c>
      <c r="K12" s="7" t="n">
        <v>0</v>
      </c>
      <c r="L12" s="7" t="n">
        <v>0</v>
      </c>
      <c r="M12" s="7" t="n">
        <v>0</v>
      </c>
      <c r="N12" s="7" t="n">
        <v>0</v>
      </c>
      <c r="O12" s="7" t="n">
        <v>0</v>
      </c>
      <c r="P12" s="7" t="n">
        <v>0</v>
      </c>
      <c r="Q12" s="7" t="n">
        <v>0</v>
      </c>
      <c r="R12" s="7" t="n">
        <v>0</v>
      </c>
      <c r="S12" s="7" t="n">
        <v>36000</v>
      </c>
      <c r="T12" s="7">
        <f>H12</f>
        <v/>
      </c>
      <c r="U12" s="7">
        <f>S12-T12</f>
        <v/>
      </c>
      <c r="V12" s="8">
        <f>IF(S12=0,0,T12/S12)</f>
        <v/>
      </c>
      <c r="W12" s="8" t="n"/>
      <c r="Y12" t="inlineStr">
        <is>
          <t>GC (pay app)</t>
        </is>
      </c>
    </row>
    <row r="13">
      <c r="A13" t="n">
        <v>73</v>
      </c>
      <c r="B13" t="n">
        <v>84121</v>
      </c>
      <c r="C13" t="inlineStr">
        <is>
          <t>Repair patio/balcony railings</t>
        </is>
      </c>
      <c r="D13" t="inlineStr">
        <is>
          <t>Secure all balcony and catwalk railings (custom pickets)</t>
        </is>
      </c>
      <c r="E13" s="10" t="inlineStr">
        <is>
          <t>GC</t>
        </is>
      </c>
      <c r="F13" t="inlineStr">
        <is>
          <t>Project</t>
        </is>
      </c>
      <c r="G13" s="7" t="n">
        <v>35000</v>
      </c>
      <c r="H13" s="7" t="n">
        <v>28000</v>
      </c>
      <c r="I13" s="7">
        <f>G13-H13</f>
        <v/>
      </c>
      <c r="J13" s="8">
        <f>IF(G13=0,0,H13/G13)</f>
        <v/>
      </c>
      <c r="K13" s="7" t="n">
        <v>0</v>
      </c>
      <c r="L13" s="7" t="n">
        <v>0</v>
      </c>
      <c r="M13" s="7" t="n">
        <v>0</v>
      </c>
      <c r="N13" s="7" t="n">
        <v>0</v>
      </c>
      <c r="O13" s="7" t="n">
        <v>0</v>
      </c>
      <c r="P13" s="7" t="n">
        <v>0</v>
      </c>
      <c r="Q13" s="7" t="n">
        <v>0</v>
      </c>
      <c r="R13" s="7" t="n">
        <v>0</v>
      </c>
      <c r="S13" s="7" t="n">
        <v>35000</v>
      </c>
      <c r="T13" s="7">
        <f>H13</f>
        <v/>
      </c>
      <c r="U13" s="7">
        <f>S13-T13</f>
        <v/>
      </c>
      <c r="V13" s="8">
        <f>IF(S13=0,0,T13/S13)</f>
        <v/>
      </c>
      <c r="W13" s="8" t="n"/>
      <c r="Y13" t="inlineStr">
        <is>
          <t>GC (pay app)</t>
        </is>
      </c>
    </row>
    <row r="14">
      <c r="A14" t="n">
        <v>87</v>
      </c>
      <c r="B14" t="n">
        <v>84206</v>
      </c>
      <c r="C14" t="inlineStr">
        <is>
          <t>Repair / replace wood siding</t>
        </is>
      </c>
      <c r="D14" t="inlineStr">
        <is>
          <t>Replace rotted T-111 siding
Damaged soffits were observed along the elevated walkway at Building A, isolated areas at th</t>
        </is>
      </c>
      <c r="E14" s="10" t="inlineStr">
        <is>
          <t>GC</t>
        </is>
      </c>
      <c r="F14" t="inlineStr">
        <is>
          <t>Project</t>
        </is>
      </c>
      <c r="G14" s="7" t="n">
        <v>35000</v>
      </c>
      <c r="H14" s="7" t="n">
        <v>28000</v>
      </c>
      <c r="I14" s="7">
        <f>G14-H14</f>
        <v/>
      </c>
      <c r="J14" s="8">
        <f>IF(G14=0,0,H14/G14)</f>
        <v/>
      </c>
      <c r="K14" s="7" t="n">
        <v>0</v>
      </c>
      <c r="L14" s="7" t="n">
        <v>0</v>
      </c>
      <c r="M14" s="7" t="n">
        <v>0</v>
      </c>
      <c r="N14" s="7" t="n">
        <v>0</v>
      </c>
      <c r="O14" s="7" t="n">
        <v>0</v>
      </c>
      <c r="P14" s="7" t="n">
        <v>0</v>
      </c>
      <c r="Q14" s="7" t="n">
        <v>0</v>
      </c>
      <c r="R14" s="7" t="n">
        <v>0</v>
      </c>
      <c r="S14" s="7" t="n">
        <v>35000</v>
      </c>
      <c r="T14" s="7">
        <f>H14</f>
        <v/>
      </c>
      <c r="U14" s="7">
        <f>S14-T14</f>
        <v/>
      </c>
      <c r="V14" s="8">
        <f>IF(S14=0,0,T14/S14)</f>
        <v/>
      </c>
      <c r="W14" s="8" t="n"/>
      <c r="Y14" t="inlineStr">
        <is>
          <t>GC (pay app)</t>
        </is>
      </c>
    </row>
    <row r="15">
      <c r="A15" t="n">
        <v>162</v>
      </c>
      <c r="B15" t="n">
        <v>84210</v>
      </c>
      <c r="C15" t="inlineStr">
        <is>
          <t>Common Area Light Fixtures</t>
        </is>
      </c>
      <c r="D15" t="inlineStr">
        <is>
          <t>Replace parking garage and parking lot lights to LED</t>
        </is>
      </c>
      <c r="E15" s="10" t="inlineStr">
        <is>
          <t>GC</t>
        </is>
      </c>
      <c r="F15" t="inlineStr">
        <is>
          <t>Project</t>
        </is>
      </c>
      <c r="G15" s="7" t="n">
        <v>32000</v>
      </c>
      <c r="H15" s="7" t="n">
        <v>25600</v>
      </c>
      <c r="I15" s="7">
        <f>G15-H15</f>
        <v/>
      </c>
      <c r="J15" s="8">
        <f>IF(G15=0,0,H15/G15)</f>
        <v/>
      </c>
      <c r="K15" s="7" t="n">
        <v>0</v>
      </c>
      <c r="L15" s="7" t="n">
        <v>0</v>
      </c>
      <c r="M15" s="7" t="n">
        <v>0</v>
      </c>
      <c r="N15" s="7" t="n">
        <v>0</v>
      </c>
      <c r="O15" s="7" t="n">
        <v>0</v>
      </c>
      <c r="P15" s="7" t="n">
        <v>0</v>
      </c>
      <c r="Q15" s="7" t="n">
        <v>0</v>
      </c>
      <c r="R15" s="7" t="n">
        <v>0</v>
      </c>
      <c r="S15" s="7" t="n">
        <v>32000</v>
      </c>
      <c r="T15" s="7">
        <f>H15</f>
        <v/>
      </c>
      <c r="U15" s="7">
        <f>S15-T15</f>
        <v/>
      </c>
      <c r="V15" s="8">
        <f>IF(S15=0,0,T15/S15)</f>
        <v/>
      </c>
      <c r="W15" s="8" t="n"/>
      <c r="Y15" t="inlineStr">
        <is>
          <t>GC (pay app)</t>
        </is>
      </c>
    </row>
    <row r="16">
      <c r="A16" t="n">
        <v>42</v>
      </c>
      <c r="B16" t="n">
        <v>84340</v>
      </c>
      <c r="C16" t="inlineStr">
        <is>
          <t>Playground equipment</t>
        </is>
      </c>
      <c r="D16" t="inlineStr">
        <is>
          <t>Enhance playground equipment</t>
        </is>
      </c>
      <c r="E16" s="5" t="inlineStr">
        <is>
          <t>PMC</t>
        </is>
      </c>
      <c r="F16" t="inlineStr">
        <is>
          <t>Project</t>
        </is>
      </c>
      <c r="G16" s="7" t="n">
        <v>30000</v>
      </c>
      <c r="H16" s="7" t="n">
        <v>0</v>
      </c>
      <c r="I16" s="7">
        <f>G16-H16</f>
        <v/>
      </c>
      <c r="J16" s="8">
        <f>IF(G16=0,0,H16/G16)</f>
        <v/>
      </c>
      <c r="K16" s="7" t="n">
        <v>0</v>
      </c>
      <c r="L16" s="7" t="n">
        <v>0</v>
      </c>
      <c r="M16" s="7" t="n">
        <v>0</v>
      </c>
      <c r="N16" s="7" t="n">
        <v>0</v>
      </c>
      <c r="O16" s="7" t="n">
        <v>0</v>
      </c>
      <c r="P16" s="7" t="n">
        <v>0</v>
      </c>
      <c r="Q16" s="7" t="n">
        <v>0</v>
      </c>
      <c r="R16" s="7" t="n">
        <v>0</v>
      </c>
      <c r="S16" s="7" t="n">
        <v>30000</v>
      </c>
      <c r="T16" s="7">
        <f>H16</f>
        <v/>
      </c>
      <c r="U16" s="7">
        <f>S16-T16</f>
        <v/>
      </c>
      <c r="V16" s="8">
        <f>IF(S16=0,0,T16/S16)</f>
        <v/>
      </c>
      <c r="W16" s="8" t="n"/>
      <c r="Y16" t="inlineStr">
        <is>
          <t>GL PMC</t>
        </is>
      </c>
    </row>
    <row r="17">
      <c r="A17" t="n">
        <v>124</v>
      </c>
      <c r="B17" t="n">
        <v>84103</v>
      </c>
      <c r="C17" t="inlineStr">
        <is>
          <t>Signage - Building identification</t>
        </is>
      </c>
      <c r="D17" t="inlineStr">
        <is>
          <t>Site Rebrand - New Building Signage/New Door Numbers</t>
        </is>
      </c>
      <c r="E17" s="5" t="inlineStr">
        <is>
          <t>PMC</t>
        </is>
      </c>
      <c r="F17" t="inlineStr">
        <is>
          <t>Project</t>
        </is>
      </c>
      <c r="G17" s="7" t="n">
        <v>30000</v>
      </c>
      <c r="H17" s="7" t="n">
        <v>0</v>
      </c>
      <c r="I17" s="7">
        <f>G17-H17</f>
        <v/>
      </c>
      <c r="J17" s="8">
        <f>IF(G17=0,0,H17/G17)</f>
        <v/>
      </c>
      <c r="K17" s="7" t="n">
        <v>0</v>
      </c>
      <c r="L17" s="7" t="n">
        <v>0</v>
      </c>
      <c r="M17" s="7" t="n">
        <v>0</v>
      </c>
      <c r="N17" s="7" t="n">
        <v>0</v>
      </c>
      <c r="O17" s="7" t="n">
        <v>0</v>
      </c>
      <c r="P17" s="7" t="n">
        <v>0</v>
      </c>
      <c r="Q17" s="7" t="n">
        <v>0</v>
      </c>
      <c r="R17" s="7" t="n">
        <v>0</v>
      </c>
      <c r="S17" s="7" t="n">
        <v>30000</v>
      </c>
      <c r="T17" s="7">
        <f>H17</f>
        <v/>
      </c>
      <c r="U17" s="7">
        <f>S17-T17</f>
        <v/>
      </c>
      <c r="V17" s="8">
        <f>IF(S17=0,0,T17/S17)</f>
        <v/>
      </c>
      <c r="W17" s="8" t="n"/>
      <c r="Y17" t="inlineStr">
        <is>
          <t>GL PMC</t>
        </is>
      </c>
    </row>
    <row r="18">
      <c r="A18" t="n">
        <v>122</v>
      </c>
      <c r="B18" t="n">
        <v>84290</v>
      </c>
      <c r="C18" t="inlineStr">
        <is>
          <t>Signage - Entry Monument</t>
        </is>
      </c>
      <c r="D18" t="inlineStr">
        <is>
          <t>Site Rebrand - New Monument Sign</t>
        </is>
      </c>
      <c r="E18" s="5" t="inlineStr">
        <is>
          <t>PMC</t>
        </is>
      </c>
      <c r="F18" t="inlineStr">
        <is>
          <t>Project</t>
        </is>
      </c>
      <c r="G18" s="7" t="n">
        <v>25000</v>
      </c>
      <c r="H18" s="7" t="n">
        <v>0</v>
      </c>
      <c r="I18" s="7">
        <f>G18-H18</f>
        <v/>
      </c>
      <c r="J18" s="8">
        <f>IF(G18=0,0,H18/G18)</f>
        <v/>
      </c>
      <c r="K18" s="7" t="n">
        <v>0</v>
      </c>
      <c r="L18" s="7" t="n">
        <v>0</v>
      </c>
      <c r="M18" s="7" t="n">
        <v>0</v>
      </c>
      <c r="N18" s="7" t="n">
        <v>0</v>
      </c>
      <c r="O18" s="7" t="n">
        <v>0</v>
      </c>
      <c r="P18" s="7" t="n">
        <v>0</v>
      </c>
      <c r="Q18" s="7" t="n">
        <v>0</v>
      </c>
      <c r="R18" s="7" t="n">
        <v>0</v>
      </c>
      <c r="S18" s="7" t="n">
        <v>25000</v>
      </c>
      <c r="T18" s="7">
        <f>H18</f>
        <v/>
      </c>
      <c r="U18" s="7">
        <f>S18-T18</f>
        <v/>
      </c>
      <c r="V18" s="8">
        <f>IF(S18=0,0,T18/S18)</f>
        <v/>
      </c>
      <c r="W18" s="8" t="n"/>
      <c r="Y18" t="inlineStr">
        <is>
          <t>GL PMC</t>
        </is>
      </c>
    </row>
    <row r="19">
      <c r="A19" t="n">
        <v>161</v>
      </c>
      <c r="B19" t="n">
        <v>84210</v>
      </c>
      <c r="C19" t="inlineStr">
        <is>
          <t>Electrical Distribution</t>
        </is>
      </c>
      <c r="D19" t="inlineStr">
        <is>
          <t>Repair electric to pole lights and photo cells
General electrical deficiencies were observed. The general deficiencies n</t>
        </is>
      </c>
      <c r="E19" s="10" t="inlineStr">
        <is>
          <t>GC</t>
        </is>
      </c>
      <c r="F19" t="inlineStr">
        <is>
          <t>Project</t>
        </is>
      </c>
      <c r="G19" s="7" t="n">
        <v>24400</v>
      </c>
      <c r="H19" s="7" t="n">
        <v>19520</v>
      </c>
      <c r="I19" s="7">
        <f>G19-H19</f>
        <v/>
      </c>
      <c r="J19" s="8">
        <f>IF(G19=0,0,H19/G19)</f>
        <v/>
      </c>
      <c r="K19" s="7" t="n">
        <v>0</v>
      </c>
      <c r="L19" s="7" t="n">
        <v>0</v>
      </c>
      <c r="M19" s="7" t="n">
        <v>0</v>
      </c>
      <c r="N19" s="7" t="n">
        <v>0</v>
      </c>
      <c r="O19" s="7" t="n">
        <v>0</v>
      </c>
      <c r="P19" s="7" t="n">
        <v>0</v>
      </c>
      <c r="Q19" s="7" t="n">
        <v>0</v>
      </c>
      <c r="R19" s="7" t="n">
        <v>0</v>
      </c>
      <c r="S19" s="7" t="n">
        <v>24400</v>
      </c>
      <c r="T19" s="7">
        <f>H19</f>
        <v/>
      </c>
      <c r="U19" s="7">
        <f>S19-T19</f>
        <v/>
      </c>
      <c r="V19" s="8">
        <f>IF(S19=0,0,T19/S19)</f>
        <v/>
      </c>
      <c r="W19" s="8" t="n"/>
      <c r="Y19" t="inlineStr">
        <is>
          <t>GC (pay app)</t>
        </is>
      </c>
    </row>
    <row r="20">
      <c r="A20" t="n">
        <v>153</v>
      </c>
      <c r="B20" t="n">
        <v>84385</v>
      </c>
      <c r="C20" t="inlineStr">
        <is>
          <t>Sanitary Sewer Piping</t>
        </is>
      </c>
      <c r="D20" t="inlineStr">
        <is>
          <t>Cleanout replacement; Hydrojet as needed</t>
        </is>
      </c>
      <c r="E20" s="5" t="inlineStr">
        <is>
          <t>PMC</t>
        </is>
      </c>
      <c r="F20" t="inlineStr">
        <is>
          <t>Project</t>
        </is>
      </c>
      <c r="G20" s="7" t="n">
        <v>24150</v>
      </c>
      <c r="H20" s="7" t="n">
        <v>3967</v>
      </c>
      <c r="I20" s="7">
        <f>G20-H20</f>
        <v/>
      </c>
      <c r="J20" s="8">
        <f>IF(G20=0,0,H20/G20)</f>
        <v/>
      </c>
      <c r="K20" s="7" t="n">
        <v>0</v>
      </c>
      <c r="L20" s="7" t="n">
        <v>0</v>
      </c>
      <c r="M20" s="7" t="n">
        <v>0</v>
      </c>
      <c r="N20" s="7" t="n">
        <v>0</v>
      </c>
      <c r="O20" s="7" t="n">
        <v>0</v>
      </c>
      <c r="P20" s="7" t="n">
        <v>0</v>
      </c>
      <c r="Q20" s="7" t="n">
        <v>0</v>
      </c>
      <c r="R20" s="7" t="n">
        <v>0</v>
      </c>
      <c r="S20" s="7" t="n">
        <v>24150</v>
      </c>
      <c r="T20" s="7">
        <f>H20</f>
        <v/>
      </c>
      <c r="U20" s="7">
        <f>S20-T20</f>
        <v/>
      </c>
      <c r="V20" s="8">
        <f>IF(S20=0,0,T20/S20)</f>
        <v/>
      </c>
      <c r="W20" s="8" t="n"/>
      <c r="Y20" t="inlineStr">
        <is>
          <t>GL PMC</t>
        </is>
      </c>
    </row>
    <row r="21">
      <c r="A21" t="n">
        <v>77</v>
      </c>
      <c r="B21" t="n">
        <v>84433</v>
      </c>
      <c r="C21" t="inlineStr">
        <is>
          <t>Asphalt composite shingle roofing</t>
        </is>
      </c>
      <c r="D21" t="inlineStr">
        <is>
          <t>Roof tune up on 7 buildings</t>
        </is>
      </c>
      <c r="E21" s="10" t="inlineStr">
        <is>
          <t>GC</t>
        </is>
      </c>
      <c r="F21" t="inlineStr">
        <is>
          <t>Project</t>
        </is>
      </c>
      <c r="G21" s="7" t="n">
        <v>21000</v>
      </c>
      <c r="H21" s="7" t="n">
        <v>21000</v>
      </c>
      <c r="I21" s="7">
        <f>G21-H21</f>
        <v/>
      </c>
      <c r="J21" s="8">
        <f>IF(G21=0,0,H21/G21)</f>
        <v/>
      </c>
      <c r="K21" s="7" t="n">
        <v>7500</v>
      </c>
      <c r="L21" s="7" t="n">
        <v>0</v>
      </c>
      <c r="M21" s="7" t="n">
        <v>7500</v>
      </c>
      <c r="N21" s="7" t="n">
        <v>0</v>
      </c>
      <c r="O21" s="7" t="n">
        <v>7500</v>
      </c>
      <c r="P21" s="7" t="n">
        <v>0</v>
      </c>
      <c r="Q21" s="7" t="n">
        <v>7500</v>
      </c>
      <c r="R21" s="7" t="n">
        <v>0</v>
      </c>
      <c r="S21" s="7" t="n">
        <v>66000</v>
      </c>
      <c r="T21" s="7">
        <f>H21</f>
        <v/>
      </c>
      <c r="U21" s="7">
        <f>S21-T21</f>
        <v/>
      </c>
      <c r="V21" s="8">
        <f>IF(S21=0,0,T21/S21)</f>
        <v/>
      </c>
      <c r="W21" s="8" t="n"/>
      <c r="Y21" t="inlineStr">
        <is>
          <t>GC (pay app)</t>
        </is>
      </c>
    </row>
    <row r="22">
      <c r="A22" t="n">
        <v>28</v>
      </c>
      <c r="B22" t="n">
        <v>84205</v>
      </c>
      <c r="C22" t="inlineStr">
        <is>
          <t>Fences &amp; gates - site perimeter</t>
        </is>
      </c>
      <c r="D22" t="inlineStr">
        <is>
          <t>Repair and paint fence</t>
        </is>
      </c>
      <c r="E22" s="10" t="inlineStr">
        <is>
          <t>GC</t>
        </is>
      </c>
      <c r="F22" t="inlineStr">
        <is>
          <t>Project</t>
        </is>
      </c>
      <c r="G22" s="7" t="n">
        <v>21000</v>
      </c>
      <c r="H22" s="7" t="n">
        <v>10500</v>
      </c>
      <c r="I22" s="7">
        <f>G22-H22</f>
        <v/>
      </c>
      <c r="J22" s="8">
        <f>IF(G22=0,0,H22/G22)</f>
        <v/>
      </c>
      <c r="K22" s="7" t="n">
        <v>0</v>
      </c>
      <c r="L22" s="7" t="n">
        <v>0</v>
      </c>
      <c r="M22" s="7" t="n">
        <v>0</v>
      </c>
      <c r="N22" s="7" t="n">
        <v>0</v>
      </c>
      <c r="O22" s="7" t="n">
        <v>0</v>
      </c>
      <c r="P22" s="7" t="n">
        <v>0</v>
      </c>
      <c r="Q22" s="7" t="n">
        <v>0</v>
      </c>
      <c r="R22" s="7" t="n">
        <v>0</v>
      </c>
      <c r="S22" s="7" t="n">
        <v>21000</v>
      </c>
      <c r="T22" s="7">
        <f>H22</f>
        <v/>
      </c>
      <c r="U22" s="7">
        <f>S22-T22</f>
        <v/>
      </c>
      <c r="V22" s="8">
        <f>IF(S22=0,0,T22/S22)</f>
        <v/>
      </c>
      <c r="W22" s="8" t="n"/>
      <c r="Y22" t="inlineStr">
        <is>
          <t>GC (pay app)</t>
        </is>
      </c>
    </row>
    <row r="23">
      <c r="A23" t="n">
        <v>83</v>
      </c>
      <c r="B23" t="n">
        <v>84433</v>
      </c>
      <c r="C23" t="inlineStr">
        <is>
          <t>Flashing</t>
        </is>
      </c>
      <c r="D23" t="inlineStr">
        <is>
          <t>Replace damaged drip edge on cat walks</t>
        </is>
      </c>
      <c r="E23" s="10" t="inlineStr">
        <is>
          <t>GC</t>
        </is>
      </c>
      <c r="F23" t="inlineStr">
        <is>
          <t>Project</t>
        </is>
      </c>
      <c r="G23" s="7" t="n">
        <v>21000</v>
      </c>
      <c r="H23" s="7" t="n">
        <v>16800</v>
      </c>
      <c r="I23" s="7">
        <f>G23-H23</f>
        <v/>
      </c>
      <c r="J23" s="8">
        <f>IF(G23=0,0,H23/G23)</f>
        <v/>
      </c>
      <c r="K23" s="7" t="n">
        <v>0</v>
      </c>
      <c r="L23" s="7" t="n">
        <v>0</v>
      </c>
      <c r="M23" s="7" t="n">
        <v>0</v>
      </c>
      <c r="N23" s="7" t="n">
        <v>0</v>
      </c>
      <c r="O23" s="7" t="n">
        <v>0</v>
      </c>
      <c r="P23" s="7" t="n">
        <v>0</v>
      </c>
      <c r="Q23" s="7" t="n">
        <v>0</v>
      </c>
      <c r="R23" s="7" t="n">
        <v>0</v>
      </c>
      <c r="S23" s="7" t="n">
        <v>21000</v>
      </c>
      <c r="T23" s="7">
        <f>H23</f>
        <v/>
      </c>
      <c r="U23" s="7">
        <f>S23-T23</f>
        <v/>
      </c>
      <c r="V23" s="8">
        <f>IF(S23=0,0,T23/S23)</f>
        <v/>
      </c>
      <c r="W23" s="8" t="n"/>
      <c r="Y23" t="inlineStr">
        <is>
          <t>GC (pay app)</t>
        </is>
      </c>
    </row>
    <row r="24">
      <c r="A24" t="n">
        <v>25</v>
      </c>
      <c r="B24" t="n">
        <v>84115</v>
      </c>
      <c r="C24" t="inlineStr">
        <is>
          <t>Sidewalks</t>
        </is>
      </c>
      <c r="D24" t="inlineStr">
        <is>
          <t>Repair trip Hazards
Damaged concrete sidewalk was present at the walkway south of Building G. Repairs are recommended.
R</t>
        </is>
      </c>
      <c r="E24" s="10" t="inlineStr">
        <is>
          <t>GC</t>
        </is>
      </c>
      <c r="F24" t="inlineStr">
        <is>
          <t>Project</t>
        </is>
      </c>
      <c r="G24" s="7" t="n">
        <v>18000</v>
      </c>
      <c r="H24" s="7" t="n">
        <v>10800</v>
      </c>
      <c r="I24" s="7">
        <f>G24-H24</f>
        <v/>
      </c>
      <c r="J24" s="8">
        <f>IF(G24=0,0,H24/G24)</f>
        <v/>
      </c>
      <c r="K24" s="7" t="n">
        <v>0</v>
      </c>
      <c r="L24" s="7" t="n">
        <v>0</v>
      </c>
      <c r="M24" s="7" t="n">
        <v>2000</v>
      </c>
      <c r="N24" s="7" t="n">
        <v>0</v>
      </c>
      <c r="O24" s="7" t="n">
        <v>0</v>
      </c>
      <c r="P24" s="7" t="n">
        <v>0</v>
      </c>
      <c r="Q24" s="7" t="n">
        <v>2000</v>
      </c>
      <c r="R24" s="7" t="n">
        <v>0</v>
      </c>
      <c r="S24" s="7" t="n">
        <v>24000</v>
      </c>
      <c r="T24" s="7">
        <f>H24</f>
        <v/>
      </c>
      <c r="U24" s="7">
        <f>S24-T24</f>
        <v/>
      </c>
      <c r="V24" s="8">
        <f>IF(S24=0,0,T24/S24)</f>
        <v/>
      </c>
      <c r="W24" s="8" t="n"/>
      <c r="Y24" t="inlineStr">
        <is>
          <t>GC (pay app)</t>
        </is>
      </c>
    </row>
    <row r="25">
      <c r="A25" t="n">
        <v>133</v>
      </c>
      <c r="B25" t="n">
        <v>84211</v>
      </c>
      <c r="C25" t="inlineStr">
        <is>
          <t>General Fire Alarm Deficiencies</t>
        </is>
      </c>
      <c r="D25" t="inlineStr">
        <is>
          <t>General fire alarm deficiencies were observed. The general deficiency noted is: expired smoke detectors throughout the b</t>
        </is>
      </c>
      <c r="E25" s="5" t="inlineStr">
        <is>
          <t>PMC</t>
        </is>
      </c>
      <c r="F25" t="inlineStr">
        <is>
          <t>Project</t>
        </is>
      </c>
      <c r="G25" s="7" t="n">
        <v>16100</v>
      </c>
      <c r="H25" s="7" t="n">
        <v>8112</v>
      </c>
      <c r="I25" s="7">
        <f>G25-H25</f>
        <v/>
      </c>
      <c r="J25" s="8">
        <f>IF(G25=0,0,H25/G25)</f>
        <v/>
      </c>
      <c r="K25" s="7" t="n">
        <v>0</v>
      </c>
      <c r="L25" s="7" t="n">
        <v>0</v>
      </c>
      <c r="M25" s="7" t="n">
        <v>0</v>
      </c>
      <c r="N25" s="7" t="n">
        <v>0</v>
      </c>
      <c r="O25" s="7" t="n">
        <v>0</v>
      </c>
      <c r="P25" s="7" t="n">
        <v>0</v>
      </c>
      <c r="Q25" s="7" t="n">
        <v>0</v>
      </c>
      <c r="R25" s="7" t="n">
        <v>0</v>
      </c>
      <c r="S25" s="7" t="n">
        <v>16100</v>
      </c>
      <c r="T25" s="7">
        <f>H25</f>
        <v/>
      </c>
      <c r="U25" s="7">
        <f>S25-T25</f>
        <v/>
      </c>
      <c r="V25" s="8">
        <f>IF(S25=0,0,T25/S25)</f>
        <v/>
      </c>
      <c r="W25" s="8" t="n"/>
      <c r="Y25" t="inlineStr">
        <is>
          <t>GL PMC</t>
        </is>
      </c>
    </row>
    <row r="26">
      <c r="A26" t="n">
        <v>46</v>
      </c>
      <c r="B26" t="n">
        <v>84111</v>
      </c>
      <c r="C26" t="inlineStr">
        <is>
          <t>Dumpster enclosures</t>
        </is>
      </c>
      <c r="D26" t="inlineStr">
        <is>
          <t>Replace fencing on all dumpster enclosures Custom Pickets</t>
        </is>
      </c>
      <c r="E26" s="10" t="inlineStr">
        <is>
          <t>GC</t>
        </is>
      </c>
      <c r="F26" t="inlineStr">
        <is>
          <t>Project</t>
        </is>
      </c>
      <c r="G26" s="7" t="n">
        <v>15000</v>
      </c>
      <c r="H26" s="7" t="n">
        <v>12000</v>
      </c>
      <c r="I26" s="7">
        <f>G26-H26</f>
        <v/>
      </c>
      <c r="J26" s="8">
        <f>IF(G26=0,0,H26/G26)</f>
        <v/>
      </c>
      <c r="K26" s="7" t="n">
        <v>0</v>
      </c>
      <c r="L26" s="7" t="n">
        <v>0</v>
      </c>
      <c r="M26" s="7" t="n">
        <v>0</v>
      </c>
      <c r="N26" s="7" t="n">
        <v>0</v>
      </c>
      <c r="O26" s="7" t="n">
        <v>0</v>
      </c>
      <c r="P26" s="7" t="n">
        <v>0</v>
      </c>
      <c r="Q26" s="7" t="n">
        <v>0</v>
      </c>
      <c r="R26" s="7" t="n">
        <v>0</v>
      </c>
      <c r="S26" s="7" t="n">
        <v>15000</v>
      </c>
      <c r="T26" s="7">
        <f>H26</f>
        <v/>
      </c>
      <c r="U26" s="7">
        <f>S26-T26</f>
        <v/>
      </c>
      <c r="V26" s="8">
        <f>IF(S26=0,0,T26/S26)</f>
        <v/>
      </c>
      <c r="W26" s="8" t="n"/>
      <c r="Y26" t="inlineStr">
        <is>
          <t>GC (pay app)</t>
        </is>
      </c>
    </row>
    <row r="27">
      <c r="A27" t="n">
        <v>82</v>
      </c>
      <c r="B27" t="n">
        <v>83439</v>
      </c>
      <c r="C27" t="inlineStr">
        <is>
          <t>Gutters &amp; downspouts</t>
        </is>
      </c>
      <c r="D27" t="inlineStr">
        <is>
          <t>Clean and secure gutters and down spouts</t>
        </is>
      </c>
      <c r="E27" s="10" t="inlineStr">
        <is>
          <t>GC</t>
        </is>
      </c>
      <c r="F27" t="inlineStr">
        <is>
          <t>Project</t>
        </is>
      </c>
      <c r="G27" s="7" t="n">
        <v>14000</v>
      </c>
      <c r="H27" s="7" t="n">
        <v>14000</v>
      </c>
      <c r="I27" s="7">
        <f>G27-H27</f>
        <v/>
      </c>
      <c r="J27" s="8">
        <f>IF(G27=0,0,H27/G27)</f>
        <v/>
      </c>
      <c r="K27" s="7" t="n">
        <v>0</v>
      </c>
      <c r="L27" s="7" t="n">
        <v>0</v>
      </c>
      <c r="M27" s="7" t="n">
        <v>0</v>
      </c>
      <c r="N27" s="7" t="n">
        <v>0</v>
      </c>
      <c r="O27" s="7" t="n">
        <v>0</v>
      </c>
      <c r="P27" s="7" t="n">
        <v>0</v>
      </c>
      <c r="Q27" s="7" t="n">
        <v>0</v>
      </c>
      <c r="R27" s="7" t="n">
        <v>0</v>
      </c>
      <c r="S27" s="7" t="n">
        <v>14000</v>
      </c>
      <c r="T27" s="7">
        <f>H27</f>
        <v/>
      </c>
      <c r="U27" s="7">
        <f>S27-T27</f>
        <v/>
      </c>
      <c r="V27" s="8">
        <f>IF(S27=0,0,T27/S27)</f>
        <v/>
      </c>
      <c r="W27" s="8" t="n"/>
      <c r="Y27" t="inlineStr">
        <is>
          <t>GC (pay app)</t>
        </is>
      </c>
    </row>
    <row r="28">
      <c r="A28" t="n">
        <v>84</v>
      </c>
      <c r="B28" t="n">
        <v>84433</v>
      </c>
      <c r="C28" t="inlineStr">
        <is>
          <t>Sealants &amp; caulking</t>
        </is>
      </c>
      <c r="D28" t="inlineStr">
        <is>
          <t>Sealants &amp; caulking</t>
        </is>
      </c>
      <c r="E28" s="10" t="inlineStr">
        <is>
          <t>GC</t>
        </is>
      </c>
      <c r="F28" t="inlineStr">
        <is>
          <t>Project</t>
        </is>
      </c>
      <c r="G28" s="7" t="n">
        <v>14000</v>
      </c>
      <c r="H28" s="7" t="n">
        <v>14000</v>
      </c>
      <c r="I28" s="7">
        <f>G28-H28</f>
        <v/>
      </c>
      <c r="J28" s="8">
        <f>IF(G28=0,0,H28/G28)</f>
        <v/>
      </c>
      <c r="K28" s="7" t="n">
        <v>0</v>
      </c>
      <c r="L28" s="7" t="n">
        <v>0</v>
      </c>
      <c r="M28" s="7" t="n">
        <v>0</v>
      </c>
      <c r="N28" s="7" t="n">
        <v>0</v>
      </c>
      <c r="O28" s="7" t="n">
        <v>0</v>
      </c>
      <c r="P28" s="7" t="n">
        <v>0</v>
      </c>
      <c r="Q28" s="7" t="n">
        <v>0</v>
      </c>
      <c r="R28" s="7" t="n">
        <v>0</v>
      </c>
      <c r="S28" s="7" t="n">
        <v>14000</v>
      </c>
      <c r="T28" s="7">
        <f>H28</f>
        <v/>
      </c>
      <c r="U28" s="7">
        <f>S28-T28</f>
        <v/>
      </c>
      <c r="V28" s="8">
        <f>IF(S28=0,0,T28/S28)</f>
        <v/>
      </c>
      <c r="W28" s="8" t="n"/>
      <c r="Y28" t="inlineStr">
        <is>
          <t>GC (pay app)</t>
        </is>
      </c>
    </row>
    <row r="29">
      <c r="A29" t="n">
        <v>71</v>
      </c>
      <c r="B29" t="n">
        <v>84121</v>
      </c>
      <c r="C29" t="inlineStr">
        <is>
          <t>Repair exterior stair railings</t>
        </is>
      </c>
      <c r="D29" t="inlineStr">
        <is>
          <t>Repair and secure stair railings</t>
        </is>
      </c>
      <c r="E29" s="10" t="inlineStr">
        <is>
          <t>GC</t>
        </is>
      </c>
      <c r="F29" t="inlineStr">
        <is>
          <t>Project</t>
        </is>
      </c>
      <c r="G29" s="7" t="n">
        <v>12000</v>
      </c>
      <c r="H29" s="7" t="n">
        <v>9600</v>
      </c>
      <c r="I29" s="7">
        <f>G29-H29</f>
        <v/>
      </c>
      <c r="J29" s="8">
        <f>IF(G29=0,0,H29/G29)</f>
        <v/>
      </c>
      <c r="K29" s="7" t="n">
        <v>0</v>
      </c>
      <c r="L29" s="7" t="n">
        <v>0</v>
      </c>
      <c r="M29" s="7" t="n">
        <v>0</v>
      </c>
      <c r="N29" s="7" t="n">
        <v>0</v>
      </c>
      <c r="O29" s="7" t="n">
        <v>0</v>
      </c>
      <c r="P29" s="7" t="n">
        <v>0</v>
      </c>
      <c r="Q29" s="7" t="n">
        <v>0</v>
      </c>
      <c r="R29" s="7" t="n">
        <v>0</v>
      </c>
      <c r="S29" s="7" t="n">
        <v>12000</v>
      </c>
      <c r="T29" s="7">
        <f>H29</f>
        <v/>
      </c>
      <c r="U29" s="7">
        <f>S29-T29</f>
        <v/>
      </c>
      <c r="V29" s="8">
        <f>IF(S29=0,0,T29/S29)</f>
        <v/>
      </c>
      <c r="W29" s="8" t="n"/>
      <c r="Y29" t="inlineStr">
        <is>
          <t>GC (pay app)</t>
        </is>
      </c>
    </row>
    <row r="30">
      <c r="A30" t="n">
        <v>119</v>
      </c>
      <c r="B30" t="n">
        <v>84211</v>
      </c>
      <c r="C30" t="inlineStr">
        <is>
          <t>Fire protection</t>
        </is>
      </c>
      <c r="D30" t="inlineStr">
        <is>
          <t>Fire protection - Fire Stops</t>
        </is>
      </c>
      <c r="E30" s="5" t="inlineStr">
        <is>
          <t>PMC</t>
        </is>
      </c>
      <c r="F30" t="inlineStr">
        <is>
          <t>Project</t>
        </is>
      </c>
      <c r="G30" s="7" t="n">
        <v>10584</v>
      </c>
      <c r="H30" s="7" t="n">
        <v>0</v>
      </c>
      <c r="I30" s="7">
        <f>G30-H30</f>
        <v/>
      </c>
      <c r="J30" s="8">
        <f>IF(G30=0,0,H30/G30)</f>
        <v/>
      </c>
      <c r="K30" s="7" t="n">
        <v>0</v>
      </c>
      <c r="L30" s="7" t="n">
        <v>0</v>
      </c>
      <c r="M30" s="7" t="n">
        <v>0</v>
      </c>
      <c r="N30" s="7" t="n">
        <v>0</v>
      </c>
      <c r="O30" s="7" t="n">
        <v>0</v>
      </c>
      <c r="P30" s="7" t="n">
        <v>0</v>
      </c>
      <c r="Q30" s="7" t="n">
        <v>0</v>
      </c>
      <c r="R30" s="7" t="n">
        <v>0</v>
      </c>
      <c r="S30" s="7" t="n">
        <v>10584</v>
      </c>
      <c r="T30" s="7">
        <f>H30</f>
        <v/>
      </c>
      <c r="U30" s="7">
        <f>S30-T30</f>
        <v/>
      </c>
      <c r="V30" s="8">
        <f>IF(S30=0,0,T30/S30)</f>
        <v/>
      </c>
      <c r="W30" s="8" t="n"/>
      <c r="Y30" t="inlineStr">
        <is>
          <t>GL PMC</t>
        </is>
      </c>
    </row>
    <row r="31">
      <c r="A31" t="n">
        <v>16</v>
      </c>
      <c r="B31" t="n">
        <v>84303</v>
      </c>
      <c r="C31" t="inlineStr">
        <is>
          <t>Landscape Cleanup and Enhancements</t>
        </is>
      </c>
      <c r="D31" t="inlineStr">
        <is>
          <t>Isolated locations of tree overgrowth at building elevations were observed. Tree trimming is recommended</t>
        </is>
      </c>
      <c r="E31" s="5" t="inlineStr">
        <is>
          <t>PMC</t>
        </is>
      </c>
      <c r="F31" t="inlineStr">
        <is>
          <t>Project</t>
        </is>
      </c>
      <c r="G31" s="7" t="n">
        <v>5000</v>
      </c>
      <c r="H31" s="7" t="n">
        <v>0</v>
      </c>
      <c r="I31" s="7">
        <f>G31-H31</f>
        <v/>
      </c>
      <c r="J31" s="8">
        <f>IF(G31=0,0,H31/G31)</f>
        <v/>
      </c>
      <c r="K31" s="7" t="n">
        <v>0</v>
      </c>
      <c r="L31" s="7" t="n">
        <v>0</v>
      </c>
      <c r="M31" s="7" t="n">
        <v>0</v>
      </c>
      <c r="N31" s="7" t="n">
        <v>0</v>
      </c>
      <c r="O31" s="7" t="n">
        <v>0</v>
      </c>
      <c r="P31" s="7" t="n">
        <v>0</v>
      </c>
      <c r="Q31" s="7" t="n">
        <v>0</v>
      </c>
      <c r="R31" s="7" t="n">
        <v>0</v>
      </c>
      <c r="S31" s="7" t="n">
        <v>5000</v>
      </c>
      <c r="T31" s="7">
        <f>H31</f>
        <v/>
      </c>
      <c r="U31" s="7">
        <f>S31-T31</f>
        <v/>
      </c>
      <c r="V31" s="8">
        <f>IF(S31=0,0,T31/S31)</f>
        <v/>
      </c>
      <c r="W31" s="8" t="n"/>
      <c r="Y31" t="inlineStr">
        <is>
          <t>GL PMC</t>
        </is>
      </c>
    </row>
    <row r="32">
      <c r="A32" t="n">
        <v>164</v>
      </c>
      <c r="B32" t="n">
        <v>84210</v>
      </c>
      <c r="C32" t="inlineStr">
        <is>
          <t>Organize Electrical Wiring</t>
        </is>
      </c>
      <c r="D32" t="inlineStr">
        <is>
          <t>The surface raceway in Building-C, unit C303, requires repair to ensure the proper protection and organization of electr</t>
        </is>
      </c>
      <c r="E32" s="10" t="inlineStr">
        <is>
          <t>GC</t>
        </is>
      </c>
      <c r="F32" t="inlineStr">
        <is>
          <t>Project</t>
        </is>
      </c>
      <c r="G32" s="7" t="n">
        <v>5000</v>
      </c>
      <c r="H32" s="7" t="n">
        <v>4000</v>
      </c>
      <c r="I32" s="7">
        <f>G32-H32</f>
        <v/>
      </c>
      <c r="J32" s="8">
        <f>IF(G32=0,0,H32/G32)</f>
        <v/>
      </c>
      <c r="K32" s="7" t="n">
        <v>0</v>
      </c>
      <c r="L32" s="7" t="n">
        <v>0</v>
      </c>
      <c r="M32" s="7" t="n">
        <v>0</v>
      </c>
      <c r="N32" s="7" t="n">
        <v>0</v>
      </c>
      <c r="O32" s="7" t="n">
        <v>0</v>
      </c>
      <c r="P32" s="7" t="n">
        <v>0</v>
      </c>
      <c r="Q32" s="7" t="n">
        <v>0</v>
      </c>
      <c r="R32" s="7" t="n">
        <v>0</v>
      </c>
      <c r="S32" s="7" t="n">
        <v>5000</v>
      </c>
      <c r="T32" s="7">
        <f>H32</f>
        <v/>
      </c>
      <c r="U32" s="7">
        <f>S32-T32</f>
        <v/>
      </c>
      <c r="V32" s="8">
        <f>IF(S32=0,0,T32/S32)</f>
        <v/>
      </c>
      <c r="W32" s="8" t="n"/>
      <c r="Y32" t="inlineStr">
        <is>
          <t>GC (pay app)</t>
        </is>
      </c>
    </row>
    <row r="33">
      <c r="A33" t="n">
        <v>24</v>
      </c>
      <c r="B33" t="n">
        <v>84115</v>
      </c>
      <c r="C33" t="inlineStr">
        <is>
          <t>Curbing Repairs</t>
        </is>
      </c>
      <c r="D33" t="inlineStr">
        <is>
          <t>Damaged curbing was present southeast of Building C and at the east entrance to Building E. Repairs are recommended.</t>
        </is>
      </c>
      <c r="E33" s="10" t="inlineStr">
        <is>
          <t>GC</t>
        </is>
      </c>
      <c r="F33" t="inlineStr">
        <is>
          <t>Project</t>
        </is>
      </c>
      <c r="G33" s="7" t="n">
        <v>1500</v>
      </c>
      <c r="H33" s="7" t="n">
        <v>2000</v>
      </c>
      <c r="I33" s="7">
        <f>G33-H33</f>
        <v/>
      </c>
      <c r="J33" s="8">
        <f>IF(G33=0,0,H33/G33)</f>
        <v/>
      </c>
      <c r="K33" s="7" t="n">
        <v>0</v>
      </c>
      <c r="L33" s="7" t="n">
        <v>0</v>
      </c>
      <c r="M33" s="7" t="n">
        <v>0</v>
      </c>
      <c r="N33" s="7" t="n">
        <v>0</v>
      </c>
      <c r="O33" s="7" t="n">
        <v>0</v>
      </c>
      <c r="P33" s="7" t="n">
        <v>0</v>
      </c>
      <c r="Q33" s="7" t="n">
        <v>0</v>
      </c>
      <c r="R33" s="7" t="n">
        <v>0</v>
      </c>
      <c r="S33" s="7" t="n">
        <v>1500</v>
      </c>
      <c r="T33" s="7">
        <f>H33</f>
        <v/>
      </c>
      <c r="U33" s="7">
        <f>S33-T33</f>
        <v/>
      </c>
      <c r="V33" s="8">
        <f>IF(S33=0,0,T33/S33)</f>
        <v/>
      </c>
      <c r="W33" s="8" t="n"/>
      <c r="Y33" t="inlineStr">
        <is>
          <t>GC (pay app)</t>
        </is>
      </c>
    </row>
    <row r="34">
      <c r="A34" t="n">
        <v>38</v>
      </c>
      <c r="B34" t="n">
        <v>83520</v>
      </c>
      <c r="C34" t="inlineStr">
        <is>
          <t>Install ADA-Compliant Curb Cut Ramps</t>
        </is>
      </c>
      <c r="D34" t="inlineStr">
        <is>
          <t>ADA-compliant curb cut ramps are not present on accessible route at the subject property. Inclusion of ADA-compliant cur</t>
        </is>
      </c>
      <c r="E34" s="5" t="inlineStr">
        <is>
          <t>PMC</t>
        </is>
      </c>
      <c r="F34" t="inlineStr">
        <is>
          <t>Project</t>
        </is>
      </c>
      <c r="G34" s="7" t="n">
        <v>1200</v>
      </c>
      <c r="H34" s="7" t="n">
        <v>9265</v>
      </c>
      <c r="I34" s="7">
        <f>G34-H34</f>
        <v/>
      </c>
      <c r="J34" s="8">
        <f>IF(G34=0,0,H34/G34)</f>
        <v/>
      </c>
      <c r="K34" s="7" t="n">
        <v>0</v>
      </c>
      <c r="L34" s="7" t="n">
        <v>0</v>
      </c>
      <c r="M34" s="7" t="n">
        <v>0</v>
      </c>
      <c r="N34" s="7" t="n">
        <v>0</v>
      </c>
      <c r="O34" s="7" t="n">
        <v>0</v>
      </c>
      <c r="P34" s="7" t="n">
        <v>0</v>
      </c>
      <c r="Q34" s="7" t="n">
        <v>0</v>
      </c>
      <c r="R34" s="7" t="n">
        <v>0</v>
      </c>
      <c r="S34" s="7" t="n">
        <v>1200</v>
      </c>
      <c r="T34" s="7">
        <f>H34</f>
        <v/>
      </c>
      <c r="U34" s="7">
        <f>S34-T34</f>
        <v/>
      </c>
      <c r="V34" s="8">
        <f>IF(S34=0,0,T34/S34)</f>
        <v/>
      </c>
      <c r="W34" s="8" t="n"/>
      <c r="Y34" t="inlineStr">
        <is>
          <t>GL PMC</t>
        </is>
      </c>
    </row>
    <row r="35">
      <c r="A35" t="n">
        <v>39</v>
      </c>
      <c r="B35" t="n">
        <v>83520</v>
      </c>
      <c r="C35" t="inlineStr">
        <is>
          <t>Install ADA-Compliant Handrailing at Ram</t>
        </is>
      </c>
      <c r="D35" t="inlineStr">
        <is>
          <t>The ramps within the accessible route do not appear to have ADA-compliant handrails. Reconfiguration of the handrails is</t>
        </is>
      </c>
      <c r="E35" s="5" t="inlineStr">
        <is>
          <t>PMC</t>
        </is>
      </c>
      <c r="F35" t="inlineStr">
        <is>
          <t>Project</t>
        </is>
      </c>
      <c r="G35" s="7" t="n">
        <v>1200</v>
      </c>
      <c r="H35" s="7" t="n">
        <v>9265</v>
      </c>
      <c r="I35" s="7">
        <f>G35-H35</f>
        <v/>
      </c>
      <c r="J35" s="8">
        <f>IF(G35=0,0,H35/G35)</f>
        <v/>
      </c>
      <c r="K35" s="7" t="n">
        <v>0</v>
      </c>
      <c r="L35" s="7" t="n">
        <v>0</v>
      </c>
      <c r="M35" s="7" t="n">
        <v>0</v>
      </c>
      <c r="N35" s="7" t="n">
        <v>0</v>
      </c>
      <c r="O35" s="7" t="n">
        <v>0</v>
      </c>
      <c r="P35" s="7" t="n">
        <v>0</v>
      </c>
      <c r="Q35" s="7" t="n">
        <v>0</v>
      </c>
      <c r="R35" s="7" t="n">
        <v>0</v>
      </c>
      <c r="S35" s="7" t="n">
        <v>1200</v>
      </c>
      <c r="T35" s="7">
        <f>H35</f>
        <v/>
      </c>
      <c r="U35" s="7">
        <f>S35-T35</f>
        <v/>
      </c>
      <c r="V35" s="8">
        <f>IF(S35=0,0,T35/S35)</f>
        <v/>
      </c>
      <c r="W35" s="8" t="n"/>
      <c r="Y35" t="inlineStr">
        <is>
          <t>GL PMC</t>
        </is>
      </c>
    </row>
    <row r="36">
      <c r="A36" t="n">
        <v>242</v>
      </c>
      <c r="C36" t="inlineStr">
        <is>
          <t>787.0370370370371</t>
        </is>
      </c>
      <c r="D36" t="inlineStr"/>
      <c r="E36" s="5" t="inlineStr"/>
      <c r="F36" t="inlineStr"/>
      <c r="G36" s="7" t="n">
        <v>1000</v>
      </c>
      <c r="H36" s="7" t="n">
        <v>0</v>
      </c>
      <c r="I36" s="7">
        <f>G36-H36</f>
        <v/>
      </c>
      <c r="J36" s="8">
        <f>IF(G36=0,0,H36/G36)</f>
        <v/>
      </c>
      <c r="K36" s="7" t="n">
        <v>1000</v>
      </c>
      <c r="L36" s="7" t="n">
        <v>0</v>
      </c>
      <c r="M36" s="7" t="n">
        <v>1000</v>
      </c>
      <c r="N36" s="7" t="n">
        <v>0</v>
      </c>
      <c r="O36" s="7" t="n">
        <v>1250</v>
      </c>
      <c r="P36" s="7" t="n">
        <v>0</v>
      </c>
      <c r="Q36" s="7" t="n">
        <v>1500</v>
      </c>
      <c r="R36" s="7" t="n">
        <v>0</v>
      </c>
      <c r="S36" s="7" t="n">
        <v>17773</v>
      </c>
      <c r="T36" s="7">
        <f>H36</f>
        <v/>
      </c>
      <c r="U36" s="7">
        <f>S36-T36</f>
        <v/>
      </c>
      <c r="V36" s="8">
        <f>IF(S36=0,0,T36/S36)</f>
        <v/>
      </c>
      <c r="W36" s="8" t="n"/>
      <c r="Y36" t="inlineStr"/>
    </row>
    <row r="37">
      <c r="A37" t="n">
        <v>165</v>
      </c>
      <c r="B37" t="n">
        <v>84210</v>
      </c>
      <c r="C37" t="inlineStr">
        <is>
          <t>Electrical Buzzing Sound</t>
        </is>
      </c>
      <c r="D37" t="inlineStr">
        <is>
          <t>An electrical buzzing sound coming from the underground vault adjacent to the main roadside transformer indicates a pote</t>
        </is>
      </c>
      <c r="E37" s="10" t="inlineStr">
        <is>
          <t>GC</t>
        </is>
      </c>
      <c r="F37" t="inlineStr">
        <is>
          <t>Project</t>
        </is>
      </c>
      <c r="G37" s="7" t="n">
        <v>1000</v>
      </c>
      <c r="H37" s="7" t="n">
        <v>0</v>
      </c>
      <c r="I37" s="7">
        <f>G37-H37</f>
        <v/>
      </c>
      <c r="J37" s="8">
        <f>IF(G37=0,0,H37/G37)</f>
        <v/>
      </c>
      <c r="K37" s="7" t="n">
        <v>0</v>
      </c>
      <c r="L37" s="7" t="n">
        <v>0</v>
      </c>
      <c r="M37" s="7" t="n">
        <v>0</v>
      </c>
      <c r="N37" s="7" t="n">
        <v>0</v>
      </c>
      <c r="O37" s="7" t="n">
        <v>0</v>
      </c>
      <c r="P37" s="7" t="n">
        <v>0</v>
      </c>
      <c r="Q37" s="7" t="n">
        <v>0</v>
      </c>
      <c r="R37" s="7" t="n">
        <v>0</v>
      </c>
      <c r="S37" s="7" t="n">
        <v>1000</v>
      </c>
      <c r="T37" s="7">
        <f>H37</f>
        <v/>
      </c>
      <c r="U37" s="7">
        <f>S37-T37</f>
        <v/>
      </c>
      <c r="V37" s="8">
        <f>IF(S37=0,0,T37/S37)</f>
        <v/>
      </c>
      <c r="W37" s="8" t="n"/>
      <c r="Y37" t="inlineStr">
        <is>
          <t>GC tagged, not on pay app</t>
        </is>
      </c>
    </row>
    <row r="38">
      <c r="A38" t="n">
        <v>241</v>
      </c>
      <c r="C38" t="inlineStr">
        <is>
          <t>9074.111111111111</t>
        </is>
      </c>
      <c r="D38" t="inlineStr"/>
      <c r="E38" s="5" t="inlineStr"/>
      <c r="F38" t="inlineStr"/>
      <c r="G38" s="7" t="n">
        <v>823</v>
      </c>
      <c r="H38" s="7" t="n">
        <v>0</v>
      </c>
      <c r="I38" s="7">
        <f>G38-H38</f>
        <v/>
      </c>
      <c r="J38" s="8">
        <f>IF(G38=0,0,H38/G38)</f>
        <v/>
      </c>
      <c r="K38" s="7" t="n">
        <v>823</v>
      </c>
      <c r="L38" s="7" t="n">
        <v>0</v>
      </c>
      <c r="M38" s="7" t="n">
        <v>893</v>
      </c>
      <c r="N38" s="7" t="n">
        <v>0</v>
      </c>
      <c r="O38" s="7" t="n">
        <v>967</v>
      </c>
      <c r="P38" s="7" t="n">
        <v>0</v>
      </c>
      <c r="Q38" s="7" t="n">
        <v>852</v>
      </c>
      <c r="R38" s="7" t="n">
        <v>0</v>
      </c>
      <c r="S38" s="7" t="n">
        <v>11778</v>
      </c>
      <c r="T38" s="7">
        <f>H38</f>
        <v/>
      </c>
      <c r="U38" s="7">
        <f>S38-T38</f>
        <v/>
      </c>
      <c r="V38" s="8">
        <f>IF(S38=0,0,T38/S38)</f>
        <v/>
      </c>
      <c r="W38" s="8" t="n"/>
      <c r="Y38" t="inlineStr"/>
    </row>
    <row r="39">
      <c r="A39" t="n">
        <v>108</v>
      </c>
      <c r="B39" t="n">
        <v>83236</v>
      </c>
      <c r="C39" t="inlineStr">
        <is>
          <t>Install CO Detectors</t>
        </is>
      </c>
      <c r="D39" t="inlineStr">
        <is>
          <t>Carbon monoxide detectors are not provided in dwelling units, and wood burning fireplaces were provided in the third flo</t>
        </is>
      </c>
      <c r="E39" s="5" t="inlineStr">
        <is>
          <t>PMC</t>
        </is>
      </c>
      <c r="F39" t="inlineStr">
        <is>
          <t>Project</t>
        </is>
      </c>
      <c r="G39" s="7" t="n">
        <v>770</v>
      </c>
      <c r="H39" s="7" t="n">
        <v>0</v>
      </c>
      <c r="I39" s="7">
        <f>G39-H39</f>
        <v/>
      </c>
      <c r="J39" s="8">
        <f>IF(G39=0,0,H39/G39)</f>
        <v/>
      </c>
      <c r="K39" s="7" t="n">
        <v>0</v>
      </c>
      <c r="L39" s="7" t="n">
        <v>0</v>
      </c>
      <c r="M39" s="7" t="n">
        <v>0</v>
      </c>
      <c r="N39" s="7" t="n">
        <v>0</v>
      </c>
      <c r="O39" s="7" t="n">
        <v>0</v>
      </c>
      <c r="P39" s="7" t="n">
        <v>0</v>
      </c>
      <c r="Q39" s="7" t="n">
        <v>0</v>
      </c>
      <c r="R39" s="7" t="n">
        <v>0</v>
      </c>
      <c r="S39" s="7" t="n">
        <v>770</v>
      </c>
      <c r="T39" s="7">
        <f>H39</f>
        <v/>
      </c>
      <c r="U39" s="7">
        <f>S39-T39</f>
        <v/>
      </c>
      <c r="V39" s="8">
        <f>IF(S39=0,0,T39/S39)</f>
        <v/>
      </c>
      <c r="W39" s="8" t="n"/>
      <c r="Y39" t="inlineStr">
        <is>
          <t>GL PMC</t>
        </is>
      </c>
    </row>
    <row r="40">
      <c r="A40" t="n">
        <v>40</v>
      </c>
      <c r="B40" t="n">
        <v>83520</v>
      </c>
      <c r="C40" t="inlineStr">
        <is>
          <t>Install ADA-Compliant Door Hardware</t>
        </is>
      </c>
      <c r="D40" t="inlineStr">
        <is>
          <t>The door at the designated accessible entrance does not appear to have ADA compliant hardware. Installation of ADA compl</t>
        </is>
      </c>
      <c r="E40" s="5" t="inlineStr">
        <is>
          <t>PMC</t>
        </is>
      </c>
      <c r="F40" t="inlineStr">
        <is>
          <t>Project</t>
        </is>
      </c>
      <c r="G40" s="7" t="n">
        <v>450</v>
      </c>
      <c r="H40" s="7" t="n">
        <v>3474</v>
      </c>
      <c r="I40" s="7">
        <f>G40-H40</f>
        <v/>
      </c>
      <c r="J40" s="8">
        <f>IF(G40=0,0,H40/G40)</f>
        <v/>
      </c>
      <c r="K40" s="7" t="n">
        <v>0</v>
      </c>
      <c r="L40" s="7" t="n">
        <v>0</v>
      </c>
      <c r="M40" s="7" t="n">
        <v>0</v>
      </c>
      <c r="N40" s="7" t="n">
        <v>0</v>
      </c>
      <c r="O40" s="7" t="n">
        <v>0</v>
      </c>
      <c r="P40" s="7" t="n">
        <v>0</v>
      </c>
      <c r="Q40" s="7" t="n">
        <v>0</v>
      </c>
      <c r="R40" s="7" t="n">
        <v>0</v>
      </c>
      <c r="S40" s="7" t="n">
        <v>450</v>
      </c>
      <c r="T40" s="7">
        <f>H40</f>
        <v/>
      </c>
      <c r="U40" s="7">
        <f>S40-T40</f>
        <v/>
      </c>
      <c r="V40" s="8">
        <f>IF(S40=0,0,T40/S40)</f>
        <v/>
      </c>
      <c r="W40" s="8" t="n"/>
      <c r="Y40" t="inlineStr">
        <is>
          <t>GL PMC</t>
        </is>
      </c>
    </row>
    <row r="41">
      <c r="A41" t="n">
        <v>37</v>
      </c>
      <c r="B41" t="n">
        <v>83520</v>
      </c>
      <c r="C41" t="inlineStr">
        <is>
          <t>Install ADA Van-Accessible Space</t>
        </is>
      </c>
      <c r="D41" t="inlineStr">
        <is>
          <t>The accessible parking spaces did not appear to be generally correctly configured. The installation of one van-accessibl</t>
        </is>
      </c>
      <c r="E41" s="5" t="inlineStr">
        <is>
          <t>PMC</t>
        </is>
      </c>
      <c r="F41" t="inlineStr">
        <is>
          <t>Project</t>
        </is>
      </c>
      <c r="G41" s="7" t="n">
        <v>400</v>
      </c>
      <c r="H41" s="7" t="n">
        <v>3088</v>
      </c>
      <c r="I41" s="7">
        <f>G41-H41</f>
        <v/>
      </c>
      <c r="J41" s="8">
        <f>IF(G41=0,0,H41/G41)</f>
        <v/>
      </c>
      <c r="K41" s="7" t="n">
        <v>0</v>
      </c>
      <c r="L41" s="7" t="n">
        <v>0</v>
      </c>
      <c r="M41" s="7" t="n">
        <v>0</v>
      </c>
      <c r="N41" s="7" t="n">
        <v>0</v>
      </c>
      <c r="O41" s="7" t="n">
        <v>0</v>
      </c>
      <c r="P41" s="7" t="n">
        <v>0</v>
      </c>
      <c r="Q41" s="7" t="n">
        <v>0</v>
      </c>
      <c r="R41" s="7" t="n">
        <v>0</v>
      </c>
      <c r="S41" s="7" t="n">
        <v>400</v>
      </c>
      <c r="T41" s="7">
        <f>H41</f>
        <v/>
      </c>
      <c r="U41" s="7">
        <f>S41-T41</f>
        <v/>
      </c>
      <c r="V41" s="8">
        <f>IF(S41=0,0,T41/S41)</f>
        <v/>
      </c>
      <c r="W41" s="8" t="n"/>
      <c r="Y41" t="inlineStr">
        <is>
          <t>GL PMC</t>
        </is>
      </c>
    </row>
    <row r="42">
      <c r="A42" t="n">
        <v>154</v>
      </c>
      <c r="B42" t="n">
        <v>84476</v>
      </c>
      <c r="C42" t="inlineStr">
        <is>
          <t>Install Seismic Strapping</t>
        </is>
      </c>
      <c r="D42" t="inlineStr">
        <is>
          <t>The water heater at the employee restroom in Building C lacked seismic bracing straps. Provision of adequate seismic bra</t>
        </is>
      </c>
      <c r="E42" s="5" t="inlineStr">
        <is>
          <t>PMC</t>
        </is>
      </c>
      <c r="F42" t="inlineStr">
        <is>
          <t>Project</t>
        </is>
      </c>
      <c r="G42" s="7" t="n">
        <v>250</v>
      </c>
      <c r="H42" s="7" t="n">
        <v>0</v>
      </c>
      <c r="I42" s="7">
        <f>G42-H42</f>
        <v/>
      </c>
      <c r="J42" s="8">
        <f>IF(G42=0,0,H42/G42)</f>
        <v/>
      </c>
      <c r="K42" s="7" t="n">
        <v>0</v>
      </c>
      <c r="L42" s="7" t="n">
        <v>0</v>
      </c>
      <c r="M42" s="7" t="n">
        <v>0</v>
      </c>
      <c r="N42" s="7" t="n">
        <v>0</v>
      </c>
      <c r="O42" s="7" t="n">
        <v>0</v>
      </c>
      <c r="P42" s="7" t="n">
        <v>0</v>
      </c>
      <c r="Q42" s="7" t="n">
        <v>0</v>
      </c>
      <c r="R42" s="7" t="n">
        <v>0</v>
      </c>
      <c r="S42" s="7" t="n">
        <v>250</v>
      </c>
      <c r="T42" s="7">
        <f>H42</f>
        <v/>
      </c>
      <c r="U42" s="7">
        <f>S42-T42</f>
        <v/>
      </c>
      <c r="V42" s="8">
        <f>IF(S42=0,0,T42/S42)</f>
        <v/>
      </c>
      <c r="W42" s="8" t="n"/>
      <c r="Y42" t="inlineStr">
        <is>
          <t>GL PMC</t>
        </is>
      </c>
    </row>
    <row r="43">
      <c r="A43" t="n">
        <v>243</v>
      </c>
      <c r="C43" t="inlineStr">
        <is>
          <t>0</t>
        </is>
      </c>
      <c r="D43" t="inlineStr"/>
      <c r="E43" s="5" t="inlineStr"/>
      <c r="F43" t="inlineStr"/>
      <c r="G43" s="7" t="n">
        <v>177</v>
      </c>
      <c r="H43" s="7" t="n">
        <v>0</v>
      </c>
      <c r="I43" s="7">
        <f>G43-H43</f>
        <v/>
      </c>
      <c r="J43" s="8">
        <f>IF(G43=0,0,H43/G43)</f>
        <v/>
      </c>
      <c r="K43" s="7" t="n">
        <v>177</v>
      </c>
      <c r="L43" s="7" t="n">
        <v>0</v>
      </c>
      <c r="M43" s="7" t="n">
        <v>107</v>
      </c>
      <c r="N43" s="7" t="n">
        <v>0</v>
      </c>
      <c r="O43" s="7" t="n">
        <v>283</v>
      </c>
      <c r="P43" s="7" t="n">
        <v>0</v>
      </c>
      <c r="Q43" s="7" t="n">
        <v>648</v>
      </c>
      <c r="R43" s="7" t="n">
        <v>0</v>
      </c>
      <c r="S43" s="7" t="n">
        <v>5994</v>
      </c>
      <c r="T43" s="7">
        <f>H43</f>
        <v/>
      </c>
      <c r="U43" s="7">
        <f>S43-T43</f>
        <v/>
      </c>
      <c r="V43" s="8">
        <f>IF(S43=0,0,T43/S43)</f>
        <v/>
      </c>
      <c r="W43" s="8" t="n"/>
      <c r="Y43" t="inlineStr"/>
    </row>
    <row r="45">
      <c r="D45" s="19" t="inlineStr">
        <is>
          <t>Projects Subtotal (excl. Contingency &amp; CM Fee)</t>
        </is>
      </c>
      <c r="G45" s="22" t="n">
        <v>1067004</v>
      </c>
      <c r="S45" s="22" t="n">
        <v>1271549</v>
      </c>
    </row>
    <row r="46">
      <c r="D46" s="5" t="inlineStr">
        <is>
          <t>CM Fee</t>
        </is>
      </c>
      <c r="G46" s="7" t="n">
        <v>53250</v>
      </c>
      <c r="S46" s="7" t="n">
        <v>53250</v>
      </c>
    </row>
    <row r="47">
      <c r="D47" s="19" t="inlineStr">
        <is>
          <t>Capital Plan Total (ex-BTL)</t>
        </is>
      </c>
      <c r="G47" s="22" t="n">
        <v>1120254</v>
      </c>
      <c r="S47" s="22" t="n">
        <v>1297804</v>
      </c>
    </row>
    <row r="48">
      <c r="D48" s="2" t="inlineStr">
        <is>
          <t>Unplanned CapEx Yr 1 (out-of-plan)</t>
        </is>
      </c>
      <c r="H48" s="7" t="n">
        <v>15682</v>
      </c>
    </row>
    <row r="49">
      <c r="D49" s="26" t="inlineStr">
        <is>
          <t>BTL (dropped per Adam): $636,028</t>
        </is>
      </c>
    </row>
    <row r="50">
      <c r="D50" s="26" t="inlineStr">
        <is>
          <t>Note: line detail sums to $1,324,800; the 10-yr total shown is Adam's stated $1,297,804 (7/21 ruling) — line drift Δ $26,996.</t>
        </is>
      </c>
    </row>
  </sheetData>
  <autoFilter ref="A4:Y43"/>
  <hyperlinks>
    <hyperlink xmlns:r="http://schemas.openxmlformats.org/officeDocument/2006/relationships" ref="B3" r:id="rId1"/>
  </hyperlinks>
  <pageMargins left="0.75" right="0.75" top="1" bottom="1" header="0.5" footer="0.5"/>
</worksheet>
</file>

<file path=xl/worksheets/sheet51.xml><?xml version="1.0" encoding="utf-8"?>
<worksheet xmlns="http://schemas.openxmlformats.org/spreadsheetml/2006/main">
  <sheetPr>
    <outlinePr summaryBelow="1" summaryRight="1"/>
    <pageSetUpPr/>
  </sheetPr>
  <dimension ref="A1:Y75"/>
  <sheetViews>
    <sheetView workbookViewId="0">
      <pane xSplit="6" ySplit="4" topLeftCell="G5" activePane="bottomRight" state="frozen"/>
      <selection pane="topRight"/>
      <selection pane="bottomLeft"/>
      <selection pane="bottomRight" activeCell="A1" sqref="A1"/>
    </sheetView>
  </sheetViews>
  <sheetFormatPr baseColWidth="8" defaultRowHeight="15"/>
  <cols>
    <col hidden="1" width="5" customWidth="1" min="1" max="1"/>
    <col width="9" customWidth="1" min="2" max="2"/>
    <col hidden="1" outlineLevel="1" width="26" customWidth="1" min="3" max="3"/>
    <col hidden="1" outlineLevel="1" width="40" customWidth="1" min="4" max="4"/>
    <col width="8" customWidth="1" min="5" max="5"/>
    <col width="10" customWidth="1" min="6" max="6"/>
    <col width="12" customWidth="1" min="7" max="7"/>
    <col width="11" customWidth="1" min="8" max="8"/>
    <col width="11" customWidth="1" min="9" max="9"/>
    <col width="8" customWidth="1" min="10" max="10"/>
    <col hidden="1" outlineLevel="1" width="11" customWidth="1" min="11" max="11"/>
    <col hidden="1" outlineLevel="1" width="11" customWidth="1" min="12" max="12"/>
    <col hidden="1" outlineLevel="1" width="11" customWidth="1" min="13" max="13"/>
    <col hidden="1" outlineLevel="1" width="11" customWidth="1" min="14" max="14"/>
    <col hidden="1" outlineLevel="1" width="11" customWidth="1" min="15" max="15"/>
    <col hidden="1" outlineLevel="1" width="11" customWidth="1" min="16" max="16"/>
    <col hidden="1" outlineLevel="1" width="11" customWidth="1" min="17" max="17"/>
    <col hidden="1" outlineLevel="1" width="11" customWidth="1" min="18" max="18"/>
    <col width="13" customWidth="1" min="19" max="19"/>
    <col width="12" customWidth="1" min="20" max="20"/>
    <col width="13" customWidth="1" min="21" max="21"/>
    <col width="9" customWidth="1" min="22" max="22"/>
    <col width="14" customWidth="1" min="23" max="23"/>
    <col width="2" customWidth="1" min="24" max="24"/>
    <col hidden="1" width="22" customWidth="1" min="25" max="25"/>
  </cols>
  <sheetData>
    <row r="1">
      <c r="A1" s="23" t="inlineStr">
        <is>
          <t>The Ardent — 10-Year Capital Plan</t>
        </is>
      </c>
    </row>
    <row r="2">
      <c r="A2" s="2" t="inlineStr">
        <is>
          <t>Acquired 2025. 10-year budget = capital plan excluding BTL. Year budgets from the plan's Expense-Yr columns; spend is current-year actual.</t>
        </is>
      </c>
    </row>
    <row r="3">
      <c r="B3" s="24" t="inlineStr">
        <is>
          <t>← Back</t>
        </is>
      </c>
    </row>
    <row r="4">
      <c r="A4" s="25" t="inlineStr">
        <is>
          <t>Row</t>
        </is>
      </c>
      <c r="B4" s="25" t="inlineStr">
        <is>
          <t>GL</t>
        </is>
      </c>
      <c r="C4" s="25" t="inlineStr">
        <is>
          <t>GL Name</t>
        </is>
      </c>
      <c r="D4" s="25" t="inlineStr">
        <is>
          <t>Scope of Work</t>
        </is>
      </c>
      <c r="E4" s="25" t="inlineStr">
        <is>
          <t>Owner</t>
        </is>
      </c>
      <c r="F4" s="25" t="inlineStr">
        <is>
          <t>Type</t>
        </is>
      </c>
      <c r="G4" s="25" t="inlineStr">
        <is>
          <t>Yr 1 Budget</t>
        </is>
      </c>
      <c r="H4" s="25" t="inlineStr">
        <is>
          <t>Spend</t>
        </is>
      </c>
      <c r="I4" s="25" t="inlineStr">
        <is>
          <t>Remaining</t>
        </is>
      </c>
      <c r="J4" s="25" t="inlineStr">
        <is>
          <t>% Spent</t>
        </is>
      </c>
      <c r="K4" s="25" t="inlineStr">
        <is>
          <t>Yr 2 Budget</t>
        </is>
      </c>
      <c r="L4" s="25" t="inlineStr">
        <is>
          <t>Yr 2 Spend</t>
        </is>
      </c>
      <c r="M4" s="25" t="inlineStr">
        <is>
          <t>Yr 3 Budget</t>
        </is>
      </c>
      <c r="N4" s="25" t="inlineStr">
        <is>
          <t>Yr 3 Spend</t>
        </is>
      </c>
      <c r="O4" s="25" t="inlineStr">
        <is>
          <t>Yr 4 Budget</t>
        </is>
      </c>
      <c r="P4" s="25" t="inlineStr">
        <is>
          <t>Yr 4 Spend</t>
        </is>
      </c>
      <c r="Q4" s="25" t="inlineStr">
        <is>
          <t>Yr 5 Budget</t>
        </is>
      </c>
      <c r="R4" s="25" t="inlineStr">
        <is>
          <t>Yr 5 Spend</t>
        </is>
      </c>
      <c r="S4" s="25" t="inlineStr">
        <is>
          <t>10 yr Budget</t>
        </is>
      </c>
      <c r="T4" s="25" t="inlineStr">
        <is>
          <t>10 yr Spend</t>
        </is>
      </c>
      <c r="U4" s="25" t="inlineStr">
        <is>
          <t>10 yr Remaining</t>
        </is>
      </c>
      <c r="V4" s="25" t="inlineStr">
        <is>
          <t>10 yr % Spent</t>
        </is>
      </c>
      <c r="W4" s="25" t="inlineStr">
        <is>
          <t>Actual Project % Complete</t>
        </is>
      </c>
      <c r="X4" s="25" t="inlineStr"/>
      <c r="Y4" s="25" t="inlineStr">
        <is>
          <t>Basis</t>
        </is>
      </c>
    </row>
    <row r="5">
      <c r="A5" t="n">
        <v>97</v>
      </c>
      <c r="B5" t="n">
        <v>84101</v>
      </c>
      <c r="C5" t="inlineStr">
        <is>
          <t>Exterior Painting</t>
        </is>
      </c>
      <c r="D5" t="inlineStr">
        <is>
          <t>Paint community including peal stop on all delaminated cedar</t>
        </is>
      </c>
      <c r="E5" s="10" t="inlineStr">
        <is>
          <t>GC</t>
        </is>
      </c>
      <c r="F5" t="inlineStr">
        <is>
          <t>Project</t>
        </is>
      </c>
      <c r="G5" s="7" t="n">
        <v>916200</v>
      </c>
      <c r="H5" s="7" t="n">
        <v>274860</v>
      </c>
      <c r="I5" s="7">
        <f>G5-H5</f>
        <v/>
      </c>
      <c r="J5" s="8">
        <f>IF(G5=0,0,H5/G5)</f>
        <v/>
      </c>
      <c r="K5" s="7" t="n">
        <v>0</v>
      </c>
      <c r="L5" s="7" t="n">
        <v>0</v>
      </c>
      <c r="M5" s="7" t="n">
        <v>0</v>
      </c>
      <c r="N5" s="7" t="n">
        <v>0</v>
      </c>
      <c r="O5" s="7" t="n">
        <v>0</v>
      </c>
      <c r="P5" s="7" t="n">
        <v>0</v>
      </c>
      <c r="Q5" s="7" t="n">
        <v>0</v>
      </c>
      <c r="R5" s="7" t="n">
        <v>0</v>
      </c>
      <c r="S5" s="7" t="n">
        <v>1832400</v>
      </c>
      <c r="T5" s="7">
        <f>H5</f>
        <v/>
      </c>
      <c r="U5" s="7">
        <f>S5-T5</f>
        <v/>
      </c>
      <c r="V5" s="8">
        <f>IF(S5=0,0,T5/S5)</f>
        <v/>
      </c>
      <c r="W5" s="8" t="n"/>
      <c r="Y5" t="inlineStr">
        <is>
          <t>GC (pay app)</t>
        </is>
      </c>
    </row>
    <row r="6">
      <c r="A6" t="n">
        <v>98</v>
      </c>
      <c r="B6" t="n">
        <v>84113</v>
      </c>
      <c r="C6" t="inlineStr">
        <is>
          <t>Repair / replace wood trim</t>
        </is>
      </c>
      <c r="D6" t="inlineStr">
        <is>
          <t>Replace all rotted trim throughout property</t>
        </is>
      </c>
      <c r="E6" s="10" t="inlineStr">
        <is>
          <t>GC</t>
        </is>
      </c>
      <c r="F6" t="inlineStr">
        <is>
          <t>Project</t>
        </is>
      </c>
      <c r="G6" s="7" t="n">
        <v>158000</v>
      </c>
      <c r="H6" s="7" t="n">
        <v>47400</v>
      </c>
      <c r="I6" s="7">
        <f>G6-H6</f>
        <v/>
      </c>
      <c r="J6" s="8">
        <f>IF(G6=0,0,H6/G6)</f>
        <v/>
      </c>
      <c r="K6" s="7" t="n">
        <v>0</v>
      </c>
      <c r="L6" s="7" t="n">
        <v>0</v>
      </c>
      <c r="M6" s="7" t="n">
        <v>0</v>
      </c>
      <c r="N6" s="7" t="n">
        <v>0</v>
      </c>
      <c r="O6" s="7" t="n">
        <v>0</v>
      </c>
      <c r="P6" s="7" t="n">
        <v>0</v>
      </c>
      <c r="Q6" s="7" t="n">
        <v>0</v>
      </c>
      <c r="R6" s="7" t="n">
        <v>0</v>
      </c>
      <c r="S6" s="7" t="n">
        <v>158000</v>
      </c>
      <c r="T6" s="7">
        <f>H6</f>
        <v/>
      </c>
      <c r="U6" s="7">
        <f>S6-T6</f>
        <v/>
      </c>
      <c r="V6" s="8">
        <f>IF(S6=0,0,T6/S6)</f>
        <v/>
      </c>
      <c r="W6" s="8" t="n"/>
      <c r="Y6" t="inlineStr">
        <is>
          <t>GC (pay app)</t>
        </is>
      </c>
    </row>
    <row r="7">
      <c r="A7" t="n">
        <v>89</v>
      </c>
      <c r="B7" t="n">
        <v>84102</v>
      </c>
      <c r="C7" t="inlineStr">
        <is>
          <t>Repair / replace wood siding</t>
        </is>
      </c>
      <c r="D7" t="inlineStr">
        <is>
          <t>Replace rotted siding and scrape and paint Cedar siding
Recommended to evaluate wall cavity conditions and prioritize bu</t>
        </is>
      </c>
      <c r="E7" s="10" t="inlineStr">
        <is>
          <t>GC</t>
        </is>
      </c>
      <c r="F7" t="inlineStr">
        <is>
          <t>Project</t>
        </is>
      </c>
      <c r="G7" s="7" t="n">
        <v>110000</v>
      </c>
      <c r="H7" s="7" t="n">
        <v>33000</v>
      </c>
      <c r="I7" s="7">
        <f>G7-H7</f>
        <v/>
      </c>
      <c r="J7" s="8">
        <f>IF(G7=0,0,H7/G7)</f>
        <v/>
      </c>
      <c r="K7" s="7" t="n">
        <v>0</v>
      </c>
      <c r="L7" s="7" t="n">
        <v>0</v>
      </c>
      <c r="M7" s="7" t="n">
        <v>0</v>
      </c>
      <c r="N7" s="7" t="n">
        <v>0</v>
      </c>
      <c r="O7" s="7" t="n">
        <v>0</v>
      </c>
      <c r="P7" s="7" t="n">
        <v>0</v>
      </c>
      <c r="Q7" s="7" t="n">
        <v>0</v>
      </c>
      <c r="R7" s="7" t="n">
        <v>0</v>
      </c>
      <c r="S7" s="7" t="n">
        <v>220000</v>
      </c>
      <c r="T7" s="7">
        <f>H7</f>
        <v/>
      </c>
      <c r="U7" s="7">
        <f>S7-T7</f>
        <v/>
      </c>
      <c r="V7" s="8">
        <f>IF(S7=0,0,T7/S7)</f>
        <v/>
      </c>
      <c r="W7" s="8" t="n"/>
      <c r="Y7" t="inlineStr">
        <is>
          <t>GC (pay app)</t>
        </is>
      </c>
    </row>
    <row r="8">
      <c r="A8" t="n">
        <v>30</v>
      </c>
      <c r="B8" t="n">
        <v>84303</v>
      </c>
      <c r="C8" t="inlineStr">
        <is>
          <t>Landscaping</t>
        </is>
      </c>
      <c r="D8" t="inlineStr">
        <is>
          <t>Trees were observed impeding on the building envelope at apartment buildings and also at the roofs of the carports. It i</t>
        </is>
      </c>
      <c r="E8" s="10" t="inlineStr">
        <is>
          <t>GC</t>
        </is>
      </c>
      <c r="F8" t="inlineStr">
        <is>
          <t>Project</t>
        </is>
      </c>
      <c r="G8" s="7" t="n">
        <v>80000</v>
      </c>
      <c r="H8" s="7" t="n">
        <v>0</v>
      </c>
      <c r="I8" s="7">
        <f>G8-H8</f>
        <v/>
      </c>
      <c r="J8" s="8">
        <f>IF(G8=0,0,H8/G8)</f>
        <v/>
      </c>
      <c r="K8" s="7" t="n">
        <v>0</v>
      </c>
      <c r="L8" s="7" t="n">
        <v>0</v>
      </c>
      <c r="M8" s="7" t="n">
        <v>50000</v>
      </c>
      <c r="N8" s="7" t="n">
        <v>0</v>
      </c>
      <c r="O8" s="7" t="n">
        <v>0</v>
      </c>
      <c r="P8" s="7" t="n">
        <v>0</v>
      </c>
      <c r="Q8" s="7" t="n">
        <v>50000</v>
      </c>
      <c r="R8" s="7" t="n">
        <v>0</v>
      </c>
      <c r="S8" s="7" t="n">
        <v>280000</v>
      </c>
      <c r="T8" s="7">
        <f>H8</f>
        <v/>
      </c>
      <c r="U8" s="7">
        <f>S8-T8</f>
        <v/>
      </c>
      <c r="V8" s="8">
        <f>IF(S8=0,0,T8/S8)</f>
        <v/>
      </c>
      <c r="W8" s="8" t="n"/>
      <c r="Y8" t="inlineStr">
        <is>
          <t>GC tagged, not on pay app</t>
        </is>
      </c>
    </row>
    <row r="9">
      <c r="A9" t="n">
        <v>85</v>
      </c>
      <c r="B9" t="n">
        <v>84433</v>
      </c>
      <c r="C9" t="inlineStr">
        <is>
          <t>Roofing - Flashing</t>
        </is>
      </c>
      <c r="D9" t="inlineStr">
        <is>
          <t>Replace damaged drip edge on balconies</t>
        </is>
      </c>
      <c r="E9" s="10" t="inlineStr">
        <is>
          <t>GC</t>
        </is>
      </c>
      <c r="F9" t="inlineStr">
        <is>
          <t>Project</t>
        </is>
      </c>
      <c r="G9" s="7" t="n">
        <v>67400</v>
      </c>
      <c r="H9" s="7" t="n">
        <v>20220</v>
      </c>
      <c r="I9" s="7">
        <f>G9-H9</f>
        <v/>
      </c>
      <c r="J9" s="8">
        <f>IF(G9=0,0,H9/G9)</f>
        <v/>
      </c>
      <c r="K9" s="7" t="n">
        <v>0</v>
      </c>
      <c r="L9" s="7" t="n">
        <v>0</v>
      </c>
      <c r="M9" s="7" t="n">
        <v>0</v>
      </c>
      <c r="N9" s="7" t="n">
        <v>0</v>
      </c>
      <c r="O9" s="7" t="n">
        <v>0</v>
      </c>
      <c r="P9" s="7" t="n">
        <v>0</v>
      </c>
      <c r="Q9" s="7" t="n">
        <v>0</v>
      </c>
      <c r="R9" s="7" t="n">
        <v>0</v>
      </c>
      <c r="S9" s="7" t="n">
        <v>201400</v>
      </c>
      <c r="T9" s="7">
        <f>H9</f>
        <v/>
      </c>
      <c r="U9" s="7">
        <f>S9-T9</f>
        <v/>
      </c>
      <c r="V9" s="8">
        <f>IF(S9=0,0,T9/S9)</f>
        <v/>
      </c>
      <c r="W9" s="8" t="n"/>
      <c r="Y9" t="inlineStr">
        <is>
          <t>GC (pay app)</t>
        </is>
      </c>
    </row>
    <row r="10">
      <c r="A10" t="n">
        <v>46</v>
      </c>
      <c r="B10" t="n">
        <v>84204</v>
      </c>
      <c r="C10" t="inlineStr">
        <is>
          <t>Pavement</t>
        </is>
      </c>
      <c r="D10" t="inlineStr">
        <is>
          <t>R&amp;R 6000 SF of Potholes and the worst alligatored pavement</t>
        </is>
      </c>
      <c r="E10" s="10" t="inlineStr">
        <is>
          <t>GC</t>
        </is>
      </c>
      <c r="F10" t="inlineStr">
        <is>
          <t>Project</t>
        </is>
      </c>
      <c r="G10" s="7" t="n">
        <v>60000</v>
      </c>
      <c r="H10" s="7" t="n">
        <v>18000</v>
      </c>
      <c r="I10" s="7">
        <f>G10-H10</f>
        <v/>
      </c>
      <c r="J10" s="8">
        <f>IF(G10=0,0,H10/G10)</f>
        <v/>
      </c>
      <c r="K10" s="7" t="n">
        <v>0</v>
      </c>
      <c r="L10" s="7" t="n">
        <v>0</v>
      </c>
      <c r="M10" s="7" t="n">
        <v>0</v>
      </c>
      <c r="N10" s="7" t="n">
        <v>0</v>
      </c>
      <c r="O10" s="7" t="n">
        <v>0</v>
      </c>
      <c r="P10" s="7" t="n">
        <v>0</v>
      </c>
      <c r="Q10" s="7" t="n">
        <v>0</v>
      </c>
      <c r="R10" s="7" t="n">
        <v>0</v>
      </c>
      <c r="S10" s="7" t="n">
        <v>60000</v>
      </c>
      <c r="T10" s="7">
        <f>H10</f>
        <v/>
      </c>
      <c r="U10" s="7">
        <f>S10-T10</f>
        <v/>
      </c>
      <c r="V10" s="8">
        <f>IF(S10=0,0,T10/S10)</f>
        <v/>
      </c>
      <c r="W10" s="8" t="n"/>
      <c r="Y10" t="inlineStr">
        <is>
          <t>GC (pay app)</t>
        </is>
      </c>
    </row>
    <row r="11">
      <c r="A11" t="n">
        <v>79</v>
      </c>
      <c r="B11" t="n">
        <v>84433</v>
      </c>
      <c r="C11" t="inlineStr">
        <is>
          <t>Asphalt composite shingle roofing</t>
        </is>
      </c>
      <c r="D11" t="inlineStr">
        <is>
          <t xml:space="preserve">Roof tune up on 37 buildings  Isolated areas of damaged and lifted asphalt shingles were observed at Buildings B and S. </t>
        </is>
      </c>
      <c r="E11" s="10" t="inlineStr">
        <is>
          <t>GC</t>
        </is>
      </c>
      <c r="F11" t="inlineStr">
        <is>
          <t>Project</t>
        </is>
      </c>
      <c r="G11" s="7" t="n">
        <v>57000</v>
      </c>
      <c r="H11" s="7" t="n">
        <v>17100</v>
      </c>
      <c r="I11" s="7">
        <f>G11-H11</f>
        <v/>
      </c>
      <c r="J11" s="8">
        <f>IF(G11=0,0,H11/G11)</f>
        <v/>
      </c>
      <c r="K11" s="7" t="n">
        <v>0</v>
      </c>
      <c r="L11" s="7" t="n">
        <v>0</v>
      </c>
      <c r="M11" s="7" t="n">
        <v>60000</v>
      </c>
      <c r="N11" s="7" t="n">
        <v>0</v>
      </c>
      <c r="O11" s="7" t="n">
        <v>0</v>
      </c>
      <c r="P11" s="7" t="n">
        <v>0</v>
      </c>
      <c r="Q11" s="7" t="n">
        <v>0</v>
      </c>
      <c r="R11" s="7" t="n">
        <v>0</v>
      </c>
      <c r="S11" s="7" t="n">
        <v>297000</v>
      </c>
      <c r="T11" s="7">
        <f>H11</f>
        <v/>
      </c>
      <c r="U11" s="7">
        <f>S11-T11</f>
        <v/>
      </c>
      <c r="V11" s="8">
        <f>IF(S11=0,0,T11/S11)</f>
        <v/>
      </c>
      <c r="W11" s="8" t="n"/>
      <c r="Y11" t="inlineStr">
        <is>
          <t>GC (pay app)</t>
        </is>
      </c>
    </row>
    <row r="12">
      <c r="A12" t="n">
        <v>42</v>
      </c>
      <c r="B12" t="n">
        <v>84219</v>
      </c>
      <c r="C12" t="inlineStr">
        <is>
          <t>Carports</t>
        </is>
      </c>
      <c r="D12" t="inlineStr">
        <is>
          <t>Replace rotted facia on carports
Isolated posts show significant deterioration and should be replaced immediately. Recom</t>
        </is>
      </c>
      <c r="E12" s="10" t="inlineStr">
        <is>
          <t>GC</t>
        </is>
      </c>
      <c r="F12" t="inlineStr">
        <is>
          <t>Project</t>
        </is>
      </c>
      <c r="G12" s="7" t="n">
        <v>52000</v>
      </c>
      <c r="H12" s="7" t="n">
        <v>15600</v>
      </c>
      <c r="I12" s="7">
        <f>G12-H12</f>
        <v/>
      </c>
      <c r="J12" s="8">
        <f>IF(G12=0,0,H12/G12)</f>
        <v/>
      </c>
      <c r="K12" s="7" t="n">
        <v>15000</v>
      </c>
      <c r="L12" s="7" t="n">
        <v>0</v>
      </c>
      <c r="M12" s="7" t="n">
        <v>15000</v>
      </c>
      <c r="N12" s="7" t="n">
        <v>0</v>
      </c>
      <c r="O12" s="7" t="n">
        <v>15000</v>
      </c>
      <c r="P12" s="7" t="n">
        <v>0</v>
      </c>
      <c r="Q12" s="7" t="n">
        <v>15000</v>
      </c>
      <c r="R12" s="7" t="n">
        <v>0</v>
      </c>
      <c r="S12" s="7" t="n">
        <v>187000</v>
      </c>
      <c r="T12" s="7">
        <f>H12</f>
        <v/>
      </c>
      <c r="U12" s="7">
        <f>S12-T12</f>
        <v/>
      </c>
      <c r="V12" s="8">
        <f>IF(S12=0,0,T12/S12)</f>
        <v/>
      </c>
      <c r="W12" s="8" t="n"/>
      <c r="Y12" t="inlineStr">
        <is>
          <t>GC (pay app)</t>
        </is>
      </c>
    </row>
    <row r="13">
      <c r="A13" t="n">
        <v>86</v>
      </c>
      <c r="B13" t="n">
        <v>84433</v>
      </c>
      <c r="C13" t="inlineStr">
        <is>
          <t>Roofing - Sealants &amp; caulking</t>
        </is>
      </c>
      <c r="D13" t="inlineStr">
        <is>
          <t>Roof Sealant &amp; Caulking</t>
        </is>
      </c>
      <c r="E13" s="10" t="inlineStr">
        <is>
          <t>GC</t>
        </is>
      </c>
      <c r="F13" t="inlineStr">
        <is>
          <t>Project</t>
        </is>
      </c>
      <c r="G13" s="7" t="n">
        <v>49000</v>
      </c>
      <c r="H13" s="7" t="n">
        <v>14700</v>
      </c>
      <c r="I13" s="7">
        <f>G13-H13</f>
        <v/>
      </c>
      <c r="J13" s="8">
        <f>IF(G13=0,0,H13/G13)</f>
        <v/>
      </c>
      <c r="K13" s="7" t="n">
        <v>0</v>
      </c>
      <c r="L13" s="7" t="n">
        <v>0</v>
      </c>
      <c r="M13" s="7" t="n">
        <v>0</v>
      </c>
      <c r="N13" s="7" t="n">
        <v>0</v>
      </c>
      <c r="O13" s="7" t="n">
        <v>0</v>
      </c>
      <c r="P13" s="7" t="n">
        <v>0</v>
      </c>
      <c r="Q13" s="7" t="n">
        <v>0</v>
      </c>
      <c r="R13" s="7" t="n">
        <v>0</v>
      </c>
      <c r="S13" s="7" t="n">
        <v>147000</v>
      </c>
      <c r="T13" s="7">
        <f>H13</f>
        <v/>
      </c>
      <c r="U13" s="7">
        <f>S13-T13</f>
        <v/>
      </c>
      <c r="V13" s="8">
        <f>IF(S13=0,0,T13/S13)</f>
        <v/>
      </c>
      <c r="W13" s="8" t="n"/>
      <c r="Y13" t="inlineStr">
        <is>
          <t>GC (pay app)</t>
        </is>
      </c>
    </row>
    <row r="14">
      <c r="A14" t="n">
        <v>71</v>
      </c>
      <c r="B14" t="n">
        <v>84104</v>
      </c>
      <c r="C14" t="inlineStr">
        <is>
          <t>Repair balcony framing &amp; decking</t>
        </is>
      </c>
      <c r="D14" t="inlineStr">
        <is>
          <t>Repair damaged patio framing</t>
        </is>
      </c>
      <c r="E14" s="10" t="inlineStr">
        <is>
          <t>GC</t>
        </is>
      </c>
      <c r="F14" t="inlineStr">
        <is>
          <t>Project</t>
        </is>
      </c>
      <c r="G14" s="7" t="n">
        <v>45000</v>
      </c>
      <c r="H14" s="7" t="n">
        <v>13500</v>
      </c>
      <c r="I14" s="7">
        <f>G14-H14</f>
        <v/>
      </c>
      <c r="J14" s="8">
        <f>IF(G14=0,0,H14/G14)</f>
        <v/>
      </c>
      <c r="K14" s="7" t="n">
        <v>0</v>
      </c>
      <c r="L14" s="7" t="n">
        <v>0</v>
      </c>
      <c r="M14" s="7" t="n">
        <v>0</v>
      </c>
      <c r="N14" s="7" t="n">
        <v>0</v>
      </c>
      <c r="O14" s="7" t="n">
        <v>50000</v>
      </c>
      <c r="P14" s="7" t="n">
        <v>0</v>
      </c>
      <c r="Q14" s="7" t="n">
        <v>0</v>
      </c>
      <c r="R14" s="7" t="n">
        <v>0</v>
      </c>
      <c r="S14" s="7" t="n">
        <v>290000</v>
      </c>
      <c r="T14" s="7">
        <f>H14</f>
        <v/>
      </c>
      <c r="U14" s="7">
        <f>S14-T14</f>
        <v/>
      </c>
      <c r="V14" s="8">
        <f>IF(S14=0,0,T14/S14)</f>
        <v/>
      </c>
      <c r="W14" s="8" t="n"/>
      <c r="Y14" t="inlineStr">
        <is>
          <t>GC (pay app)</t>
        </is>
      </c>
    </row>
    <row r="15">
      <c r="A15" t="n">
        <v>93</v>
      </c>
      <c r="B15" t="n">
        <v>84106</v>
      </c>
      <c r="C15" t="inlineStr">
        <is>
          <t>Dryer Vents</t>
        </is>
      </c>
      <c r="D15" t="inlineStr">
        <is>
          <t>Dryer Vent Cleaning</t>
        </is>
      </c>
      <c r="E15" s="5" t="inlineStr">
        <is>
          <t>PMC</t>
        </is>
      </c>
      <c r="F15" t="inlineStr">
        <is>
          <t>Project</t>
        </is>
      </c>
      <c r="G15" s="7" t="n">
        <v>42750</v>
      </c>
      <c r="H15" s="7" t="n">
        <v>16706</v>
      </c>
      <c r="I15" s="7">
        <f>G15-H15</f>
        <v/>
      </c>
      <c r="J15" s="8">
        <f>IF(G15=0,0,H15/G15)</f>
        <v/>
      </c>
      <c r="K15" s="7" t="n">
        <v>0</v>
      </c>
      <c r="L15" s="7" t="n">
        <v>0</v>
      </c>
      <c r="M15" s="7" t="n">
        <v>0</v>
      </c>
      <c r="N15" s="7" t="n">
        <v>0</v>
      </c>
      <c r="O15" s="7" t="n">
        <v>0</v>
      </c>
      <c r="P15" s="7" t="n">
        <v>0</v>
      </c>
      <c r="Q15" s="7" t="n">
        <v>0</v>
      </c>
      <c r="R15" s="7" t="n">
        <v>0</v>
      </c>
      <c r="S15" s="7" t="n">
        <v>42750</v>
      </c>
      <c r="T15" s="7">
        <f>H15</f>
        <v/>
      </c>
      <c r="U15" s="7">
        <f>S15-T15</f>
        <v/>
      </c>
      <c r="V15" s="8">
        <f>IF(S15=0,0,T15/S15)</f>
        <v/>
      </c>
      <c r="W15" s="8" t="n"/>
      <c r="Y15" t="inlineStr">
        <is>
          <t>GL PMC</t>
        </is>
      </c>
    </row>
    <row r="16">
      <c r="A16" t="n">
        <v>122</v>
      </c>
      <c r="B16" t="n">
        <v>84211</v>
      </c>
      <c r="C16" t="inlineStr">
        <is>
          <t>Fire Protection</t>
        </is>
      </c>
      <c r="D16" t="inlineStr">
        <is>
          <t>Includes adding fire stops in all units</t>
        </is>
      </c>
      <c r="E16" s="5" t="inlineStr">
        <is>
          <t>PMC</t>
        </is>
      </c>
      <c r="F16" t="inlineStr">
        <is>
          <t>Project</t>
        </is>
      </c>
      <c r="G16" s="7" t="n">
        <v>42750</v>
      </c>
      <c r="H16" s="7" t="n">
        <v>19836</v>
      </c>
      <c r="I16" s="7">
        <f>G16-H16</f>
        <v/>
      </c>
      <c r="J16" s="8">
        <f>IF(G16=0,0,H16/G16)</f>
        <v/>
      </c>
      <c r="K16" s="7" t="n">
        <v>0</v>
      </c>
      <c r="L16" s="7" t="n">
        <v>0</v>
      </c>
      <c r="M16" s="7" t="n">
        <v>0</v>
      </c>
      <c r="N16" s="7" t="n">
        <v>0</v>
      </c>
      <c r="O16" s="7" t="n">
        <v>0</v>
      </c>
      <c r="P16" s="7" t="n">
        <v>0</v>
      </c>
      <c r="Q16" s="7" t="n">
        <v>0</v>
      </c>
      <c r="R16" s="7" t="n">
        <v>0</v>
      </c>
      <c r="S16" s="7" t="n">
        <v>42750</v>
      </c>
      <c r="T16" s="7">
        <f>H16</f>
        <v/>
      </c>
      <c r="U16" s="7">
        <f>S16-T16</f>
        <v/>
      </c>
      <c r="V16" s="8">
        <f>IF(S16=0,0,T16/S16)</f>
        <v/>
      </c>
      <c r="W16" s="8" t="n"/>
      <c r="Y16" t="inlineStr">
        <is>
          <t>GL PMC</t>
        </is>
      </c>
    </row>
    <row r="17">
      <c r="A17" t="n">
        <v>69</v>
      </c>
      <c r="B17" t="n">
        <v>84114</v>
      </c>
      <c r="C17" t="inlineStr">
        <is>
          <t>Repair exterior stair treads and stringe</t>
        </is>
      </c>
      <c r="D17" t="inlineStr">
        <is>
          <t>Repair stair tread and stringers</t>
        </is>
      </c>
      <c r="E17" s="10" t="inlineStr">
        <is>
          <t>GC</t>
        </is>
      </c>
      <c r="F17" t="inlineStr">
        <is>
          <t>Project</t>
        </is>
      </c>
      <c r="G17" s="7" t="n">
        <v>37000</v>
      </c>
      <c r="H17" s="7" t="n">
        <v>11100</v>
      </c>
      <c r="I17" s="7">
        <f>G17-H17</f>
        <v/>
      </c>
      <c r="J17" s="8">
        <f>IF(G17=0,0,H17/G17)</f>
        <v/>
      </c>
      <c r="K17" s="7" t="n">
        <v>38110</v>
      </c>
      <c r="L17" s="7" t="n">
        <v>0</v>
      </c>
      <c r="M17" s="7" t="n">
        <v>39253</v>
      </c>
      <c r="N17" s="7" t="n">
        <v>0</v>
      </c>
      <c r="O17" s="7" t="n">
        <v>40431</v>
      </c>
      <c r="P17" s="7" t="n">
        <v>0</v>
      </c>
      <c r="Q17" s="7" t="n">
        <v>41644</v>
      </c>
      <c r="R17" s="7" t="n">
        <v>0</v>
      </c>
      <c r="S17" s="7" t="n">
        <v>424164</v>
      </c>
      <c r="T17" s="7">
        <f>H17</f>
        <v/>
      </c>
      <c r="U17" s="7">
        <f>S17-T17</f>
        <v/>
      </c>
      <c r="V17" s="8">
        <f>IF(S17=0,0,T17/S17)</f>
        <v/>
      </c>
      <c r="W17" s="8" t="n"/>
      <c r="Y17" t="inlineStr">
        <is>
          <t>GC (pay app)</t>
        </is>
      </c>
    </row>
    <row r="18">
      <c r="A18" t="n">
        <v>84</v>
      </c>
      <c r="B18" t="n">
        <v>83439</v>
      </c>
      <c r="C18" t="inlineStr">
        <is>
          <t>Gutters &amp; downspouts</t>
        </is>
      </c>
      <c r="D18" t="inlineStr">
        <is>
          <t>Clean and secure gutters and down spouts</t>
        </is>
      </c>
      <c r="E18" s="10" t="inlineStr">
        <is>
          <t>GC</t>
        </is>
      </c>
      <c r="F18" t="inlineStr">
        <is>
          <t>Project</t>
        </is>
      </c>
      <c r="G18" s="7" t="n">
        <v>37000</v>
      </c>
      <c r="H18" s="7" t="n">
        <v>11100</v>
      </c>
      <c r="I18" s="7">
        <f>G18-H18</f>
        <v/>
      </c>
      <c r="J18" s="8">
        <f>IF(G18=0,0,H18/G18)</f>
        <v/>
      </c>
      <c r="K18" s="7" t="n">
        <v>0</v>
      </c>
      <c r="L18" s="7" t="n">
        <v>0</v>
      </c>
      <c r="M18" s="7" t="n">
        <v>20000</v>
      </c>
      <c r="N18" s="7" t="n">
        <v>0</v>
      </c>
      <c r="O18" s="7" t="n">
        <v>20000</v>
      </c>
      <c r="P18" s="7" t="n">
        <v>0</v>
      </c>
      <c r="Q18" s="7" t="n">
        <v>20000</v>
      </c>
      <c r="R18" s="7" t="n">
        <v>0</v>
      </c>
      <c r="S18" s="7" t="n">
        <v>197000</v>
      </c>
      <c r="T18" s="7">
        <f>H18</f>
        <v/>
      </c>
      <c r="U18" s="7">
        <f>S18-T18</f>
        <v/>
      </c>
      <c r="V18" s="8">
        <f>IF(S18=0,0,T18/S18)</f>
        <v/>
      </c>
      <c r="W18" s="8" t="n"/>
      <c r="Y18" t="inlineStr">
        <is>
          <t>GC (pay app)</t>
        </is>
      </c>
    </row>
    <row r="19">
      <c r="A19" t="n">
        <v>25</v>
      </c>
      <c r="B19" t="n">
        <v>84115</v>
      </c>
      <c r="C19" t="inlineStr">
        <is>
          <t>Sidewalks</t>
        </is>
      </c>
      <c r="D19" t="inlineStr">
        <is>
          <t>Repair trip hazards
Potential trip hazards consisting of damaged concrete and vertical and horizontal separation were pr</t>
        </is>
      </c>
      <c r="E19" s="10" t="inlineStr">
        <is>
          <t>GC</t>
        </is>
      </c>
      <c r="F19" t="inlineStr">
        <is>
          <t>Project</t>
        </is>
      </c>
      <c r="G19" s="7" t="n">
        <v>32000</v>
      </c>
      <c r="H19" s="7" t="n">
        <v>9600</v>
      </c>
      <c r="I19" s="7">
        <f>G19-H19</f>
        <v/>
      </c>
      <c r="J19" s="8">
        <f>IF(G19=0,0,H19/G19)</f>
        <v/>
      </c>
      <c r="K19" s="7" t="n">
        <v>15000</v>
      </c>
      <c r="L19" s="7" t="n">
        <v>0</v>
      </c>
      <c r="M19" s="7" t="n">
        <v>15000</v>
      </c>
      <c r="N19" s="7" t="n">
        <v>0</v>
      </c>
      <c r="O19" s="7" t="n">
        <v>15000</v>
      </c>
      <c r="P19" s="7" t="n">
        <v>0</v>
      </c>
      <c r="Q19" s="7" t="n">
        <v>15000</v>
      </c>
      <c r="R19" s="7" t="n">
        <v>0</v>
      </c>
      <c r="S19" s="7" t="n">
        <v>167000</v>
      </c>
      <c r="T19" s="7">
        <f>H19</f>
        <v/>
      </c>
      <c r="U19" s="7">
        <f>S19-T19</f>
        <v/>
      </c>
      <c r="V19" s="8">
        <f>IF(S19=0,0,T19/S19)</f>
        <v/>
      </c>
      <c r="W19" s="8" t="n"/>
      <c r="Y19" t="inlineStr">
        <is>
          <t>GC (pay app)</t>
        </is>
      </c>
    </row>
    <row r="20">
      <c r="A20" t="n">
        <v>54</v>
      </c>
      <c r="B20" t="n">
        <v>84430</v>
      </c>
      <c r="C20" t="inlineStr">
        <is>
          <t>Concrete deck / floor fill</t>
        </is>
      </c>
      <c r="D20" t="inlineStr">
        <is>
          <t>Seal cracks in landings</t>
        </is>
      </c>
      <c r="E20" s="10" t="inlineStr">
        <is>
          <t>GC</t>
        </is>
      </c>
      <c r="F20" t="inlineStr">
        <is>
          <t>Project</t>
        </is>
      </c>
      <c r="G20" s="7" t="n">
        <v>28000</v>
      </c>
      <c r="H20" s="7" t="n">
        <v>8400</v>
      </c>
      <c r="I20" s="7">
        <f>G20-H20</f>
        <v/>
      </c>
      <c r="J20" s="8">
        <f>IF(G20=0,0,H20/G20)</f>
        <v/>
      </c>
      <c r="K20" s="7" t="n">
        <v>0</v>
      </c>
      <c r="L20" s="7" t="n">
        <v>0</v>
      </c>
      <c r="M20" s="7" t="n">
        <v>0</v>
      </c>
      <c r="N20" s="7" t="n">
        <v>0</v>
      </c>
      <c r="O20" s="7" t="n">
        <v>20000</v>
      </c>
      <c r="P20" s="7" t="n">
        <v>0</v>
      </c>
      <c r="Q20" s="7" t="n">
        <v>0</v>
      </c>
      <c r="R20" s="7" t="n">
        <v>0</v>
      </c>
      <c r="S20" s="7" t="n">
        <v>88000</v>
      </c>
      <c r="T20" s="7">
        <f>H20</f>
        <v/>
      </c>
      <c r="U20" s="7">
        <f>S20-T20</f>
        <v/>
      </c>
      <c r="V20" s="8">
        <f>IF(S20=0,0,T20/S20)</f>
        <v/>
      </c>
      <c r="W20" s="8" t="n"/>
      <c r="Y20" t="inlineStr">
        <is>
          <t>GC (pay app)</t>
        </is>
      </c>
    </row>
    <row r="21">
      <c r="A21" t="n">
        <v>43</v>
      </c>
      <c r="B21" t="n">
        <v>84111</v>
      </c>
      <c r="C21" t="inlineStr">
        <is>
          <t>Dumpster enclosures</t>
        </is>
      </c>
      <c r="D21" t="inlineStr">
        <is>
          <t>Replace fencing on all dumpster enclosures</t>
        </is>
      </c>
      <c r="E21" s="10" t="inlineStr">
        <is>
          <t>GC</t>
        </is>
      </c>
      <c r="F21" t="inlineStr">
        <is>
          <t>Project</t>
        </is>
      </c>
      <c r="G21" s="7" t="n">
        <v>27000</v>
      </c>
      <c r="H21" s="7" t="n">
        <v>8100</v>
      </c>
      <c r="I21" s="7">
        <f>G21-H21</f>
        <v/>
      </c>
      <c r="J21" s="8">
        <f>IF(G21=0,0,H21/G21)</f>
        <v/>
      </c>
      <c r="K21" s="7" t="n">
        <v>15000</v>
      </c>
      <c r="L21" s="7" t="n">
        <v>0</v>
      </c>
      <c r="M21" s="7" t="n">
        <v>15000</v>
      </c>
      <c r="N21" s="7" t="n">
        <v>0</v>
      </c>
      <c r="O21" s="7" t="n">
        <v>15000</v>
      </c>
      <c r="P21" s="7" t="n">
        <v>0</v>
      </c>
      <c r="Q21" s="7" t="n">
        <v>15000</v>
      </c>
      <c r="R21" s="7" t="n">
        <v>0</v>
      </c>
      <c r="S21" s="7" t="n">
        <v>162000</v>
      </c>
      <c r="T21" s="7">
        <f>H21</f>
        <v/>
      </c>
      <c r="U21" s="7">
        <f>S21-T21</f>
        <v/>
      </c>
      <c r="V21" s="8">
        <f>IF(S21=0,0,T21/S21)</f>
        <v/>
      </c>
      <c r="W21" s="8" t="n"/>
      <c r="Y21" t="inlineStr">
        <is>
          <t>GC (pay app)</t>
        </is>
      </c>
    </row>
    <row r="22">
      <c r="A22" t="n">
        <v>90</v>
      </c>
      <c r="B22" t="n">
        <v>84102</v>
      </c>
      <c r="C22" t="inlineStr">
        <is>
          <t>Masonry Repairs</t>
        </is>
      </c>
      <c r="D22" t="inlineStr">
        <is>
          <t>Repair Exterior Masonry Walls</t>
        </is>
      </c>
      <c r="E22" s="10" t="inlineStr">
        <is>
          <t>GC</t>
        </is>
      </c>
      <c r="F22" t="inlineStr">
        <is>
          <t>Project</t>
        </is>
      </c>
      <c r="G22" s="7" t="n">
        <v>23500</v>
      </c>
      <c r="H22" s="7" t="n">
        <v>7050</v>
      </c>
      <c r="I22" s="7">
        <f>G22-H22</f>
        <v/>
      </c>
      <c r="J22" s="8">
        <f>IF(G22=0,0,H22/G22)</f>
        <v/>
      </c>
      <c r="K22" s="7" t="n">
        <v>0</v>
      </c>
      <c r="L22" s="7" t="n">
        <v>0</v>
      </c>
      <c r="M22" s="7" t="n">
        <v>0</v>
      </c>
      <c r="N22" s="7" t="n">
        <v>0</v>
      </c>
      <c r="O22" s="7" t="n">
        <v>0</v>
      </c>
      <c r="P22" s="7" t="n">
        <v>0</v>
      </c>
      <c r="Q22" s="7" t="n">
        <v>0</v>
      </c>
      <c r="R22" s="7" t="n">
        <v>0</v>
      </c>
      <c r="S22" s="7" t="n">
        <v>47000</v>
      </c>
      <c r="T22" s="7">
        <f>H22</f>
        <v/>
      </c>
      <c r="U22" s="7">
        <f>S22-T22</f>
        <v/>
      </c>
      <c r="V22" s="8">
        <f>IF(S22=0,0,T22/S22)</f>
        <v/>
      </c>
      <c r="W22" s="8" t="n"/>
      <c r="Y22" t="inlineStr">
        <is>
          <t>GC (pay app)</t>
        </is>
      </c>
    </row>
    <row r="23">
      <c r="A23" t="n">
        <v>72</v>
      </c>
      <c r="B23" t="n">
        <v>84121</v>
      </c>
      <c r="C23" t="inlineStr">
        <is>
          <t>Repair patio/balcony railings</t>
        </is>
      </c>
      <c r="D23" t="inlineStr">
        <is>
          <t>Secure all balcony railings</t>
        </is>
      </c>
      <c r="E23" s="10" t="inlineStr">
        <is>
          <t>GC</t>
        </is>
      </c>
      <c r="F23" t="inlineStr">
        <is>
          <t>Project</t>
        </is>
      </c>
      <c r="G23" s="7" t="n">
        <v>16000</v>
      </c>
      <c r="H23" s="7" t="n">
        <v>4800</v>
      </c>
      <c r="I23" s="7">
        <f>G23-H23</f>
        <v/>
      </c>
      <c r="J23" s="8">
        <f>IF(G23=0,0,H23/G23)</f>
        <v/>
      </c>
      <c r="K23" s="7" t="n">
        <v>15000</v>
      </c>
      <c r="L23" s="7" t="n">
        <v>0</v>
      </c>
      <c r="M23" s="7" t="n">
        <v>15000</v>
      </c>
      <c r="N23" s="7" t="n">
        <v>0</v>
      </c>
      <c r="O23" s="7" t="n">
        <v>15000</v>
      </c>
      <c r="P23" s="7" t="n">
        <v>0</v>
      </c>
      <c r="Q23" s="7" t="n">
        <v>15000</v>
      </c>
      <c r="R23" s="7" t="n">
        <v>0</v>
      </c>
      <c r="S23" s="7" t="n">
        <v>151000</v>
      </c>
      <c r="T23" s="7">
        <f>H23</f>
        <v/>
      </c>
      <c r="U23" s="7">
        <f>S23-T23</f>
        <v/>
      </c>
      <c r="V23" s="8">
        <f>IF(S23=0,0,T23/S23)</f>
        <v/>
      </c>
      <c r="W23" s="8" t="n"/>
      <c r="Y23" t="inlineStr">
        <is>
          <t>GC (pay app)</t>
        </is>
      </c>
    </row>
    <row r="24">
      <c r="A24" t="n">
        <v>37</v>
      </c>
      <c r="B24" t="n">
        <v>84432</v>
      </c>
      <c r="C24" t="inlineStr">
        <is>
          <t>Storm Sewer Piping</t>
        </is>
      </c>
      <c r="D24" t="inlineStr">
        <is>
          <t>Clean Yard Basin</t>
        </is>
      </c>
      <c r="E24" s="10" t="inlineStr">
        <is>
          <t>GC</t>
        </is>
      </c>
      <c r="F24" t="inlineStr">
        <is>
          <t>Project</t>
        </is>
      </c>
      <c r="G24" s="7" t="n">
        <v>14000</v>
      </c>
      <c r="H24" s="7" t="n">
        <v>4200</v>
      </c>
      <c r="I24" s="7">
        <f>G24-H24</f>
        <v/>
      </c>
      <c r="J24" s="8">
        <f>IF(G24=0,0,H24/G24)</f>
        <v/>
      </c>
      <c r="K24" s="7" t="n">
        <v>0</v>
      </c>
      <c r="L24" s="7" t="n">
        <v>0</v>
      </c>
      <c r="M24" s="7" t="n">
        <v>0</v>
      </c>
      <c r="N24" s="7" t="n">
        <v>0</v>
      </c>
      <c r="O24" s="7" t="n">
        <v>15000</v>
      </c>
      <c r="P24" s="7" t="n">
        <v>0</v>
      </c>
      <c r="Q24" s="7" t="n">
        <v>0</v>
      </c>
      <c r="R24" s="7" t="n">
        <v>0</v>
      </c>
      <c r="S24" s="7" t="n">
        <v>59000</v>
      </c>
      <c r="T24" s="7">
        <f>H24</f>
        <v/>
      </c>
      <c r="U24" s="7">
        <f>S24-T24</f>
        <v/>
      </c>
      <c r="V24" s="8">
        <f>IF(S24=0,0,T24/S24)</f>
        <v/>
      </c>
      <c r="W24" s="8" t="n"/>
      <c r="Y24" t="inlineStr">
        <is>
          <t>GC (pay app)</t>
        </is>
      </c>
    </row>
    <row r="25">
      <c r="A25" t="n">
        <v>73</v>
      </c>
      <c r="B25" t="n">
        <v>83426</v>
      </c>
      <c r="C25" t="inlineStr">
        <is>
          <t>Exterior Doors - replacement doors at pa</t>
        </is>
      </c>
      <c r="D25" t="inlineStr">
        <is>
          <t>Patio &amp; Balcony Storage Doors</t>
        </is>
      </c>
      <c r="E25" s="10" t="inlineStr">
        <is>
          <t>GC</t>
        </is>
      </c>
      <c r="F25" t="inlineStr">
        <is>
          <t>Project</t>
        </is>
      </c>
      <c r="G25" s="7" t="n">
        <v>12000</v>
      </c>
      <c r="H25" s="7" t="n">
        <v>3600</v>
      </c>
      <c r="I25" s="7">
        <f>G25-H25</f>
        <v/>
      </c>
      <c r="J25" s="8">
        <f>IF(G25=0,0,H25/G25)</f>
        <v/>
      </c>
      <c r="K25" s="7" t="n">
        <v>12000</v>
      </c>
      <c r="L25" s="7" t="n">
        <v>0</v>
      </c>
      <c r="M25" s="7" t="n">
        <v>12000</v>
      </c>
      <c r="N25" s="7" t="n">
        <v>0</v>
      </c>
      <c r="O25" s="7" t="n">
        <v>12000</v>
      </c>
      <c r="P25" s="7" t="n">
        <v>0</v>
      </c>
      <c r="Q25" s="7" t="n">
        <v>12000</v>
      </c>
      <c r="R25" s="7" t="n">
        <v>0</v>
      </c>
      <c r="S25" s="7" t="n">
        <v>120000</v>
      </c>
      <c r="T25" s="7">
        <f>H25</f>
        <v/>
      </c>
      <c r="U25" s="7">
        <f>S25-T25</f>
        <v/>
      </c>
      <c r="V25" s="8">
        <f>IF(S25=0,0,T25/S25)</f>
        <v/>
      </c>
      <c r="W25" s="8" t="n"/>
      <c r="Y25" t="inlineStr">
        <is>
          <t>GC (pay app)</t>
        </is>
      </c>
    </row>
    <row r="26">
      <c r="A26" t="n">
        <v>70</v>
      </c>
      <c r="B26" t="n">
        <v>84121</v>
      </c>
      <c r="C26" t="inlineStr">
        <is>
          <t>Repair exterior stair railings</t>
        </is>
      </c>
      <c r="D26" t="inlineStr">
        <is>
          <t>Repair and secure stair railings</t>
        </is>
      </c>
      <c r="E26" s="10" t="inlineStr">
        <is>
          <t>GC</t>
        </is>
      </c>
      <c r="F26" t="inlineStr">
        <is>
          <t>Project</t>
        </is>
      </c>
      <c r="G26" s="7" t="n">
        <v>12000</v>
      </c>
      <c r="H26" s="7" t="n">
        <v>3600</v>
      </c>
      <c r="I26" s="7">
        <f>G26-H26</f>
        <v/>
      </c>
      <c r="J26" s="8">
        <f>IF(G26=0,0,H26/G26)</f>
        <v/>
      </c>
      <c r="K26" s="7" t="n">
        <v>0</v>
      </c>
      <c r="L26" s="7" t="n">
        <v>0</v>
      </c>
      <c r="M26" s="7" t="n">
        <v>15000</v>
      </c>
      <c r="N26" s="7" t="n">
        <v>0</v>
      </c>
      <c r="O26" s="7" t="n">
        <v>0</v>
      </c>
      <c r="P26" s="7" t="n">
        <v>0</v>
      </c>
      <c r="Q26" s="7" t="n">
        <v>0</v>
      </c>
      <c r="R26" s="7" t="n">
        <v>0</v>
      </c>
      <c r="S26" s="7" t="n">
        <v>57000</v>
      </c>
      <c r="T26" s="7">
        <f>H26</f>
        <v/>
      </c>
      <c r="U26" s="7">
        <f>S26-T26</f>
        <v/>
      </c>
      <c r="V26" s="8">
        <f>IF(S26=0,0,T26/S26)</f>
        <v/>
      </c>
      <c r="W26" s="8" t="n"/>
      <c r="Y26" t="inlineStr">
        <is>
          <t>GC (pay app)</t>
        </is>
      </c>
    </row>
    <row r="27">
      <c r="A27" t="n">
        <v>51</v>
      </c>
      <c r="B27" t="n">
        <v>84430</v>
      </c>
      <c r="C27" t="inlineStr">
        <is>
          <t>Foundation - Seal pier and beam area</t>
        </is>
      </c>
      <c r="D27" t="inlineStr">
        <is>
          <t>Replace damaged foundation vents</t>
        </is>
      </c>
      <c r="E27" s="10" t="inlineStr">
        <is>
          <t>GC</t>
        </is>
      </c>
      <c r="F27" t="inlineStr">
        <is>
          <t>Project</t>
        </is>
      </c>
      <c r="G27" s="7" t="n">
        <v>12000</v>
      </c>
      <c r="H27" s="7" t="n">
        <v>3600</v>
      </c>
      <c r="I27" s="7">
        <f>G27-H27</f>
        <v/>
      </c>
      <c r="J27" s="8">
        <f>IF(G27=0,0,H27/G27)</f>
        <v/>
      </c>
      <c r="K27" s="7" t="n">
        <v>0</v>
      </c>
      <c r="L27" s="7" t="n">
        <v>0</v>
      </c>
      <c r="M27" s="7" t="n">
        <v>0</v>
      </c>
      <c r="N27" s="7" t="n">
        <v>0</v>
      </c>
      <c r="O27" s="7" t="n">
        <v>0</v>
      </c>
      <c r="P27" s="7" t="n">
        <v>0</v>
      </c>
      <c r="Q27" s="7" t="n">
        <v>0</v>
      </c>
      <c r="R27" s="7" t="n">
        <v>0</v>
      </c>
      <c r="S27" s="7" t="n">
        <v>12000</v>
      </c>
      <c r="T27" s="7">
        <f>H27</f>
        <v/>
      </c>
      <c r="U27" s="7">
        <f>S27-T27</f>
        <v/>
      </c>
      <c r="V27" s="8">
        <f>IF(S27=0,0,T27/S27)</f>
        <v/>
      </c>
      <c r="W27" s="8" t="n"/>
      <c r="Y27" t="inlineStr">
        <is>
          <t>GC (pay app)</t>
        </is>
      </c>
    </row>
    <row r="28">
      <c r="A28" t="n">
        <v>67</v>
      </c>
      <c r="B28" t="n">
        <v>84211</v>
      </c>
      <c r="C28" t="inlineStr">
        <is>
          <t>Fire - Draft Stops</t>
        </is>
      </c>
      <c r="D28" t="inlineStr">
        <is>
          <t xml:space="preserve">Allowance to seal small penetrations in attic draft stops - Small openings were observed within the demising draft stop </t>
        </is>
      </c>
      <c r="E28" s="10" t="inlineStr">
        <is>
          <t>GC</t>
        </is>
      </c>
      <c r="F28" t="inlineStr">
        <is>
          <t>Project</t>
        </is>
      </c>
      <c r="G28" s="7" t="n">
        <v>10000</v>
      </c>
      <c r="H28" s="7" t="n">
        <v>3000</v>
      </c>
      <c r="I28" s="7">
        <f>G28-H28</f>
        <v/>
      </c>
      <c r="J28" s="8">
        <f>IF(G28=0,0,H28/G28)</f>
        <v/>
      </c>
      <c r="K28" s="7" t="n">
        <v>0</v>
      </c>
      <c r="L28" s="7" t="n">
        <v>0</v>
      </c>
      <c r="M28" s="7" t="n">
        <v>0</v>
      </c>
      <c r="N28" s="7" t="n">
        <v>0</v>
      </c>
      <c r="O28" s="7" t="n">
        <v>0</v>
      </c>
      <c r="P28" s="7" t="n">
        <v>0</v>
      </c>
      <c r="Q28" s="7" t="n">
        <v>0</v>
      </c>
      <c r="R28" s="7" t="n">
        <v>0</v>
      </c>
      <c r="S28" s="7" t="n">
        <v>10000</v>
      </c>
      <c r="T28" s="7">
        <f>H28</f>
        <v/>
      </c>
      <c r="U28" s="7">
        <f>S28-T28</f>
        <v/>
      </c>
      <c r="V28" s="8">
        <f>IF(S28=0,0,T28/S28)</f>
        <v/>
      </c>
      <c r="W28" s="8" t="n"/>
      <c r="Y28" t="inlineStr">
        <is>
          <t>GC (pay app)</t>
        </is>
      </c>
    </row>
    <row r="29">
      <c r="A29" t="n">
        <v>74</v>
      </c>
      <c r="B29" t="n">
        <v>84102</v>
      </c>
      <c r="C29" t="inlineStr">
        <is>
          <t>Building Repairs &amp; Exterior Walls</t>
        </is>
      </c>
      <c r="D29" t="inlineStr">
        <is>
          <t>The exterior walls were observed with vegetative staining, peeling paint, and areas of damaged siding at the exterior wa</t>
        </is>
      </c>
      <c r="E29" s="10" t="inlineStr">
        <is>
          <t>GC</t>
        </is>
      </c>
      <c r="F29" t="inlineStr">
        <is>
          <t>Project</t>
        </is>
      </c>
      <c r="G29" s="7" t="n">
        <v>10000</v>
      </c>
      <c r="H29" s="7" t="n">
        <v>3000</v>
      </c>
      <c r="I29" s="7">
        <f>G29-H29</f>
        <v/>
      </c>
      <c r="J29" s="8">
        <f>IF(G29=0,0,H29/G29)</f>
        <v/>
      </c>
      <c r="K29" s="7" t="n">
        <v>0</v>
      </c>
      <c r="L29" s="7" t="n">
        <v>0</v>
      </c>
      <c r="M29" s="7" t="n">
        <v>0</v>
      </c>
      <c r="N29" s="7" t="n">
        <v>0</v>
      </c>
      <c r="O29" s="7" t="n">
        <v>0</v>
      </c>
      <c r="P29" s="7" t="n">
        <v>0</v>
      </c>
      <c r="Q29" s="7" t="n">
        <v>0</v>
      </c>
      <c r="R29" s="7" t="n">
        <v>0</v>
      </c>
      <c r="S29" s="7" t="n">
        <v>10000</v>
      </c>
      <c r="T29" s="7">
        <f>H29</f>
        <v/>
      </c>
      <c r="U29" s="7">
        <f>S29-T29</f>
        <v/>
      </c>
      <c r="V29" s="8">
        <f>IF(S29=0,0,T29/S29)</f>
        <v/>
      </c>
      <c r="W29" s="8" t="n"/>
      <c r="Y29" t="inlineStr">
        <is>
          <t>GC (pay app)</t>
        </is>
      </c>
    </row>
    <row r="30">
      <c r="A30" t="n">
        <v>95</v>
      </c>
      <c r="B30" t="n">
        <v>84113</v>
      </c>
      <c r="C30" t="inlineStr">
        <is>
          <t>Breezeway soffit repairs</t>
        </is>
      </c>
      <c r="D30" t="inlineStr">
        <is>
          <t>Add soffit vents at Phase 3 breezeways to improve attic ventilation and enhance moisture control; addresses incomplete v</t>
        </is>
      </c>
      <c r="E30" s="10" t="inlineStr">
        <is>
          <t>GC</t>
        </is>
      </c>
      <c r="F30" t="inlineStr">
        <is>
          <t>Project</t>
        </is>
      </c>
      <c r="G30" s="7" t="n">
        <v>10000</v>
      </c>
      <c r="H30" s="7" t="n">
        <v>0</v>
      </c>
      <c r="I30" s="7">
        <f>G30-H30</f>
        <v/>
      </c>
      <c r="J30" s="8">
        <f>IF(G30=0,0,H30/G30)</f>
        <v/>
      </c>
      <c r="K30" s="7" t="n">
        <v>0</v>
      </c>
      <c r="L30" s="7" t="n">
        <v>0</v>
      </c>
      <c r="M30" s="7" t="n">
        <v>0</v>
      </c>
      <c r="N30" s="7" t="n">
        <v>0</v>
      </c>
      <c r="O30" s="7" t="n">
        <v>0</v>
      </c>
      <c r="P30" s="7" t="n">
        <v>0</v>
      </c>
      <c r="Q30" s="7" t="n">
        <v>0</v>
      </c>
      <c r="R30" s="7" t="n">
        <v>0</v>
      </c>
      <c r="S30" s="7" t="n">
        <v>10000</v>
      </c>
      <c r="T30" s="7">
        <f>H30</f>
        <v/>
      </c>
      <c r="U30" s="7">
        <f>S30-T30</f>
        <v/>
      </c>
      <c r="V30" s="8">
        <f>IF(S30=0,0,T30/S30)</f>
        <v/>
      </c>
      <c r="W30" s="8" t="n"/>
      <c r="Y30" t="inlineStr">
        <is>
          <t>GC tagged, not on pay app</t>
        </is>
      </c>
    </row>
    <row r="31">
      <c r="A31" t="n">
        <v>39</v>
      </c>
      <c r="B31" t="n">
        <v>84340</v>
      </c>
      <c r="C31" t="inlineStr">
        <is>
          <t>Playground equipment</t>
        </is>
      </c>
      <c r="D31" t="inlineStr">
        <is>
          <t>Replace fall zone mulch</t>
        </is>
      </c>
      <c r="E31" s="10" t="inlineStr">
        <is>
          <t>GC</t>
        </is>
      </c>
      <c r="F31" t="inlineStr">
        <is>
          <t>Project</t>
        </is>
      </c>
      <c r="G31" s="7" t="n">
        <v>5400</v>
      </c>
      <c r="H31" s="7" t="n">
        <v>1620</v>
      </c>
      <c r="I31" s="7">
        <f>G31-H31</f>
        <v/>
      </c>
      <c r="J31" s="8">
        <f>IF(G31=0,0,H31/G31)</f>
        <v/>
      </c>
      <c r="K31" s="7" t="n">
        <v>0</v>
      </c>
      <c r="L31" s="7" t="n">
        <v>0</v>
      </c>
      <c r="M31" s="7" t="n">
        <v>5500</v>
      </c>
      <c r="N31" s="7" t="n">
        <v>0</v>
      </c>
      <c r="O31" s="7" t="n">
        <v>0</v>
      </c>
      <c r="P31" s="7" t="n">
        <v>0</v>
      </c>
      <c r="Q31" s="7" t="n">
        <v>5500</v>
      </c>
      <c r="R31" s="7" t="n">
        <v>0</v>
      </c>
      <c r="S31" s="7" t="n">
        <v>27400</v>
      </c>
      <c r="T31" s="7">
        <f>H31</f>
        <v/>
      </c>
      <c r="U31" s="7">
        <f>S31-T31</f>
        <v/>
      </c>
      <c r="V31" s="8">
        <f>IF(S31=0,0,T31/S31)</f>
        <v/>
      </c>
      <c r="W31" s="8" t="n"/>
      <c r="Y31" t="inlineStr">
        <is>
          <t>GC (pay app)</t>
        </is>
      </c>
    </row>
    <row r="32">
      <c r="A32" t="n">
        <v>50</v>
      </c>
      <c r="B32" t="n">
        <v>84432</v>
      </c>
      <c r="C32" t="inlineStr">
        <is>
          <t>Drain piping</t>
        </is>
      </c>
      <c r="D32" t="inlineStr"/>
      <c r="E32" s="5" t="inlineStr">
        <is>
          <t>DFM</t>
        </is>
      </c>
      <c r="F32" t="inlineStr"/>
      <c r="G32" s="7" t="n">
        <v>5000</v>
      </c>
      <c r="H32" s="7" t="n">
        <v>0</v>
      </c>
      <c r="I32" s="7">
        <f>G32-H32</f>
        <v/>
      </c>
      <c r="J32" s="8">
        <f>IF(G32=0,0,H32/G32)</f>
        <v/>
      </c>
      <c r="K32" s="7" t="n">
        <v>5000</v>
      </c>
      <c r="L32" s="7" t="n">
        <v>0</v>
      </c>
      <c r="M32" s="7" t="n">
        <v>5000</v>
      </c>
      <c r="N32" s="7" t="n">
        <v>0</v>
      </c>
      <c r="O32" s="7" t="n">
        <v>5000</v>
      </c>
      <c r="P32" s="7" t="n">
        <v>0</v>
      </c>
      <c r="Q32" s="7" t="n">
        <v>5000</v>
      </c>
      <c r="R32" s="7" t="n">
        <v>0</v>
      </c>
      <c r="S32" s="7" t="n">
        <v>50000</v>
      </c>
      <c r="T32" s="7">
        <f>H32</f>
        <v/>
      </c>
      <c r="U32" s="7">
        <f>S32-T32</f>
        <v/>
      </c>
      <c r="V32" s="8">
        <f>IF(S32=0,0,T32/S32)</f>
        <v/>
      </c>
      <c r="W32" s="8" t="n"/>
      <c r="Y32" t="inlineStr"/>
    </row>
    <row r="33">
      <c r="A33" t="n">
        <v>61</v>
      </c>
      <c r="B33" t="n">
        <v>84110</v>
      </c>
      <c r="C33" t="inlineStr">
        <is>
          <t>Stairs - Repair or replace damaged concr</t>
        </is>
      </c>
      <c r="D33" t="inlineStr">
        <is>
          <t>Replace sill plate supporting stair landing
post outside of Unit 24 at Building 03C - Still plate has signficant rot</t>
        </is>
      </c>
      <c r="E33" s="10" t="inlineStr">
        <is>
          <t>GC</t>
        </is>
      </c>
      <c r="F33" t="inlineStr">
        <is>
          <t>Project</t>
        </is>
      </c>
      <c r="G33" s="7" t="n">
        <v>2000</v>
      </c>
      <c r="H33" s="7" t="n">
        <v>600</v>
      </c>
      <c r="I33" s="7">
        <f>G33-H33</f>
        <v/>
      </c>
      <c r="J33" s="8">
        <f>IF(G33=0,0,H33/G33)</f>
        <v/>
      </c>
      <c r="K33" s="7" t="n">
        <v>0</v>
      </c>
      <c r="L33" s="7" t="n">
        <v>0</v>
      </c>
      <c r="M33" s="7" t="n">
        <v>0</v>
      </c>
      <c r="N33" s="7" t="n">
        <v>0</v>
      </c>
      <c r="O33" s="7" t="n">
        <v>0</v>
      </c>
      <c r="P33" s="7" t="n">
        <v>0</v>
      </c>
      <c r="Q33" s="7" t="n">
        <v>0</v>
      </c>
      <c r="R33" s="7" t="n">
        <v>0</v>
      </c>
      <c r="S33" s="7" t="n">
        <v>2000</v>
      </c>
      <c r="T33" s="7">
        <f>H33</f>
        <v/>
      </c>
      <c r="U33" s="7">
        <f>S33-T33</f>
        <v/>
      </c>
      <c r="V33" s="8">
        <f>IF(S33=0,0,T33/S33)</f>
        <v/>
      </c>
      <c r="W33" s="8" t="n"/>
      <c r="Y33" t="inlineStr">
        <is>
          <t>GC (pay app)</t>
        </is>
      </c>
    </row>
    <row r="34">
      <c r="A34" t="n">
        <v>24</v>
      </c>
      <c r="B34" t="n">
        <v>83520</v>
      </c>
      <c r="C34" t="inlineStr">
        <is>
          <t>Curb cuts</t>
        </is>
      </c>
      <c r="D34" t="inlineStr">
        <is>
          <t>Damaged concrete curbs were observed consisting of displacement and linear cracking were observed at the parking area pe</t>
        </is>
      </c>
      <c r="E34" s="10" t="inlineStr">
        <is>
          <t>GC</t>
        </is>
      </c>
      <c r="F34" t="inlineStr">
        <is>
          <t>Project</t>
        </is>
      </c>
      <c r="G34" s="7" t="n">
        <v>1200</v>
      </c>
      <c r="H34" s="7" t="n">
        <v>6000</v>
      </c>
      <c r="I34" s="7">
        <f>G34-H34</f>
        <v/>
      </c>
      <c r="J34" s="8">
        <f>IF(G34=0,0,H34/G34)</f>
        <v/>
      </c>
      <c r="K34" s="7" t="n">
        <v>20000</v>
      </c>
      <c r="L34" s="7" t="n">
        <v>0</v>
      </c>
      <c r="M34" s="7" t="n">
        <v>0</v>
      </c>
      <c r="N34" s="7" t="n">
        <v>0</v>
      </c>
      <c r="O34" s="7" t="n">
        <v>0</v>
      </c>
      <c r="P34" s="7" t="n">
        <v>0</v>
      </c>
      <c r="Q34" s="7" t="n">
        <v>0</v>
      </c>
      <c r="R34" s="7" t="n">
        <v>0</v>
      </c>
      <c r="S34" s="7" t="n">
        <v>21200</v>
      </c>
      <c r="T34" s="7">
        <f>H34</f>
        <v/>
      </c>
      <c r="U34" s="7">
        <f>S34-T34</f>
        <v/>
      </c>
      <c r="V34" s="8">
        <f>IF(S34=0,0,T34/S34)</f>
        <v/>
      </c>
      <c r="W34" s="8" t="n"/>
      <c r="Y34" t="inlineStr">
        <is>
          <t>GC (pay app)</t>
        </is>
      </c>
    </row>
    <row r="35">
      <c r="A35" t="n">
        <v>17</v>
      </c>
      <c r="B35" t="n">
        <v>84204</v>
      </c>
      <c r="C35" t="inlineStr">
        <is>
          <t>Asphalt Coating</t>
        </is>
      </c>
      <c r="D35" t="inlineStr">
        <is>
          <t>Crack fill, seal, and coat
Damaged pavement consisting of pothole formation and alligator cracking was observed primaril</t>
        </is>
      </c>
      <c r="E35" s="10" t="inlineStr">
        <is>
          <t>GC</t>
        </is>
      </c>
      <c r="F35" t="inlineStr">
        <is>
          <t>Project</t>
        </is>
      </c>
      <c r="G35" s="7" t="n">
        <v>1125</v>
      </c>
      <c r="H35" s="7" t="n">
        <v>78000</v>
      </c>
      <c r="I35" s="7">
        <f>G35-H35</f>
        <v/>
      </c>
      <c r="J35" s="8">
        <f>IF(G35=0,0,H35/G35)</f>
        <v/>
      </c>
      <c r="K35" s="7" t="n">
        <v>260000</v>
      </c>
      <c r="L35" s="7" t="n">
        <v>0</v>
      </c>
      <c r="M35" s="7" t="n">
        <v>0</v>
      </c>
      <c r="N35" s="7" t="n">
        <v>0</v>
      </c>
      <c r="O35" s="7" t="n">
        <v>0</v>
      </c>
      <c r="P35" s="7" t="n">
        <v>0</v>
      </c>
      <c r="Q35" s="7" t="n">
        <v>0</v>
      </c>
      <c r="R35" s="7" t="n">
        <v>0</v>
      </c>
      <c r="S35" s="7" t="n">
        <v>261125</v>
      </c>
      <c r="T35" s="7">
        <f>H35</f>
        <v/>
      </c>
      <c r="U35" s="7">
        <f>S35-T35</f>
        <v/>
      </c>
      <c r="V35" s="8">
        <f>IF(S35=0,0,T35/S35)</f>
        <v/>
      </c>
      <c r="W35" s="8" t="n"/>
      <c r="Y35" t="inlineStr">
        <is>
          <t>GC (pay app)</t>
        </is>
      </c>
    </row>
    <row r="36">
      <c r="A36" t="n">
        <v>107</v>
      </c>
      <c r="B36" t="n">
        <v>84217</v>
      </c>
      <c r="C36" t="inlineStr">
        <is>
          <t>Seismic Shutoff Valve</t>
        </is>
      </c>
      <c r="D36" t="inlineStr">
        <is>
          <t>There is a natural gas line provided to Fitness Center B, and it is not provided with a seismic shutoff valve. Provide a</t>
        </is>
      </c>
      <c r="E36" s="5" t="inlineStr">
        <is>
          <t>PMC</t>
        </is>
      </c>
      <c r="F36" t="inlineStr">
        <is>
          <t>Project</t>
        </is>
      </c>
      <c r="G36" s="7" t="n">
        <v>1000</v>
      </c>
      <c r="H36" s="7" t="n">
        <v>0</v>
      </c>
      <c r="I36" s="7">
        <f>G36-H36</f>
        <v/>
      </c>
      <c r="J36" s="8">
        <f>IF(G36=0,0,H36/G36)</f>
        <v/>
      </c>
      <c r="K36" s="7" t="n">
        <v>0</v>
      </c>
      <c r="L36" s="7" t="n">
        <v>0</v>
      </c>
      <c r="M36" s="7" t="n">
        <v>0</v>
      </c>
      <c r="N36" s="7" t="n">
        <v>0</v>
      </c>
      <c r="O36" s="7" t="n">
        <v>0</v>
      </c>
      <c r="P36" s="7" t="n">
        <v>0</v>
      </c>
      <c r="Q36" s="7" t="n">
        <v>0</v>
      </c>
      <c r="R36" s="7" t="n">
        <v>0</v>
      </c>
      <c r="S36" s="7" t="n">
        <v>1000</v>
      </c>
      <c r="T36" s="7">
        <f>H36</f>
        <v/>
      </c>
      <c r="U36" s="7">
        <f>S36-T36</f>
        <v/>
      </c>
      <c r="V36" s="8">
        <f>IF(S36=0,0,T36/S36)</f>
        <v/>
      </c>
      <c r="W36" s="8" t="n"/>
      <c r="Y36" t="inlineStr">
        <is>
          <t>GL PMC</t>
        </is>
      </c>
    </row>
    <row r="37">
      <c r="A37" t="n">
        <v>106</v>
      </c>
      <c r="B37" t="n">
        <v>84209</v>
      </c>
      <c r="C37" t="inlineStr">
        <is>
          <t>Water Heater Strapping</t>
        </is>
      </c>
      <c r="D37" t="inlineStr">
        <is>
          <t xml:space="preserve">This item is for compliance with Section 507.2 of the Washington Plumbing Code. This item can be carried out as part of </t>
        </is>
      </c>
      <c r="E37" s="5" t="inlineStr">
        <is>
          <t>PMC</t>
        </is>
      </c>
      <c r="F37" t="inlineStr">
        <is>
          <t>Project</t>
        </is>
      </c>
      <c r="G37" s="7" t="n">
        <v>300</v>
      </c>
      <c r="H37" s="7" t="n">
        <v>0</v>
      </c>
      <c r="I37" s="7">
        <f>G37-H37</f>
        <v/>
      </c>
      <c r="J37" s="8">
        <f>IF(G37=0,0,H37/G37)</f>
        <v/>
      </c>
      <c r="K37" s="7" t="n">
        <v>0</v>
      </c>
      <c r="L37" s="7" t="n">
        <v>0</v>
      </c>
      <c r="M37" s="7" t="n">
        <v>0</v>
      </c>
      <c r="N37" s="7" t="n">
        <v>0</v>
      </c>
      <c r="O37" s="7" t="n">
        <v>0</v>
      </c>
      <c r="P37" s="7" t="n">
        <v>0</v>
      </c>
      <c r="Q37" s="7" t="n">
        <v>0</v>
      </c>
      <c r="R37" s="7" t="n">
        <v>0</v>
      </c>
      <c r="S37" s="7" t="n">
        <v>300</v>
      </c>
      <c r="T37" s="7">
        <f>H37</f>
        <v/>
      </c>
      <c r="U37" s="7">
        <f>S37-T37</f>
        <v/>
      </c>
      <c r="V37" s="8">
        <f>IF(S37=0,0,T37/S37)</f>
        <v/>
      </c>
      <c r="W37" s="8" t="n"/>
      <c r="Y37" t="inlineStr">
        <is>
          <t>GL PMC</t>
        </is>
      </c>
    </row>
    <row r="38">
      <c r="A38" t="n">
        <v>76</v>
      </c>
      <c r="B38" t="n">
        <v>84102</v>
      </c>
      <c r="C38" t="inlineStr">
        <is>
          <t xml:space="preserve">Replace siding, based on early signs of </t>
        </is>
      </c>
      <c r="D38" t="inlineStr"/>
      <c r="E38" s="5" t="inlineStr">
        <is>
          <t>DFM</t>
        </is>
      </c>
      <c r="F38" t="inlineStr"/>
      <c r="G38" s="7" t="n">
        <v>0</v>
      </c>
      <c r="H38" s="7" t="n">
        <v>0</v>
      </c>
      <c r="I38" s="7">
        <f>G38-H38</f>
        <v/>
      </c>
      <c r="J38" s="8">
        <f>IF(G38=0,0,H38/G38)</f>
        <v/>
      </c>
      <c r="K38" s="7" t="n">
        <v>0</v>
      </c>
      <c r="L38" s="7" t="n">
        <v>0</v>
      </c>
      <c r="M38" s="7" t="n">
        <v>0</v>
      </c>
      <c r="N38" s="7" t="n">
        <v>0</v>
      </c>
      <c r="O38" s="7" t="n">
        <v>0</v>
      </c>
      <c r="P38" s="7" t="n">
        <v>0</v>
      </c>
      <c r="Q38" s="7" t="n">
        <v>0</v>
      </c>
      <c r="R38" s="7" t="n">
        <v>0</v>
      </c>
      <c r="S38" s="7" t="n">
        <v>2100000</v>
      </c>
      <c r="T38" s="7">
        <f>H38</f>
        <v/>
      </c>
      <c r="U38" s="7">
        <f>S38-T38</f>
        <v/>
      </c>
      <c r="V38" s="8">
        <f>IF(S38=0,0,T38/S38)</f>
        <v/>
      </c>
      <c r="W38" s="8" t="n"/>
      <c r="Y38" t="inlineStr"/>
    </row>
    <row r="39">
      <c r="A39" t="n">
        <v>75</v>
      </c>
      <c r="B39" t="n">
        <v>84102</v>
      </c>
      <c r="C39" t="inlineStr">
        <is>
          <t>Replace siding as needed. Including demo</t>
        </is>
      </c>
      <c r="D39" t="inlineStr"/>
      <c r="E39" s="5" t="inlineStr">
        <is>
          <t>DFM</t>
        </is>
      </c>
      <c r="F39" t="inlineStr"/>
      <c r="G39" s="7" t="n">
        <v>0</v>
      </c>
      <c r="H39" s="7" t="n">
        <v>0</v>
      </c>
      <c r="I39" s="7">
        <f>G39-H39</f>
        <v/>
      </c>
      <c r="J39" s="8">
        <f>IF(G39=0,0,H39/G39)</f>
        <v/>
      </c>
      <c r="K39" s="7" t="n">
        <v>0</v>
      </c>
      <c r="L39" s="7" t="n">
        <v>0</v>
      </c>
      <c r="M39" s="7" t="n">
        <v>0</v>
      </c>
      <c r="N39" s="7" t="n">
        <v>0</v>
      </c>
      <c r="O39" s="7" t="n">
        <v>0</v>
      </c>
      <c r="P39" s="7" t="n">
        <v>0</v>
      </c>
      <c r="Q39" s="7" t="n">
        <v>0</v>
      </c>
      <c r="R39" s="7" t="n">
        <v>0</v>
      </c>
      <c r="S39" s="7" t="n">
        <v>1500000</v>
      </c>
      <c r="T39" s="7">
        <f>H39</f>
        <v/>
      </c>
      <c r="U39" s="7">
        <f>S39-T39</f>
        <v/>
      </c>
      <c r="V39" s="8">
        <f>IF(S39=0,0,T39/S39)</f>
        <v/>
      </c>
      <c r="W39" s="8" t="n"/>
      <c r="Y39" t="inlineStr"/>
    </row>
    <row r="40">
      <c r="A40" t="n">
        <v>124</v>
      </c>
      <c r="B40" t="n">
        <v>82450</v>
      </c>
      <c r="C40" t="inlineStr">
        <is>
          <t>Unit Interior Replacements</t>
        </is>
      </c>
      <c r="D40" t="inlineStr"/>
      <c r="E40" s="5" t="inlineStr">
        <is>
          <t>DFM</t>
        </is>
      </c>
      <c r="F40" t="inlineStr"/>
      <c r="G40" s="7" t="n">
        <v>0</v>
      </c>
      <c r="H40" s="7" t="n">
        <v>0</v>
      </c>
      <c r="I40" s="7">
        <f>G40-H40</f>
        <v/>
      </c>
      <c r="J40" s="8">
        <f>IF(G40=0,0,H40/G40)</f>
        <v/>
      </c>
      <c r="K40" s="7" t="n">
        <v>300000</v>
      </c>
      <c r="L40" s="7" t="n">
        <v>0</v>
      </c>
      <c r="M40" s="7" t="n">
        <v>300000</v>
      </c>
      <c r="N40" s="7" t="n">
        <v>0</v>
      </c>
      <c r="O40" s="7" t="n">
        <v>300000</v>
      </c>
      <c r="P40" s="7" t="n">
        <v>0</v>
      </c>
      <c r="Q40" s="7" t="n">
        <v>0</v>
      </c>
      <c r="R40" s="7" t="n">
        <v>0</v>
      </c>
      <c r="S40" s="7" t="n">
        <v>900000</v>
      </c>
      <c r="T40" s="7">
        <f>H40</f>
        <v/>
      </c>
      <c r="U40" s="7">
        <f>S40-T40</f>
        <v/>
      </c>
      <c r="V40" s="8">
        <f>IF(S40=0,0,T40/S40)</f>
        <v/>
      </c>
      <c r="W40" s="8" t="n"/>
      <c r="Y40" t="inlineStr"/>
    </row>
    <row r="41">
      <c r="A41" t="n">
        <v>96</v>
      </c>
      <c r="B41" t="n">
        <v>84120</v>
      </c>
      <c r="C41" t="inlineStr">
        <is>
          <t>Replace breezeway carpet with liquid app</t>
        </is>
      </c>
      <c r="D41" t="inlineStr"/>
      <c r="E41" s="5" t="inlineStr">
        <is>
          <t>DFM</t>
        </is>
      </c>
      <c r="F41" t="inlineStr"/>
      <c r="G41" s="7" t="n">
        <v>0</v>
      </c>
      <c r="H41" s="7" t="n">
        <v>0</v>
      </c>
      <c r="I41" s="7">
        <f>G41-H41</f>
        <v/>
      </c>
      <c r="J41" s="8">
        <f>IF(G41=0,0,H41/G41)</f>
        <v/>
      </c>
      <c r="K41" s="7" t="n">
        <v>50000</v>
      </c>
      <c r="L41" s="7" t="n">
        <v>0</v>
      </c>
      <c r="M41" s="7" t="n">
        <v>0</v>
      </c>
      <c r="N41" s="7" t="n">
        <v>0</v>
      </c>
      <c r="O41" s="7" t="n">
        <v>50000</v>
      </c>
      <c r="P41" s="7" t="n">
        <v>0</v>
      </c>
      <c r="Q41" s="7" t="n">
        <v>0</v>
      </c>
      <c r="R41" s="7" t="n">
        <v>0</v>
      </c>
      <c r="S41" s="7" t="n">
        <v>289000</v>
      </c>
      <c r="T41" s="7">
        <f>H41</f>
        <v/>
      </c>
      <c r="U41" s="7">
        <f>S41-T41</f>
        <v/>
      </c>
      <c r="V41" s="8">
        <f>IF(S41=0,0,T41/S41)</f>
        <v/>
      </c>
      <c r="W41" s="8" t="n"/>
      <c r="Y41" t="inlineStr"/>
    </row>
    <row r="42">
      <c r="A42" t="n">
        <v>22</v>
      </c>
      <c r="B42" t="n">
        <v>84204</v>
      </c>
      <c r="C42" t="inlineStr">
        <is>
          <t>Seal &amp; Stripe parking areas</t>
        </is>
      </c>
      <c r="D42" t="inlineStr">
        <is>
          <t>Stripe Parking Lot</t>
        </is>
      </c>
      <c r="E42" s="10" t="inlineStr">
        <is>
          <t>GC</t>
        </is>
      </c>
      <c r="F42" t="inlineStr">
        <is>
          <t>Project</t>
        </is>
      </c>
      <c r="G42" s="7" t="n">
        <v>0</v>
      </c>
      <c r="H42" s="7" t="n">
        <v>9600</v>
      </c>
      <c r="I42" s="7">
        <f>G42-H42</f>
        <v/>
      </c>
      <c r="J42" s="8">
        <f>IF(G42=0,0,H42/G42)</f>
        <v/>
      </c>
      <c r="K42" s="7" t="n">
        <v>32000</v>
      </c>
      <c r="L42" s="7" t="n">
        <v>0</v>
      </c>
      <c r="M42" s="7" t="n">
        <v>0</v>
      </c>
      <c r="N42" s="7" t="n">
        <v>0</v>
      </c>
      <c r="O42" s="7" t="n">
        <v>0</v>
      </c>
      <c r="P42" s="7" t="n">
        <v>0</v>
      </c>
      <c r="Q42" s="7" t="n">
        <v>0</v>
      </c>
      <c r="R42" s="7" t="n">
        <v>0</v>
      </c>
      <c r="S42" s="7" t="n">
        <v>165300</v>
      </c>
      <c r="T42" s="7">
        <f>H42</f>
        <v/>
      </c>
      <c r="U42" s="7">
        <f>S42-T42</f>
        <v/>
      </c>
      <c r="V42" s="8">
        <f>IF(S42=0,0,T42/S42)</f>
        <v/>
      </c>
      <c r="W42" s="8" t="n"/>
      <c r="Y42" t="inlineStr">
        <is>
          <t>GC (pay app)</t>
        </is>
      </c>
    </row>
    <row r="43">
      <c r="A43" t="n">
        <v>44</v>
      </c>
      <c r="B43" t="n">
        <v>84390</v>
      </c>
      <c r="C43" t="inlineStr">
        <is>
          <t>Sport Court Renovation: Tennis</t>
        </is>
      </c>
      <c r="D43" t="inlineStr">
        <is>
          <t>Repair chain link fence around tennis court. Turn into pickleball</t>
        </is>
      </c>
      <c r="E43" s="10" t="inlineStr">
        <is>
          <t>GC</t>
        </is>
      </c>
      <c r="F43" t="inlineStr">
        <is>
          <t>Project</t>
        </is>
      </c>
      <c r="G43" s="7" t="n">
        <v>0</v>
      </c>
      <c r="H43" s="7" t="n">
        <v>15000</v>
      </c>
      <c r="I43" s="7">
        <f>G43-H43</f>
        <v/>
      </c>
      <c r="J43" s="8">
        <f>IF(G43=0,0,H43/G43)</f>
        <v/>
      </c>
      <c r="K43" s="7" t="n">
        <v>50000</v>
      </c>
      <c r="L43" s="7" t="n">
        <v>0</v>
      </c>
      <c r="M43" s="7" t="n">
        <v>0</v>
      </c>
      <c r="N43" s="7" t="n">
        <v>0</v>
      </c>
      <c r="O43" s="7" t="n">
        <v>0</v>
      </c>
      <c r="P43" s="7" t="n">
        <v>0</v>
      </c>
      <c r="Q43" s="7" t="n">
        <v>14000</v>
      </c>
      <c r="R43" s="7" t="n">
        <v>0</v>
      </c>
      <c r="S43" s="7" t="n">
        <v>64000</v>
      </c>
      <c r="T43" s="7">
        <f>H43</f>
        <v/>
      </c>
      <c r="U43" s="7">
        <f>S43-T43</f>
        <v/>
      </c>
      <c r="V43" s="8">
        <f>IF(S43=0,0,T43/S43)</f>
        <v/>
      </c>
      <c r="W43" s="8" t="n"/>
      <c r="Y43" t="inlineStr">
        <is>
          <t>GC (pay app)</t>
        </is>
      </c>
    </row>
    <row r="44">
      <c r="A44" t="n">
        <v>133</v>
      </c>
      <c r="B44" t="n">
        <v>84190</v>
      </c>
      <c r="C44" t="inlineStr">
        <is>
          <t>Fitness Center Remodel (Gym 1 Phase II)</t>
        </is>
      </c>
      <c r="D44" t="inlineStr">
        <is>
          <t>Turn yoga studio into pool lounge with Bay door</t>
        </is>
      </c>
      <c r="E44" s="10" t="inlineStr">
        <is>
          <t>GC</t>
        </is>
      </c>
      <c r="F44" t="inlineStr">
        <is>
          <t>Project</t>
        </is>
      </c>
      <c r="G44" s="7" t="n">
        <v>0</v>
      </c>
      <c r="H44" s="7" t="n">
        <v>15000</v>
      </c>
      <c r="I44" s="7">
        <f>G44-H44</f>
        <v/>
      </c>
      <c r="J44" s="8">
        <f>IF(G44=0,0,H44/G44)</f>
        <v/>
      </c>
      <c r="K44" s="7" t="n">
        <v>50000</v>
      </c>
      <c r="L44" s="7" t="n">
        <v>0</v>
      </c>
      <c r="M44" s="7" t="n">
        <v>0</v>
      </c>
      <c r="N44" s="7" t="n">
        <v>0</v>
      </c>
      <c r="O44" s="7" t="n">
        <v>0</v>
      </c>
      <c r="P44" s="7" t="n">
        <v>0</v>
      </c>
      <c r="Q44" s="7" t="n">
        <v>0</v>
      </c>
      <c r="R44" s="7" t="n">
        <v>0</v>
      </c>
      <c r="S44" s="7" t="n">
        <v>50000</v>
      </c>
      <c r="T44" s="7">
        <f>H44</f>
        <v/>
      </c>
      <c r="U44" s="7">
        <f>S44-T44</f>
        <v/>
      </c>
      <c r="V44" s="8">
        <f>IF(S44=0,0,T44/S44)</f>
        <v/>
      </c>
      <c r="W44" s="8" t="n"/>
      <c r="Y44" t="inlineStr">
        <is>
          <t>GC (pay app)</t>
        </is>
      </c>
    </row>
    <row r="45">
      <c r="A45" t="n">
        <v>199</v>
      </c>
      <c r="B45" t="n">
        <v>83220</v>
      </c>
      <c r="C45" t="inlineStr">
        <is>
          <t>83220 - HVAC Equipment (HVAC FULL NEW RE</t>
        </is>
      </c>
      <c r="D45" t="inlineStr"/>
      <c r="E45" s="5" t="inlineStr">
        <is>
          <t>DFM</t>
        </is>
      </c>
      <c r="F45" t="inlineStr"/>
      <c r="G45" s="7" t="n">
        <v>0</v>
      </c>
      <c r="H45" s="7" t="n">
        <v>0</v>
      </c>
      <c r="I45" s="7">
        <f>G45-H45</f>
        <v/>
      </c>
      <c r="J45" s="8">
        <f>IF(G45=0,0,H45/G45)</f>
        <v/>
      </c>
      <c r="K45" s="7" t="n">
        <v>0</v>
      </c>
      <c r="L45" s="7" t="n">
        <v>0</v>
      </c>
      <c r="M45" s="7" t="n">
        <v>0</v>
      </c>
      <c r="N45" s="7" t="n">
        <v>0</v>
      </c>
      <c r="O45" s="7" t="n">
        <v>0</v>
      </c>
      <c r="P45" s="7" t="n">
        <v>0</v>
      </c>
      <c r="Q45" s="7" t="n">
        <v>50000</v>
      </c>
      <c r="R45" s="7" t="n">
        <v>0</v>
      </c>
      <c r="S45" s="7" t="n">
        <v>50000</v>
      </c>
      <c r="T45" s="7">
        <f>H45</f>
        <v/>
      </c>
      <c r="U45" s="7">
        <f>S45-T45</f>
        <v/>
      </c>
      <c r="V45" s="8">
        <f>IF(S45=0,0,T45/S45)</f>
        <v/>
      </c>
      <c r="W45" s="8" t="n"/>
      <c r="Y45" t="inlineStr"/>
    </row>
    <row r="46">
      <c r="A46" t="n">
        <v>163</v>
      </c>
      <c r="B46" t="n">
        <v>84210</v>
      </c>
      <c r="C46" t="inlineStr">
        <is>
          <t>Lighting - Common area light fixtures</t>
        </is>
      </c>
      <c r="D46" t="inlineStr">
        <is>
          <t>Replace walkway pole lights - change to wall pack lights? ($5k)</t>
        </is>
      </c>
      <c r="E46" s="10" t="inlineStr">
        <is>
          <t>GC</t>
        </is>
      </c>
      <c r="F46" t="inlineStr">
        <is>
          <t>Project</t>
        </is>
      </c>
      <c r="G46" s="7" t="n">
        <v>0</v>
      </c>
      <c r="H46" s="7" t="n">
        <v>14400</v>
      </c>
      <c r="I46" s="7">
        <f>G46-H46</f>
        <v/>
      </c>
      <c r="J46" s="8">
        <f>IF(G46=0,0,H46/G46)</f>
        <v/>
      </c>
      <c r="K46" s="7" t="n">
        <v>48000</v>
      </c>
      <c r="L46" s="7" t="n">
        <v>0</v>
      </c>
      <c r="M46" s="7" t="n">
        <v>0</v>
      </c>
      <c r="N46" s="7" t="n">
        <v>0</v>
      </c>
      <c r="O46" s="7" t="n">
        <v>0</v>
      </c>
      <c r="P46" s="7" t="n">
        <v>0</v>
      </c>
      <c r="Q46" s="7" t="n">
        <v>0</v>
      </c>
      <c r="R46" s="7" t="n">
        <v>0</v>
      </c>
      <c r="S46" s="7" t="n">
        <v>48000</v>
      </c>
      <c r="T46" s="7">
        <f>H46</f>
        <v/>
      </c>
      <c r="U46" s="7">
        <f>S46-T46</f>
        <v/>
      </c>
      <c r="V46" s="8">
        <f>IF(S46=0,0,T46/S46)</f>
        <v/>
      </c>
      <c r="W46" s="8" t="n"/>
      <c r="Y46" t="inlineStr">
        <is>
          <t>GC (pay app)</t>
        </is>
      </c>
    </row>
    <row r="47">
      <c r="A47" t="n">
        <v>34</v>
      </c>
      <c r="B47" t="n">
        <v>84361</v>
      </c>
      <c r="C47" t="inlineStr">
        <is>
          <t>Swimming Pool 1 (Phase I: Leasing Office</t>
        </is>
      </c>
      <c r="D47" t="inlineStr">
        <is>
          <t>Repair cracked conrete &amp; Update Pool Furniture</t>
        </is>
      </c>
      <c r="E47" s="10" t="inlineStr">
        <is>
          <t>GC</t>
        </is>
      </c>
      <c r="F47" t="inlineStr">
        <is>
          <t>Project</t>
        </is>
      </c>
      <c r="G47" s="7" t="n">
        <v>0</v>
      </c>
      <c r="H47" s="7" t="n">
        <v>10500</v>
      </c>
      <c r="I47" s="7">
        <f>G47-H47</f>
        <v/>
      </c>
      <c r="J47" s="8">
        <f>IF(G47=0,0,H47/G47)</f>
        <v/>
      </c>
      <c r="K47" s="7" t="n">
        <v>35000</v>
      </c>
      <c r="L47" s="7" t="n">
        <v>0</v>
      </c>
      <c r="M47" s="7" t="n">
        <v>0</v>
      </c>
      <c r="N47" s="7" t="n">
        <v>0</v>
      </c>
      <c r="O47" s="7" t="n">
        <v>0</v>
      </c>
      <c r="P47" s="7" t="n">
        <v>0</v>
      </c>
      <c r="Q47" s="7" t="n">
        <v>0</v>
      </c>
      <c r="R47" s="7" t="n">
        <v>0</v>
      </c>
      <c r="S47" s="7" t="n">
        <v>35000</v>
      </c>
      <c r="T47" s="7">
        <f>H47</f>
        <v/>
      </c>
      <c r="U47" s="7">
        <f>S47-T47</f>
        <v/>
      </c>
      <c r="V47" s="8">
        <f>IF(S47=0,0,T47/S47)</f>
        <v/>
      </c>
      <c r="W47" s="8" t="n"/>
      <c r="Y47" t="inlineStr">
        <is>
          <t>GC (pay app)</t>
        </is>
      </c>
    </row>
    <row r="48">
      <c r="A48" t="n">
        <v>35</v>
      </c>
      <c r="B48" t="n">
        <v>84361</v>
      </c>
      <c r="C48" t="inlineStr">
        <is>
          <t>Swimming Pool 2 (Phase I: Tennis Court)</t>
        </is>
      </c>
      <c r="D48" t="inlineStr">
        <is>
          <t>Repair cracked conrete &amp; Update Pool Furniture (Removed)</t>
        </is>
      </c>
      <c r="E48" s="10" t="inlineStr">
        <is>
          <t>GC</t>
        </is>
      </c>
      <c r="F48" t="inlineStr">
        <is>
          <t>Project</t>
        </is>
      </c>
      <c r="G48" s="7" t="n">
        <v>0</v>
      </c>
      <c r="H48" s="7" t="n">
        <v>0</v>
      </c>
      <c r="I48" s="7">
        <f>G48-H48</f>
        <v/>
      </c>
      <c r="J48" s="8">
        <f>IF(G48=0,0,H48/G48)</f>
        <v/>
      </c>
      <c r="K48" s="7" t="n">
        <v>35000</v>
      </c>
      <c r="L48" s="7" t="n">
        <v>0</v>
      </c>
      <c r="M48" s="7" t="n">
        <v>0</v>
      </c>
      <c r="N48" s="7" t="n">
        <v>0</v>
      </c>
      <c r="O48" s="7" t="n">
        <v>0</v>
      </c>
      <c r="P48" s="7" t="n">
        <v>0</v>
      </c>
      <c r="Q48" s="7" t="n">
        <v>0</v>
      </c>
      <c r="R48" s="7" t="n">
        <v>0</v>
      </c>
      <c r="S48" s="7" t="n">
        <v>35000</v>
      </c>
      <c r="T48" s="7">
        <f>H48</f>
        <v/>
      </c>
      <c r="U48" s="7">
        <f>S48-T48</f>
        <v/>
      </c>
      <c r="V48" s="8">
        <f>IF(S48=0,0,T48/S48)</f>
        <v/>
      </c>
      <c r="W48" s="8" t="n"/>
      <c r="Y48" t="inlineStr">
        <is>
          <t>GC tagged, not on pay app</t>
        </is>
      </c>
    </row>
    <row r="49">
      <c r="A49" t="n">
        <v>36</v>
      </c>
      <c r="B49" t="n">
        <v>84361</v>
      </c>
      <c r="C49" t="inlineStr">
        <is>
          <t>Swimming Pool 3 (Phase II)</t>
        </is>
      </c>
      <c r="D49" t="inlineStr">
        <is>
          <t>Repair gate and paint fence Mark had $7.6K. Repair cracked concrete &amp; Update Pool Furniture</t>
        </is>
      </c>
      <c r="E49" s="10" t="inlineStr">
        <is>
          <t>GC</t>
        </is>
      </c>
      <c r="F49" t="inlineStr">
        <is>
          <t>Project</t>
        </is>
      </c>
      <c r="G49" s="7" t="n">
        <v>0</v>
      </c>
      <c r="H49" s="7" t="n">
        <v>10500</v>
      </c>
      <c r="I49" s="7">
        <f>G49-H49</f>
        <v/>
      </c>
      <c r="J49" s="8">
        <f>IF(G49=0,0,H49/G49)</f>
        <v/>
      </c>
      <c r="K49" s="7" t="n">
        <v>35000</v>
      </c>
      <c r="L49" s="7" t="n">
        <v>0</v>
      </c>
      <c r="M49" s="7" t="n">
        <v>0</v>
      </c>
      <c r="N49" s="7" t="n">
        <v>0</v>
      </c>
      <c r="O49" s="7" t="n">
        <v>0</v>
      </c>
      <c r="P49" s="7" t="n">
        <v>0</v>
      </c>
      <c r="Q49" s="7" t="n">
        <v>0</v>
      </c>
      <c r="R49" s="7" t="n">
        <v>0</v>
      </c>
      <c r="S49" s="7" t="n">
        <v>35000</v>
      </c>
      <c r="T49" s="7">
        <f>H49</f>
        <v/>
      </c>
      <c r="U49" s="7">
        <f>S49-T49</f>
        <v/>
      </c>
      <c r="V49" s="8">
        <f>IF(S49=0,0,T49/S49)</f>
        <v/>
      </c>
      <c r="W49" s="8" t="n"/>
      <c r="Y49" t="inlineStr">
        <is>
          <t>GC (pay app)</t>
        </is>
      </c>
    </row>
    <row r="50">
      <c r="A50" t="n">
        <v>161</v>
      </c>
      <c r="B50" t="n">
        <v>84210</v>
      </c>
      <c r="C50" t="inlineStr">
        <is>
          <t>Electrical Distribution</t>
        </is>
      </c>
      <c r="D50" t="inlineStr">
        <is>
          <t>Repair electric to pole lights and photo cells</t>
        </is>
      </c>
      <c r="E50" s="10" t="inlineStr">
        <is>
          <t>GC</t>
        </is>
      </c>
      <c r="F50" t="inlineStr">
        <is>
          <t>Project</t>
        </is>
      </c>
      <c r="G50" s="7" t="n">
        <v>0</v>
      </c>
      <c r="H50" s="7" t="n">
        <v>9600</v>
      </c>
      <c r="I50" s="7">
        <f>G50-H50</f>
        <v/>
      </c>
      <c r="J50" s="8">
        <f>IF(G50=0,0,H50/G50)</f>
        <v/>
      </c>
      <c r="K50" s="7" t="n">
        <v>32000</v>
      </c>
      <c r="L50" s="7" t="n">
        <v>0</v>
      </c>
      <c r="M50" s="7" t="n">
        <v>0</v>
      </c>
      <c r="N50" s="7" t="n">
        <v>0</v>
      </c>
      <c r="O50" s="7" t="n">
        <v>0</v>
      </c>
      <c r="P50" s="7" t="n">
        <v>0</v>
      </c>
      <c r="Q50" s="7" t="n">
        <v>0</v>
      </c>
      <c r="R50" s="7" t="n">
        <v>0</v>
      </c>
      <c r="S50" s="7" t="n">
        <v>32000</v>
      </c>
      <c r="T50" s="7">
        <f>H50</f>
        <v/>
      </c>
      <c r="U50" s="7">
        <f>S50-T50</f>
        <v/>
      </c>
      <c r="V50" s="8">
        <f>IF(S50=0,0,T50/S50)</f>
        <v/>
      </c>
      <c r="W50" s="8" t="n"/>
      <c r="Y50" t="inlineStr">
        <is>
          <t>GC (pay app)</t>
        </is>
      </c>
    </row>
    <row r="51">
      <c r="A51" t="n">
        <v>38</v>
      </c>
      <c r="B51" t="n">
        <v>84114</v>
      </c>
      <c r="C51" t="inlineStr">
        <is>
          <t>Replace Nature Walk Stair Structure</t>
        </is>
      </c>
      <c r="D51" t="inlineStr"/>
      <c r="E51" s="5" t="inlineStr">
        <is>
          <t>DFM</t>
        </is>
      </c>
      <c r="F51" t="inlineStr"/>
      <c r="G51" s="7" t="n">
        <v>0</v>
      </c>
      <c r="H51" s="7" t="n">
        <v>0</v>
      </c>
      <c r="I51" s="7">
        <f>G51-H51</f>
        <v/>
      </c>
      <c r="J51" s="8">
        <f>IF(G51=0,0,H51/G51)</f>
        <v/>
      </c>
      <c r="K51" s="7" t="n">
        <v>0</v>
      </c>
      <c r="L51" s="7" t="n">
        <v>0</v>
      </c>
      <c r="M51" s="7" t="n">
        <v>0</v>
      </c>
      <c r="N51" s="7" t="n">
        <v>0</v>
      </c>
      <c r="O51" s="7" t="n">
        <v>0</v>
      </c>
      <c r="P51" s="7" t="n">
        <v>0</v>
      </c>
      <c r="Q51" s="7" t="n">
        <v>0</v>
      </c>
      <c r="R51" s="7" t="n">
        <v>0</v>
      </c>
      <c r="S51" s="7" t="n">
        <v>30000</v>
      </c>
      <c r="T51" s="7">
        <f>H51</f>
        <v/>
      </c>
      <c r="U51" s="7">
        <f>S51-T51</f>
        <v/>
      </c>
      <c r="V51" s="8">
        <f>IF(S51=0,0,T51/S51)</f>
        <v/>
      </c>
      <c r="W51" s="8" t="n"/>
      <c r="Y51" t="inlineStr"/>
    </row>
    <row r="52">
      <c r="A52" t="n">
        <v>201</v>
      </c>
      <c r="B52" t="n">
        <v>83300</v>
      </c>
      <c r="C52" t="inlineStr">
        <is>
          <t>83300 - Landscaping/Irrigation</t>
        </is>
      </c>
      <c r="D52" t="inlineStr"/>
      <c r="E52" s="5" t="inlineStr">
        <is>
          <t>DFM</t>
        </is>
      </c>
      <c r="F52" t="inlineStr"/>
      <c r="G52" s="7" t="n">
        <v>0</v>
      </c>
      <c r="H52" s="7" t="n">
        <v>0</v>
      </c>
      <c r="I52" s="7">
        <f>G52-H52</f>
        <v/>
      </c>
      <c r="J52" s="8">
        <f>IF(G52=0,0,H52/G52)</f>
        <v/>
      </c>
      <c r="K52" s="7" t="n">
        <v>0</v>
      </c>
      <c r="L52" s="7" t="n">
        <v>0</v>
      </c>
      <c r="M52" s="7" t="n">
        <v>0</v>
      </c>
      <c r="N52" s="7" t="n">
        <v>0</v>
      </c>
      <c r="O52" s="7" t="n">
        <v>0</v>
      </c>
      <c r="P52" s="7" t="n">
        <v>0</v>
      </c>
      <c r="Q52" s="7" t="n">
        <v>15000</v>
      </c>
      <c r="R52" s="7" t="n">
        <v>0</v>
      </c>
      <c r="S52" s="7" t="n">
        <v>30000</v>
      </c>
      <c r="T52" s="7">
        <f>H52</f>
        <v/>
      </c>
      <c r="U52" s="7">
        <f>S52-T52</f>
        <v/>
      </c>
      <c r="V52" s="8">
        <f>IF(S52=0,0,T52/S52)</f>
        <v/>
      </c>
      <c r="W52" s="8" t="n"/>
      <c r="Y52" t="inlineStr"/>
    </row>
    <row r="53">
      <c r="A53" t="n">
        <v>31</v>
      </c>
      <c r="B53" t="n">
        <v>84095</v>
      </c>
      <c r="C53" t="inlineStr">
        <is>
          <t>Resurface swimming pool</t>
        </is>
      </c>
      <c r="D53" t="inlineStr">
        <is>
          <t>Resurface Swimming Pool</t>
        </is>
      </c>
      <c r="E53" s="10" t="inlineStr">
        <is>
          <t>GC</t>
        </is>
      </c>
      <c r="F53" t="inlineStr">
        <is>
          <t>Project</t>
        </is>
      </c>
      <c r="G53" s="7" t="n">
        <v>0</v>
      </c>
      <c r="H53" s="7" t="n">
        <v>7500</v>
      </c>
      <c r="I53" s="7">
        <f>G53-H53</f>
        <v/>
      </c>
      <c r="J53" s="8">
        <f>IF(G53=0,0,H53/G53)</f>
        <v/>
      </c>
      <c r="K53" s="7" t="n">
        <v>25000</v>
      </c>
      <c r="L53" s="7" t="n">
        <v>0</v>
      </c>
      <c r="M53" s="7" t="n">
        <v>0</v>
      </c>
      <c r="N53" s="7" t="n">
        <v>0</v>
      </c>
      <c r="O53" s="7" t="n">
        <v>0</v>
      </c>
      <c r="P53" s="7" t="n">
        <v>0</v>
      </c>
      <c r="Q53" s="7" t="n">
        <v>0</v>
      </c>
      <c r="R53" s="7" t="n">
        <v>0</v>
      </c>
      <c r="S53" s="7" t="n">
        <v>25000</v>
      </c>
      <c r="T53" s="7">
        <f>H53</f>
        <v/>
      </c>
      <c r="U53" s="7">
        <f>S53-T53</f>
        <v/>
      </c>
      <c r="V53" s="8">
        <f>IF(S53=0,0,T53/S53)</f>
        <v/>
      </c>
      <c r="W53" s="8" t="n"/>
      <c r="Y53" t="inlineStr">
        <is>
          <t>GC (pay app)</t>
        </is>
      </c>
    </row>
    <row r="54">
      <c r="A54" t="n">
        <v>45</v>
      </c>
      <c r="B54" t="n">
        <v>84390</v>
      </c>
      <c r="C54" t="inlineStr">
        <is>
          <t>Sport Court Renovation: Basketball</t>
        </is>
      </c>
      <c r="D54" t="inlineStr">
        <is>
          <t>Restripe &amp; Add New Hoop</t>
        </is>
      </c>
      <c r="E54" s="10" t="inlineStr">
        <is>
          <t>GC</t>
        </is>
      </c>
      <c r="F54" t="inlineStr">
        <is>
          <t>Project</t>
        </is>
      </c>
      <c r="G54" s="7" t="n">
        <v>0</v>
      </c>
      <c r="H54" s="7" t="n">
        <v>7500</v>
      </c>
      <c r="I54" s="7">
        <f>G54-H54</f>
        <v/>
      </c>
      <c r="J54" s="8">
        <f>IF(G54=0,0,H54/G54)</f>
        <v/>
      </c>
      <c r="K54" s="7" t="n">
        <v>25000</v>
      </c>
      <c r="L54" s="7" t="n">
        <v>0</v>
      </c>
      <c r="M54" s="7" t="n">
        <v>0</v>
      </c>
      <c r="N54" s="7" t="n">
        <v>0</v>
      </c>
      <c r="O54" s="7" t="n">
        <v>0</v>
      </c>
      <c r="P54" s="7" t="n">
        <v>0</v>
      </c>
      <c r="Q54" s="7" t="n">
        <v>0</v>
      </c>
      <c r="R54" s="7" t="n">
        <v>0</v>
      </c>
      <c r="S54" s="7" t="n">
        <v>25000</v>
      </c>
      <c r="T54" s="7">
        <f>H54</f>
        <v/>
      </c>
      <c r="U54" s="7">
        <f>S54-T54</f>
        <v/>
      </c>
      <c r="V54" s="8">
        <f>IF(S54=0,0,T54/S54)</f>
        <v/>
      </c>
      <c r="W54" s="8" t="n"/>
      <c r="Y54" t="inlineStr">
        <is>
          <t>GC (pay app)</t>
        </is>
      </c>
    </row>
    <row r="55">
      <c r="A55" t="n">
        <v>134</v>
      </c>
      <c r="B55" t="n">
        <v>84190</v>
      </c>
      <c r="C55" t="inlineStr">
        <is>
          <t>Fitness Center Remodel (Gym 2 Phase III)</t>
        </is>
      </c>
      <c r="D55" t="inlineStr">
        <is>
          <t>Convert into golf simulator</t>
        </is>
      </c>
      <c r="E55" s="10" t="inlineStr">
        <is>
          <t>GC</t>
        </is>
      </c>
      <c r="F55" t="inlineStr">
        <is>
          <t>Project</t>
        </is>
      </c>
      <c r="G55" s="7" t="n">
        <v>0</v>
      </c>
      <c r="H55" s="7" t="n">
        <v>0</v>
      </c>
      <c r="I55" s="7">
        <f>G55-H55</f>
        <v/>
      </c>
      <c r="J55" s="8">
        <f>IF(G55=0,0,H55/G55)</f>
        <v/>
      </c>
      <c r="K55" s="7" t="n">
        <v>25000</v>
      </c>
      <c r="L55" s="7" t="n">
        <v>0</v>
      </c>
      <c r="M55" s="7" t="n">
        <v>0</v>
      </c>
      <c r="N55" s="7" t="n">
        <v>0</v>
      </c>
      <c r="O55" s="7" t="n">
        <v>0</v>
      </c>
      <c r="P55" s="7" t="n">
        <v>0</v>
      </c>
      <c r="Q55" s="7" t="n">
        <v>0</v>
      </c>
      <c r="R55" s="7" t="n">
        <v>0</v>
      </c>
      <c r="S55" s="7" t="n">
        <v>25000</v>
      </c>
      <c r="T55" s="7">
        <f>H55</f>
        <v/>
      </c>
      <c r="U55" s="7">
        <f>S55-T55</f>
        <v/>
      </c>
      <c r="V55" s="8">
        <f>IF(S55=0,0,T55/S55)</f>
        <v/>
      </c>
      <c r="W55" s="8" t="n"/>
      <c r="Y55" t="inlineStr">
        <is>
          <t>GC tagged, not on pay app</t>
        </is>
      </c>
    </row>
    <row r="56">
      <c r="A56" t="n">
        <v>182</v>
      </c>
      <c r="B56" t="n">
        <v>82260</v>
      </c>
      <c r="C56" t="inlineStr">
        <is>
          <t>82260 - Exterior Lighting</t>
        </is>
      </c>
      <c r="D56" t="inlineStr">
        <is>
          <t>Increase lighting across the property - Defer</t>
        </is>
      </c>
      <c r="E56" s="10" t="inlineStr">
        <is>
          <t>GC</t>
        </is>
      </c>
      <c r="F56" t="inlineStr">
        <is>
          <t>Project</t>
        </is>
      </c>
      <c r="G56" s="7" t="n">
        <v>0</v>
      </c>
      <c r="H56" s="7" t="n">
        <v>0</v>
      </c>
      <c r="I56" s="7">
        <f>G56-H56</f>
        <v/>
      </c>
      <c r="J56" s="8">
        <f>IF(G56=0,0,H56/G56)</f>
        <v/>
      </c>
      <c r="K56" s="7" t="n">
        <v>25000</v>
      </c>
      <c r="L56" s="7" t="n">
        <v>0</v>
      </c>
      <c r="M56" s="7" t="n">
        <v>0</v>
      </c>
      <c r="N56" s="7" t="n">
        <v>0</v>
      </c>
      <c r="O56" s="7" t="n">
        <v>0</v>
      </c>
      <c r="P56" s="7" t="n">
        <v>0</v>
      </c>
      <c r="Q56" s="7" t="n">
        <v>0</v>
      </c>
      <c r="R56" s="7" t="n">
        <v>0</v>
      </c>
      <c r="S56" s="7" t="n">
        <v>25000</v>
      </c>
      <c r="T56" s="7">
        <f>H56</f>
        <v/>
      </c>
      <c r="U56" s="7">
        <f>S56-T56</f>
        <v/>
      </c>
      <c r="V56" s="8">
        <f>IF(S56=0,0,T56/S56)</f>
        <v/>
      </c>
      <c r="W56" s="8" t="n"/>
      <c r="Y56" t="inlineStr">
        <is>
          <t>GC tagged, not on pay app</t>
        </is>
      </c>
    </row>
    <row r="57">
      <c r="A57" t="n">
        <v>194</v>
      </c>
      <c r="B57" t="n">
        <v>83208</v>
      </c>
      <c r="C57" t="inlineStr">
        <is>
          <t>83208 - Office/Clubhouse/Lobby Improveme</t>
        </is>
      </c>
      <c r="D57" t="inlineStr"/>
      <c r="E57" s="5" t="inlineStr">
        <is>
          <t>AMN</t>
        </is>
      </c>
      <c r="F57" t="inlineStr"/>
      <c r="G57" s="7" t="n">
        <v>0</v>
      </c>
      <c r="H57" s="7" t="n">
        <v>0</v>
      </c>
      <c r="I57" s="7">
        <f>G57-H57</f>
        <v/>
      </c>
      <c r="J57" s="8">
        <f>IF(G57=0,0,H57/G57)</f>
        <v/>
      </c>
      <c r="K57" s="7" t="n">
        <v>0</v>
      </c>
      <c r="L57" s="7" t="n">
        <v>0</v>
      </c>
      <c r="M57" s="7" t="n">
        <v>0</v>
      </c>
      <c r="N57" s="7" t="n">
        <v>0</v>
      </c>
      <c r="O57" s="7" t="n">
        <v>0</v>
      </c>
      <c r="P57" s="7" t="n">
        <v>0</v>
      </c>
      <c r="Q57" s="7" t="n">
        <v>25000</v>
      </c>
      <c r="R57" s="7" t="n">
        <v>0</v>
      </c>
      <c r="S57" s="7" t="n">
        <v>25000</v>
      </c>
      <c r="T57" s="7">
        <f>H57</f>
        <v/>
      </c>
      <c r="U57" s="7">
        <f>S57-T57</f>
        <v/>
      </c>
      <c r="V57" s="8">
        <f>IF(S57=0,0,T57/S57)</f>
        <v/>
      </c>
      <c r="W57" s="8" t="n"/>
      <c r="Y57" t="inlineStr"/>
    </row>
    <row r="58">
      <c r="A58" t="n">
        <v>190</v>
      </c>
      <c r="B58" t="n">
        <v>83100</v>
      </c>
      <c r="C58" t="inlineStr">
        <is>
          <t>83100 - Pool Heaters</t>
        </is>
      </c>
      <c r="D58" t="inlineStr"/>
      <c r="E58" s="5" t="inlineStr">
        <is>
          <t>DFM</t>
        </is>
      </c>
      <c r="F58" t="inlineStr"/>
      <c r="G58" s="7" t="n">
        <v>0</v>
      </c>
      <c r="H58" s="7" t="n">
        <v>0</v>
      </c>
      <c r="I58" s="7">
        <f>G58-H58</f>
        <v/>
      </c>
      <c r="J58" s="8">
        <f>IF(G58=0,0,H58/G58)</f>
        <v/>
      </c>
      <c r="K58" s="7" t="n">
        <v>10000</v>
      </c>
      <c r="L58" s="7" t="n">
        <v>0</v>
      </c>
      <c r="M58" s="7" t="n">
        <v>0</v>
      </c>
      <c r="N58" s="7" t="n">
        <v>0</v>
      </c>
      <c r="O58" s="7" t="n">
        <v>0</v>
      </c>
      <c r="P58" s="7" t="n">
        <v>0</v>
      </c>
      <c r="Q58" s="7" t="n">
        <v>0</v>
      </c>
      <c r="R58" s="7" t="n">
        <v>0</v>
      </c>
      <c r="S58" s="7" t="n">
        <v>20000</v>
      </c>
      <c r="T58" s="7">
        <f>H58</f>
        <v/>
      </c>
      <c r="U58" s="7">
        <f>S58-T58</f>
        <v/>
      </c>
      <c r="V58" s="8">
        <f>IF(S58=0,0,T58/S58)</f>
        <v/>
      </c>
      <c r="W58" s="8" t="n"/>
      <c r="Y58" t="inlineStr"/>
    </row>
    <row r="59">
      <c r="A59" t="n">
        <v>32</v>
      </c>
      <c r="B59" t="n">
        <v>84361</v>
      </c>
      <c r="C59" t="inlineStr">
        <is>
          <t>Replace swimming pool coping</t>
        </is>
      </c>
      <c r="D59" t="inlineStr">
        <is>
          <t>Replace Pool Coping</t>
        </is>
      </c>
      <c r="E59" s="10" t="inlineStr">
        <is>
          <t>GC</t>
        </is>
      </c>
      <c r="F59" t="inlineStr">
        <is>
          <t>Project</t>
        </is>
      </c>
      <c r="G59" s="7" t="n">
        <v>0</v>
      </c>
      <c r="H59" s="7" t="n">
        <v>5250</v>
      </c>
      <c r="I59" s="7">
        <f>G59-H59</f>
        <v/>
      </c>
      <c r="J59" s="8">
        <f>IF(G59=0,0,H59/G59)</f>
        <v/>
      </c>
      <c r="K59" s="7" t="n">
        <v>17500</v>
      </c>
      <c r="L59" s="7" t="n">
        <v>0</v>
      </c>
      <c r="M59" s="7" t="n">
        <v>0</v>
      </c>
      <c r="N59" s="7" t="n">
        <v>0</v>
      </c>
      <c r="O59" s="7" t="n">
        <v>0</v>
      </c>
      <c r="P59" s="7" t="n">
        <v>0</v>
      </c>
      <c r="Q59" s="7" t="n">
        <v>0</v>
      </c>
      <c r="R59" s="7" t="n">
        <v>0</v>
      </c>
      <c r="S59" s="7" t="n">
        <v>17500</v>
      </c>
      <c r="T59" s="7">
        <f>H59</f>
        <v/>
      </c>
      <c r="U59" s="7">
        <f>S59-T59</f>
        <v/>
      </c>
      <c r="V59" s="8">
        <f>IF(S59=0,0,T59/S59)</f>
        <v/>
      </c>
      <c r="W59" s="8" t="n"/>
      <c r="Y59" t="inlineStr">
        <is>
          <t>GC (pay app)</t>
        </is>
      </c>
    </row>
    <row r="60">
      <c r="A60" t="n">
        <v>140</v>
      </c>
      <c r="B60" t="n">
        <v>84130</v>
      </c>
      <c r="C60" t="inlineStr">
        <is>
          <t>Dog Park</t>
        </is>
      </c>
      <c r="D60" t="inlineStr">
        <is>
          <t>Water/Wash Station with concrete pad ($6k)
Dog turf ($10/sqft)
Shade sail or pergola</t>
        </is>
      </c>
      <c r="E60" s="10" t="inlineStr">
        <is>
          <t>GC</t>
        </is>
      </c>
      <c r="F60" t="inlineStr">
        <is>
          <t>Project</t>
        </is>
      </c>
      <c r="G60" s="7" t="n">
        <v>0</v>
      </c>
      <c r="H60" s="7" t="n">
        <v>0</v>
      </c>
      <c r="I60" s="7">
        <f>G60-H60</f>
        <v/>
      </c>
      <c r="J60" s="8">
        <f>IF(G60=0,0,H60/G60)</f>
        <v/>
      </c>
      <c r="K60" s="7" t="n">
        <v>16000</v>
      </c>
      <c r="L60" s="7" t="n">
        <v>0</v>
      </c>
      <c r="M60" s="7" t="n">
        <v>0</v>
      </c>
      <c r="N60" s="7" t="n">
        <v>0</v>
      </c>
      <c r="O60" s="7" t="n">
        <v>0</v>
      </c>
      <c r="P60" s="7" t="n">
        <v>0</v>
      </c>
      <c r="Q60" s="7" t="n">
        <v>0</v>
      </c>
      <c r="R60" s="7" t="n">
        <v>0</v>
      </c>
      <c r="S60" s="7" t="n">
        <v>16000</v>
      </c>
      <c r="T60" s="7">
        <f>H60</f>
        <v/>
      </c>
      <c r="U60" s="7">
        <f>S60-T60</f>
        <v/>
      </c>
      <c r="V60" s="8">
        <f>IF(S60=0,0,T60/S60)</f>
        <v/>
      </c>
      <c r="W60" s="8" t="n"/>
      <c r="Y60" t="inlineStr">
        <is>
          <t>GC tagged, not on pay app</t>
        </is>
      </c>
    </row>
    <row r="61">
      <c r="A61" t="n">
        <v>192</v>
      </c>
      <c r="B61" t="n">
        <v>83105</v>
      </c>
      <c r="C61" t="inlineStr">
        <is>
          <t>83105 - Exterior Carpentry</t>
        </is>
      </c>
      <c r="D61" t="inlineStr"/>
      <c r="E61" s="5" t="inlineStr">
        <is>
          <t>DFM</t>
        </is>
      </c>
      <c r="F61" t="inlineStr"/>
      <c r="G61" s="7" t="n">
        <v>0</v>
      </c>
      <c r="H61" s="7" t="n">
        <v>0</v>
      </c>
      <c r="I61" s="7">
        <f>G61-H61</f>
        <v/>
      </c>
      <c r="J61" s="8">
        <f>IF(G61=0,0,H61/G61)</f>
        <v/>
      </c>
      <c r="K61" s="7" t="n">
        <v>0</v>
      </c>
      <c r="L61" s="7" t="n">
        <v>0</v>
      </c>
      <c r="M61" s="7" t="n">
        <v>15000</v>
      </c>
      <c r="N61" s="7" t="n">
        <v>0</v>
      </c>
      <c r="O61" s="7" t="n">
        <v>0</v>
      </c>
      <c r="P61" s="7" t="n">
        <v>0</v>
      </c>
      <c r="Q61" s="7" t="n">
        <v>0</v>
      </c>
      <c r="R61" s="7" t="n">
        <v>0</v>
      </c>
      <c r="S61" s="7" t="n">
        <v>15000</v>
      </c>
      <c r="T61" s="7">
        <f>H61</f>
        <v/>
      </c>
      <c r="U61" s="7">
        <f>S61-T61</f>
        <v/>
      </c>
      <c r="V61" s="8">
        <f>IF(S61=0,0,T61/S61)</f>
        <v/>
      </c>
      <c r="W61" s="8" t="n"/>
      <c r="Y61" t="inlineStr"/>
    </row>
    <row r="62">
      <c r="A62" t="n">
        <v>196</v>
      </c>
      <c r="B62" t="n">
        <v>83210</v>
      </c>
      <c r="C62" t="inlineStr">
        <is>
          <t>83210 - Electrical/Lighting</t>
        </is>
      </c>
      <c r="D62" t="inlineStr"/>
      <c r="E62" s="5" t="inlineStr">
        <is>
          <t>DFM</t>
        </is>
      </c>
      <c r="F62" t="inlineStr"/>
      <c r="G62" s="7" t="n">
        <v>0</v>
      </c>
      <c r="H62" s="7" t="n">
        <v>0</v>
      </c>
      <c r="I62" s="7">
        <f>G62-H62</f>
        <v/>
      </c>
      <c r="J62" s="8">
        <f>IF(G62=0,0,H62/G62)</f>
        <v/>
      </c>
      <c r="K62" s="7" t="n">
        <v>0</v>
      </c>
      <c r="L62" s="7" t="n">
        <v>0</v>
      </c>
      <c r="M62" s="7" t="n">
        <v>0</v>
      </c>
      <c r="N62" s="7" t="n">
        <v>0</v>
      </c>
      <c r="O62" s="7" t="n">
        <v>0</v>
      </c>
      <c r="P62" s="7" t="n">
        <v>0</v>
      </c>
      <c r="Q62" s="7" t="n">
        <v>6000</v>
      </c>
      <c r="R62" s="7" t="n">
        <v>0</v>
      </c>
      <c r="S62" s="7" t="n">
        <v>12000</v>
      </c>
      <c r="T62" s="7">
        <f>H62</f>
        <v/>
      </c>
      <c r="U62" s="7">
        <f>S62-T62</f>
        <v/>
      </c>
      <c r="V62" s="8">
        <f>IF(S62=0,0,T62/S62)</f>
        <v/>
      </c>
      <c r="W62" s="8" t="n"/>
      <c r="Y62" t="inlineStr"/>
    </row>
    <row r="63">
      <c r="A63" t="n">
        <v>197</v>
      </c>
      <c r="B63" t="n">
        <v>83211</v>
      </c>
      <c r="C63" t="inlineStr">
        <is>
          <t>83211 - Fire Life Safety System Work</t>
        </is>
      </c>
      <c r="D63" t="inlineStr"/>
      <c r="E63" s="5" t="inlineStr">
        <is>
          <t>DFM</t>
        </is>
      </c>
      <c r="F63" t="inlineStr"/>
      <c r="G63" s="7" t="n">
        <v>0</v>
      </c>
      <c r="H63" s="7" t="n">
        <v>0</v>
      </c>
      <c r="I63" s="7">
        <f>G63-H63</f>
        <v/>
      </c>
      <c r="J63" s="8">
        <f>IF(G63=0,0,H63/G63)</f>
        <v/>
      </c>
      <c r="K63" s="7" t="n">
        <v>0</v>
      </c>
      <c r="L63" s="7" t="n">
        <v>0</v>
      </c>
      <c r="M63" s="7" t="n">
        <v>0</v>
      </c>
      <c r="N63" s="7" t="n">
        <v>0</v>
      </c>
      <c r="O63" s="7" t="n">
        <v>0</v>
      </c>
      <c r="P63" s="7" t="n">
        <v>0</v>
      </c>
      <c r="Q63" s="7" t="n">
        <v>0</v>
      </c>
      <c r="R63" s="7" t="n">
        <v>0</v>
      </c>
      <c r="S63" s="7" t="n">
        <v>12000</v>
      </c>
      <c r="T63" s="7">
        <f>H63</f>
        <v/>
      </c>
      <c r="U63" s="7">
        <f>S63-T63</f>
        <v/>
      </c>
      <c r="V63" s="8">
        <f>IF(S63=0,0,T63/S63)</f>
        <v/>
      </c>
      <c r="W63" s="8" t="n"/>
      <c r="Y63" t="inlineStr"/>
    </row>
    <row r="64">
      <c r="A64" t="n">
        <v>40</v>
      </c>
      <c r="B64" t="n">
        <v>84121</v>
      </c>
      <c r="C64" t="inlineStr">
        <is>
          <t xml:space="preserve">Refinish metal picket fencing and metal </t>
        </is>
      </c>
      <c r="D64" t="inlineStr"/>
      <c r="E64" s="5" t="inlineStr">
        <is>
          <t>DFM</t>
        </is>
      </c>
      <c r="F64" t="inlineStr"/>
      <c r="G64" s="7" t="n">
        <v>0</v>
      </c>
      <c r="H64" s="7" t="n">
        <v>0</v>
      </c>
      <c r="I64" s="7">
        <f>G64-H64</f>
        <v/>
      </c>
      <c r="J64" s="8">
        <f>IF(G64=0,0,H64/G64)</f>
        <v/>
      </c>
      <c r="K64" s="7" t="n">
        <v>0</v>
      </c>
      <c r="L64" s="7" t="n">
        <v>0</v>
      </c>
      <c r="M64" s="7" t="n">
        <v>11000</v>
      </c>
      <c r="N64" s="7" t="n">
        <v>0</v>
      </c>
      <c r="O64" s="7" t="n">
        <v>0</v>
      </c>
      <c r="P64" s="7" t="n">
        <v>0</v>
      </c>
      <c r="Q64" s="7" t="n">
        <v>0</v>
      </c>
      <c r="R64" s="7" t="n">
        <v>0</v>
      </c>
      <c r="S64" s="7" t="n">
        <v>11000</v>
      </c>
      <c r="T64" s="7">
        <f>H64</f>
        <v/>
      </c>
      <c r="U64" s="7">
        <f>S64-T64</f>
        <v/>
      </c>
      <c r="V64" s="8">
        <f>IF(S64=0,0,T64/S64)</f>
        <v/>
      </c>
      <c r="W64" s="8" t="n"/>
      <c r="Y64" t="inlineStr"/>
    </row>
    <row r="65">
      <c r="A65" t="n">
        <v>41</v>
      </c>
      <c r="B65" t="n">
        <v>84205</v>
      </c>
      <c r="C65" t="inlineStr">
        <is>
          <t>Replace stockade fencing at the east sid</t>
        </is>
      </c>
      <c r="D65" t="inlineStr"/>
      <c r="E65" s="5" t="inlineStr">
        <is>
          <t>DFM</t>
        </is>
      </c>
      <c r="F65" t="inlineStr"/>
      <c r="G65" s="7" t="n">
        <v>0</v>
      </c>
      <c r="H65" s="7" t="n">
        <v>0</v>
      </c>
      <c r="I65" s="7">
        <f>G65-H65</f>
        <v/>
      </c>
      <c r="J65" s="8">
        <f>IF(G65=0,0,H65/G65)</f>
        <v/>
      </c>
      <c r="K65" s="7" t="n">
        <v>0</v>
      </c>
      <c r="L65" s="7" t="n">
        <v>0</v>
      </c>
      <c r="M65" s="7" t="n">
        <v>0</v>
      </c>
      <c r="N65" s="7" t="n">
        <v>0</v>
      </c>
      <c r="O65" s="7" t="n">
        <v>0</v>
      </c>
      <c r="P65" s="7" t="n">
        <v>0</v>
      </c>
      <c r="Q65" s="7" t="n">
        <v>0</v>
      </c>
      <c r="R65" s="7" t="n">
        <v>0</v>
      </c>
      <c r="S65" s="7" t="n">
        <v>10200</v>
      </c>
      <c r="T65" s="7">
        <f>H65</f>
        <v/>
      </c>
      <c r="U65" s="7">
        <f>S65-T65</f>
        <v/>
      </c>
      <c r="V65" s="8">
        <f>IF(S65=0,0,T65/S65)</f>
        <v/>
      </c>
      <c r="W65" s="8" t="n"/>
      <c r="Y65" t="inlineStr"/>
    </row>
    <row r="66">
      <c r="A66" t="n">
        <v>193</v>
      </c>
      <c r="B66" t="n">
        <v>83205</v>
      </c>
      <c r="C66" t="inlineStr">
        <is>
          <t>83205 - Fences/Gates</t>
        </is>
      </c>
      <c r="D66" t="inlineStr"/>
      <c r="E66" s="5" t="inlineStr">
        <is>
          <t>DFM</t>
        </is>
      </c>
      <c r="F66" t="inlineStr"/>
      <c r="G66" s="7" t="n">
        <v>0</v>
      </c>
      <c r="H66" s="7" t="n">
        <v>0</v>
      </c>
      <c r="I66" s="7">
        <f>G66-H66</f>
        <v/>
      </c>
      <c r="J66" s="8">
        <f>IF(G66=0,0,H66/G66)</f>
        <v/>
      </c>
      <c r="K66" s="7" t="n">
        <v>0</v>
      </c>
      <c r="L66" s="7" t="n">
        <v>0</v>
      </c>
      <c r="M66" s="7" t="n">
        <v>0</v>
      </c>
      <c r="N66" s="7" t="n">
        <v>0</v>
      </c>
      <c r="O66" s="7" t="n">
        <v>0</v>
      </c>
      <c r="P66" s="7" t="n">
        <v>0</v>
      </c>
      <c r="Q66" s="7" t="n">
        <v>0</v>
      </c>
      <c r="R66" s="7" t="n">
        <v>0</v>
      </c>
      <c r="S66" s="7" t="n">
        <v>10000</v>
      </c>
      <c r="T66" s="7">
        <f>H66</f>
        <v/>
      </c>
      <c r="U66" s="7">
        <f>S66-T66</f>
        <v/>
      </c>
      <c r="V66" s="8">
        <f>IF(S66=0,0,T66/S66)</f>
        <v/>
      </c>
      <c r="W66" s="8" t="n"/>
      <c r="Y66" t="inlineStr"/>
    </row>
    <row r="67">
      <c r="A67" t="n">
        <v>198</v>
      </c>
      <c r="B67" t="n">
        <v>83212</v>
      </c>
      <c r="C67" t="inlineStr">
        <is>
          <t>83212 - Cabinets</t>
        </is>
      </c>
      <c r="D67" t="inlineStr"/>
      <c r="E67" s="5" t="inlineStr">
        <is>
          <t>DFM</t>
        </is>
      </c>
      <c r="F67" t="inlineStr"/>
      <c r="G67" s="7" t="n">
        <v>0</v>
      </c>
      <c r="H67" s="7" t="n">
        <v>0</v>
      </c>
      <c r="I67" s="7">
        <f>G67-H67</f>
        <v/>
      </c>
      <c r="J67" s="8">
        <f>IF(G67=0,0,H67/G67)</f>
        <v/>
      </c>
      <c r="K67" s="7" t="n">
        <v>0</v>
      </c>
      <c r="L67" s="7" t="n">
        <v>0</v>
      </c>
      <c r="M67" s="7" t="n">
        <v>0</v>
      </c>
      <c r="N67" s="7" t="n">
        <v>0</v>
      </c>
      <c r="O67" s="7" t="n">
        <v>10000</v>
      </c>
      <c r="P67" s="7" t="n">
        <v>0</v>
      </c>
      <c r="Q67" s="7" t="n">
        <v>0</v>
      </c>
      <c r="R67" s="7" t="n">
        <v>0</v>
      </c>
      <c r="S67" s="7" t="n">
        <v>10000</v>
      </c>
      <c r="T67" s="7">
        <f>H67</f>
        <v/>
      </c>
      <c r="U67" s="7">
        <f>S67-T67</f>
        <v/>
      </c>
      <c r="V67" s="8">
        <f>IF(S67=0,0,T67/S67)</f>
        <v/>
      </c>
      <c r="W67" s="8" t="n"/>
      <c r="Y67" t="inlineStr"/>
    </row>
    <row r="68">
      <c r="A68" t="n">
        <v>200</v>
      </c>
      <c r="B68" t="n">
        <v>83270</v>
      </c>
      <c r="C68" t="inlineStr">
        <is>
          <t>83270 - Maintenance Shop</t>
        </is>
      </c>
      <c r="D68" t="inlineStr"/>
      <c r="E68" s="5" t="inlineStr">
        <is>
          <t>DFM</t>
        </is>
      </c>
      <c r="F68" t="inlineStr"/>
      <c r="G68" s="7" t="n">
        <v>0</v>
      </c>
      <c r="H68" s="7" t="n">
        <v>0</v>
      </c>
      <c r="I68" s="7">
        <f>G68-H68</f>
        <v/>
      </c>
      <c r="J68" s="8">
        <f>IF(G68=0,0,H68/G68)</f>
        <v/>
      </c>
      <c r="K68" s="7" t="n">
        <v>0</v>
      </c>
      <c r="L68" s="7" t="n">
        <v>0</v>
      </c>
      <c r="M68" s="7" t="n">
        <v>0</v>
      </c>
      <c r="N68" s="7" t="n">
        <v>0</v>
      </c>
      <c r="O68" s="7" t="n">
        <v>0</v>
      </c>
      <c r="P68" s="7" t="n">
        <v>0</v>
      </c>
      <c r="Q68" s="7" t="n">
        <v>0</v>
      </c>
      <c r="R68" s="7" t="n">
        <v>0</v>
      </c>
      <c r="S68" s="7" t="n">
        <v>10000</v>
      </c>
      <c r="T68" s="7">
        <f>H68</f>
        <v/>
      </c>
      <c r="U68" s="7">
        <f>S68-T68</f>
        <v/>
      </c>
      <c r="V68" s="8">
        <f>IF(S68=0,0,T68/S68)</f>
        <v/>
      </c>
      <c r="W68" s="8" t="n"/>
      <c r="Y68" t="inlineStr"/>
    </row>
    <row r="70">
      <c r="D70" s="19" t="inlineStr">
        <is>
          <t>Projects Subtotal (excl. Contingency &amp; CM Fee)</t>
        </is>
      </c>
      <c r="G70" s="22" t="n">
        <v>1976625</v>
      </c>
      <c r="S70" s="22" t="n">
        <v>11267489</v>
      </c>
    </row>
    <row r="71">
      <c r="D71" s="5" t="inlineStr">
        <is>
          <t>CM Fee</t>
        </is>
      </c>
      <c r="G71" s="7" t="n">
        <v>103773</v>
      </c>
      <c r="S71" s="7" t="n">
        <v>557366</v>
      </c>
    </row>
    <row r="72">
      <c r="D72" s="5" t="inlineStr">
        <is>
          <t>Contingency</t>
        </is>
      </c>
      <c r="G72" s="7" t="n">
        <v>98831</v>
      </c>
      <c r="S72" s="7" t="n">
        <v>98831</v>
      </c>
    </row>
    <row r="73">
      <c r="D73" s="19" t="inlineStr">
        <is>
          <t>Capital Plan Total (ex-BTL)</t>
        </is>
      </c>
      <c r="G73" s="22" t="n">
        <v>2179229</v>
      </c>
      <c r="S73" s="22" t="n">
        <v>11923686</v>
      </c>
    </row>
    <row r="74">
      <c r="D74" s="2" t="inlineStr">
        <is>
          <t>Unplanned CapEx Yr 1 (out-of-plan)</t>
        </is>
      </c>
      <c r="H74" s="7" t="n">
        <v>23584</v>
      </c>
    </row>
    <row r="75">
      <c r="D75" s="26" t="inlineStr">
        <is>
          <t>BTL (dropped per Adam): $3,668,094</t>
        </is>
      </c>
    </row>
  </sheetData>
  <autoFilter ref="A4:Y68"/>
  <hyperlinks>
    <hyperlink xmlns:r="http://schemas.openxmlformats.org/officeDocument/2006/relationships" ref="B3" r:id="rId1"/>
  </hyperlinks>
  <pageMargins left="0.75" right="0.75" top="1" bottom="1" header="0.5" footer="0.5"/>
</worksheet>
</file>

<file path=xl/worksheets/sheet52.xml><?xml version="1.0" encoding="utf-8"?>
<worksheet xmlns="http://schemas.openxmlformats.org/spreadsheetml/2006/main">
  <sheetPr>
    <outlinePr summaryBelow="1" summaryRight="1"/>
    <pageSetUpPr/>
  </sheetPr>
  <dimension ref="A1:Y48"/>
  <sheetViews>
    <sheetView workbookViewId="0">
      <pane xSplit="6" ySplit="4" topLeftCell="G5" activePane="bottomRight" state="frozen"/>
      <selection pane="topRight"/>
      <selection pane="bottomLeft"/>
      <selection pane="bottomRight" activeCell="A1" sqref="A1"/>
    </sheetView>
  </sheetViews>
  <sheetFormatPr baseColWidth="8" defaultRowHeight="15"/>
  <cols>
    <col hidden="1" width="5" customWidth="1" min="1" max="1"/>
    <col width="9" customWidth="1" min="2" max="2"/>
    <col hidden="1" outlineLevel="1" width="26" customWidth="1" min="3" max="3"/>
    <col hidden="1" outlineLevel="1" width="40" customWidth="1" min="4" max="4"/>
    <col width="8" customWidth="1" min="5" max="5"/>
    <col width="10" customWidth="1" min="6" max="6"/>
    <col width="12" customWidth="1" min="7" max="7"/>
    <col width="11" customWidth="1" min="8" max="8"/>
    <col width="11" customWidth="1" min="9" max="9"/>
    <col width="8" customWidth="1" min="10" max="10"/>
    <col hidden="1" outlineLevel="1" width="11" customWidth="1" min="11" max="11"/>
    <col hidden="1" outlineLevel="1" width="11" customWidth="1" min="12" max="12"/>
    <col hidden="1" outlineLevel="1" width="11" customWidth="1" min="13" max="13"/>
    <col hidden="1" outlineLevel="1" width="11" customWidth="1" min="14" max="14"/>
    <col hidden="1" outlineLevel="1" width="11" customWidth="1" min="15" max="15"/>
    <col hidden="1" outlineLevel="1" width="11" customWidth="1" min="16" max="16"/>
    <col hidden="1" outlineLevel="1" width="11" customWidth="1" min="17" max="17"/>
    <col hidden="1" outlineLevel="1" width="11" customWidth="1" min="18" max="18"/>
    <col width="13" customWidth="1" min="19" max="19"/>
    <col width="12" customWidth="1" min="20" max="20"/>
    <col width="13" customWidth="1" min="21" max="21"/>
    <col width="9" customWidth="1" min="22" max="22"/>
    <col width="14" customWidth="1" min="23" max="23"/>
    <col width="2" customWidth="1" min="24" max="24"/>
    <col hidden="1" width="22" customWidth="1" min="25" max="25"/>
  </cols>
  <sheetData>
    <row r="1">
      <c r="A1" s="23" t="inlineStr">
        <is>
          <t>The Fairways — 10-Year Capital Plan</t>
        </is>
      </c>
    </row>
    <row r="2">
      <c r="A2" s="2" t="inlineStr">
        <is>
          <t>Acquired 2025. 10-year budget = capital plan excluding BTL. Year budgets from the plan's Expense-Yr columns; spend is current-year actual.</t>
        </is>
      </c>
    </row>
    <row r="3">
      <c r="B3" s="24" t="inlineStr">
        <is>
          <t>← Back</t>
        </is>
      </c>
    </row>
    <row r="4">
      <c r="A4" s="25" t="inlineStr">
        <is>
          <t>Row</t>
        </is>
      </c>
      <c r="B4" s="25" t="inlineStr">
        <is>
          <t>GL</t>
        </is>
      </c>
      <c r="C4" s="25" t="inlineStr">
        <is>
          <t>GL Name</t>
        </is>
      </c>
      <c r="D4" s="25" t="inlineStr">
        <is>
          <t>Scope of Work</t>
        </is>
      </c>
      <c r="E4" s="25" t="inlineStr">
        <is>
          <t>Owner</t>
        </is>
      </c>
      <c r="F4" s="25" t="inlineStr">
        <is>
          <t>Type</t>
        </is>
      </c>
      <c r="G4" s="25" t="inlineStr">
        <is>
          <t>Yr 1 Budget</t>
        </is>
      </c>
      <c r="H4" s="25" t="inlineStr">
        <is>
          <t>Spend</t>
        </is>
      </c>
      <c r="I4" s="25" t="inlineStr">
        <is>
          <t>Remaining</t>
        </is>
      </c>
      <c r="J4" s="25" t="inlineStr">
        <is>
          <t>% Spent</t>
        </is>
      </c>
      <c r="K4" s="25" t="inlineStr">
        <is>
          <t>Yr 2 Budget</t>
        </is>
      </c>
      <c r="L4" s="25" t="inlineStr">
        <is>
          <t>Yr 2 Spend</t>
        </is>
      </c>
      <c r="M4" s="25" t="inlineStr">
        <is>
          <t>Yr 3 Budget</t>
        </is>
      </c>
      <c r="N4" s="25" t="inlineStr">
        <is>
          <t>Yr 3 Spend</t>
        </is>
      </c>
      <c r="O4" s="25" t="inlineStr">
        <is>
          <t>Yr 4 Budget</t>
        </is>
      </c>
      <c r="P4" s="25" t="inlineStr">
        <is>
          <t>Yr 4 Spend</t>
        </is>
      </c>
      <c r="Q4" s="25" t="inlineStr">
        <is>
          <t>Yr 5 Budget</t>
        </is>
      </c>
      <c r="R4" s="25" t="inlineStr">
        <is>
          <t>Yr 5 Spend</t>
        </is>
      </c>
      <c r="S4" s="25" t="inlineStr">
        <is>
          <t>10 yr Budget</t>
        </is>
      </c>
      <c r="T4" s="25" t="inlineStr">
        <is>
          <t>10 yr Spend</t>
        </is>
      </c>
      <c r="U4" s="25" t="inlineStr">
        <is>
          <t>10 yr Remaining</t>
        </is>
      </c>
      <c r="V4" s="25" t="inlineStr">
        <is>
          <t>10 yr % Spent</t>
        </is>
      </c>
      <c r="W4" s="25" t="inlineStr">
        <is>
          <t>Actual Project % Complete</t>
        </is>
      </c>
      <c r="X4" s="25" t="inlineStr"/>
      <c r="Y4" s="25" t="inlineStr">
        <is>
          <t>Basis</t>
        </is>
      </c>
    </row>
    <row r="5">
      <c r="A5" t="n">
        <v>18</v>
      </c>
      <c r="B5" t="n">
        <v>84204</v>
      </c>
      <c r="C5" t="inlineStr">
        <is>
          <t>Asphalt Coating</t>
        </is>
      </c>
      <c r="D5" t="inlineStr">
        <is>
          <t>Crack fill and double seal coat asphalt throughout property. 
Includes Lender PCR Item- Damaged pavement consisting of l</t>
        </is>
      </c>
      <c r="E5" s="10" t="inlineStr">
        <is>
          <t>GC</t>
        </is>
      </c>
      <c r="F5" t="inlineStr">
        <is>
          <t>Project</t>
        </is>
      </c>
      <c r="G5" s="7" t="n">
        <v>298500</v>
      </c>
      <c r="H5" s="7" t="n">
        <v>298500</v>
      </c>
      <c r="I5" s="7">
        <f>G5-H5</f>
        <v/>
      </c>
      <c r="J5" s="8">
        <f>IF(G5=0,0,H5/G5)</f>
        <v/>
      </c>
      <c r="K5" s="7" t="n">
        <v>0</v>
      </c>
      <c r="L5" s="7" t="n">
        <v>0</v>
      </c>
      <c r="M5" s="7" t="n">
        <v>0</v>
      </c>
      <c r="N5" s="7" t="n">
        <v>0</v>
      </c>
      <c r="O5" s="7" t="n">
        <v>0</v>
      </c>
      <c r="P5" s="7" t="n">
        <v>0</v>
      </c>
      <c r="Q5" s="7" t="n">
        <v>0</v>
      </c>
      <c r="R5" s="7" t="n">
        <v>0</v>
      </c>
      <c r="S5" s="7" t="n">
        <v>298500</v>
      </c>
      <c r="T5" s="7">
        <f>H5</f>
        <v/>
      </c>
      <c r="U5" s="7">
        <f>S5-T5</f>
        <v/>
      </c>
      <c r="V5" s="8">
        <f>IF(S5=0,0,T5/S5)</f>
        <v/>
      </c>
      <c r="W5" s="8" t="n"/>
      <c r="Y5" t="inlineStr">
        <is>
          <t>GC (pay app)</t>
        </is>
      </c>
    </row>
    <row r="6">
      <c r="A6" t="n">
        <v>53</v>
      </c>
      <c r="B6" t="n">
        <v>84101</v>
      </c>
      <c r="C6" t="inlineStr">
        <is>
          <t>Repair balcony framing &amp; decking</t>
        </is>
      </c>
      <c r="D6" t="inlineStr">
        <is>
          <t>Half the properties balconies are showing signs of weathering due to moisture/rot. Replace any rotted wood and scrap, sa</t>
        </is>
      </c>
      <c r="E6" s="10" t="inlineStr">
        <is>
          <t>GC</t>
        </is>
      </c>
      <c r="F6" t="inlineStr">
        <is>
          <t>Project</t>
        </is>
      </c>
      <c r="G6" s="7" t="n">
        <v>95000</v>
      </c>
      <c r="H6" s="7" t="n">
        <v>95000</v>
      </c>
      <c r="I6" s="7">
        <f>G6-H6</f>
        <v/>
      </c>
      <c r="J6" s="8">
        <f>IF(G6=0,0,H6/G6)</f>
        <v/>
      </c>
      <c r="K6" s="7" t="n">
        <v>0</v>
      </c>
      <c r="L6" s="7" t="n">
        <v>0</v>
      </c>
      <c r="M6" s="7" t="n">
        <v>0</v>
      </c>
      <c r="N6" s="7" t="n">
        <v>0</v>
      </c>
      <c r="O6" s="7" t="n">
        <v>0</v>
      </c>
      <c r="P6" s="7" t="n">
        <v>0</v>
      </c>
      <c r="Q6" s="7" t="n">
        <v>0</v>
      </c>
      <c r="R6" s="7" t="n">
        <v>0</v>
      </c>
      <c r="S6" s="7" t="n">
        <v>95000</v>
      </c>
      <c r="T6" s="7">
        <f>H6</f>
        <v/>
      </c>
      <c r="U6" s="7">
        <f>S6-T6</f>
        <v/>
      </c>
      <c r="V6" s="8">
        <f>IF(S6=0,0,T6/S6)</f>
        <v/>
      </c>
      <c r="W6" s="8" t="n"/>
      <c r="Y6" t="inlineStr">
        <is>
          <t>GC (pay app)</t>
        </is>
      </c>
    </row>
    <row r="7">
      <c r="A7" t="n">
        <v>21</v>
      </c>
      <c r="B7" t="n">
        <v>84300</v>
      </c>
      <c r="C7" t="inlineStr">
        <is>
          <t>Landscaping</t>
        </is>
      </c>
      <c r="D7" t="inlineStr">
        <is>
          <t>Tree trim and clean up throughout property. 
1st Call getting bid in conjunction with Paddocks to improve cost</t>
        </is>
      </c>
      <c r="E7" s="10" t="inlineStr">
        <is>
          <t>GC</t>
        </is>
      </c>
      <c r="F7" t="inlineStr">
        <is>
          <t>Project</t>
        </is>
      </c>
      <c r="G7" s="7" t="n">
        <v>92800</v>
      </c>
      <c r="H7" s="7" t="n">
        <v>92800</v>
      </c>
      <c r="I7" s="7">
        <f>G7-H7</f>
        <v/>
      </c>
      <c r="J7" s="8">
        <f>IF(G7=0,0,H7/G7)</f>
        <v/>
      </c>
      <c r="K7" s="7" t="n">
        <v>0</v>
      </c>
      <c r="L7" s="7" t="n">
        <v>0</v>
      </c>
      <c r="M7" s="7" t="n">
        <v>0</v>
      </c>
      <c r="N7" s="7" t="n">
        <v>0</v>
      </c>
      <c r="O7" s="7" t="n">
        <v>0</v>
      </c>
      <c r="P7" s="7" t="n">
        <v>0</v>
      </c>
      <c r="Q7" s="7" t="n">
        <v>0</v>
      </c>
      <c r="R7" s="7" t="n">
        <v>0</v>
      </c>
      <c r="S7" s="7" t="n">
        <v>92800</v>
      </c>
      <c r="T7" s="7">
        <f>H7</f>
        <v/>
      </c>
      <c r="U7" s="7">
        <f>S7-T7</f>
        <v/>
      </c>
      <c r="V7" s="8">
        <f>IF(S7=0,0,T7/S7)</f>
        <v/>
      </c>
      <c r="W7" s="8" t="n"/>
      <c r="Y7" t="inlineStr">
        <is>
          <t>GC (pay app)</t>
        </is>
      </c>
    </row>
    <row r="8">
      <c r="A8" t="n">
        <v>64</v>
      </c>
      <c r="B8" t="n">
        <v>84433</v>
      </c>
      <c r="C8" t="inlineStr">
        <is>
          <t>Asphalt composite shingle roofing</t>
        </is>
      </c>
      <c r="D8" t="inlineStr">
        <is>
          <t>Replace flashing around all chimneys throughout property as well as a minor roof tune up to each building. Any significa</t>
        </is>
      </c>
      <c r="E8" s="10" t="inlineStr">
        <is>
          <t>GC</t>
        </is>
      </c>
      <c r="F8" t="inlineStr">
        <is>
          <t>Project</t>
        </is>
      </c>
      <c r="G8" s="7" t="n">
        <v>50000</v>
      </c>
      <c r="H8" s="7" t="n">
        <v>50000</v>
      </c>
      <c r="I8" s="7">
        <f>G8-H8</f>
        <v/>
      </c>
      <c r="J8" s="8">
        <f>IF(G8=0,0,H8/G8)</f>
        <v/>
      </c>
      <c r="K8" s="7" t="n">
        <v>0</v>
      </c>
      <c r="L8" s="7" t="n">
        <v>0</v>
      </c>
      <c r="M8" s="7" t="n">
        <v>0</v>
      </c>
      <c r="N8" s="7" t="n">
        <v>0</v>
      </c>
      <c r="O8" s="7" t="n">
        <v>0</v>
      </c>
      <c r="P8" s="7" t="n">
        <v>0</v>
      </c>
      <c r="Q8" s="7" t="n">
        <v>0</v>
      </c>
      <c r="R8" s="7" t="n">
        <v>0</v>
      </c>
      <c r="S8" s="7" t="n">
        <v>50000</v>
      </c>
      <c r="T8" s="7">
        <f>H8</f>
        <v/>
      </c>
      <c r="U8" s="7">
        <f>S8-T8</f>
        <v/>
      </c>
      <c r="V8" s="8">
        <f>IF(S8=0,0,T8/S8)</f>
        <v/>
      </c>
      <c r="W8" s="8" t="n"/>
      <c r="Y8" t="inlineStr">
        <is>
          <t>GC (pay app)</t>
        </is>
      </c>
    </row>
    <row r="9">
      <c r="A9" t="n">
        <v>124</v>
      </c>
      <c r="B9" t="n">
        <v>84360</v>
      </c>
      <c r="C9" t="inlineStr">
        <is>
          <t>Pool Furniture</t>
        </is>
      </c>
      <c r="D9" t="inlineStr">
        <is>
          <t>Maybe budget for full replacement. Tables and chairs look ok, 24 chaises are ok but a cheaper style. Budget for new, a f</t>
        </is>
      </c>
      <c r="E9" s="5" t="inlineStr">
        <is>
          <t>PMC</t>
        </is>
      </c>
      <c r="F9" t="inlineStr">
        <is>
          <t>Project</t>
        </is>
      </c>
      <c r="G9" s="7" t="n">
        <v>50000</v>
      </c>
      <c r="H9" s="7" t="n">
        <v>75016</v>
      </c>
      <c r="I9" s="7">
        <f>G9-H9</f>
        <v/>
      </c>
      <c r="J9" s="8">
        <f>IF(G9=0,0,H9/G9)</f>
        <v/>
      </c>
      <c r="K9" s="7" t="n">
        <v>0</v>
      </c>
      <c r="L9" s="7" t="n">
        <v>0</v>
      </c>
      <c r="M9" s="7" t="n">
        <v>0</v>
      </c>
      <c r="N9" s="7" t="n">
        <v>0</v>
      </c>
      <c r="O9" s="7" t="n">
        <v>0</v>
      </c>
      <c r="P9" s="7" t="n">
        <v>0</v>
      </c>
      <c r="Q9" s="7" t="n">
        <v>0</v>
      </c>
      <c r="R9" s="7" t="n">
        <v>0</v>
      </c>
      <c r="S9" s="7" t="n">
        <v>50000</v>
      </c>
      <c r="T9" s="7">
        <f>H9</f>
        <v/>
      </c>
      <c r="U9" s="7">
        <f>S9-T9</f>
        <v/>
      </c>
      <c r="V9" s="8">
        <f>IF(S9=0,0,T9/S9)</f>
        <v/>
      </c>
      <c r="W9" s="8" t="n"/>
      <c r="Y9" t="inlineStr">
        <is>
          <t>GL PMC</t>
        </is>
      </c>
    </row>
    <row r="10">
      <c r="A10" t="n">
        <v>75</v>
      </c>
      <c r="B10" t="n">
        <v>84206</v>
      </c>
      <c r="C10" t="inlineStr">
        <is>
          <t>Repair / replace cement fiber siding</t>
        </is>
      </c>
      <c r="D10" t="inlineStr">
        <is>
          <t>Repair/replace areas of failed hardie board and paint to match throughout property</t>
        </is>
      </c>
      <c r="E10" s="10" t="inlineStr">
        <is>
          <t>GC</t>
        </is>
      </c>
      <c r="F10" t="inlineStr">
        <is>
          <t>Project</t>
        </is>
      </c>
      <c r="G10" s="7" t="n">
        <v>41500</v>
      </c>
      <c r="H10" s="7" t="n">
        <v>41500</v>
      </c>
      <c r="I10" s="7">
        <f>G10-H10</f>
        <v/>
      </c>
      <c r="J10" s="8">
        <f>IF(G10=0,0,H10/G10)</f>
        <v/>
      </c>
      <c r="K10" s="7" t="n">
        <v>0</v>
      </c>
      <c r="L10" s="7" t="n">
        <v>0</v>
      </c>
      <c r="M10" s="7" t="n">
        <v>0</v>
      </c>
      <c r="N10" s="7" t="n">
        <v>0</v>
      </c>
      <c r="O10" s="7" t="n">
        <v>0</v>
      </c>
      <c r="P10" s="7" t="n">
        <v>0</v>
      </c>
      <c r="Q10" s="7" t="n">
        <v>0</v>
      </c>
      <c r="R10" s="7" t="n">
        <v>0</v>
      </c>
      <c r="S10" s="7" t="n">
        <v>41500</v>
      </c>
      <c r="T10" s="7">
        <f>H10</f>
        <v/>
      </c>
      <c r="U10" s="7">
        <f>S10-T10</f>
        <v/>
      </c>
      <c r="V10" s="8">
        <f>IF(S10=0,0,T10/S10)</f>
        <v/>
      </c>
      <c r="W10" s="8" t="n"/>
      <c r="Y10" t="inlineStr">
        <is>
          <t>GC (pay app)</t>
        </is>
      </c>
    </row>
    <row r="11">
      <c r="A11" t="n">
        <v>22</v>
      </c>
      <c r="B11" t="n">
        <v>84095</v>
      </c>
      <c r="C11" t="inlineStr">
        <is>
          <t>Resurface swimming pool</t>
        </is>
      </c>
      <c r="D11" t="inlineStr">
        <is>
          <t>Resurface pool</t>
        </is>
      </c>
      <c r="E11" s="10" t="inlineStr">
        <is>
          <t>GC</t>
        </is>
      </c>
      <c r="F11" t="inlineStr">
        <is>
          <t>Project</t>
        </is>
      </c>
      <c r="G11" s="7" t="n">
        <v>40000</v>
      </c>
      <c r="H11" s="7" t="n">
        <v>32200</v>
      </c>
      <c r="I11" s="7">
        <f>G11-H11</f>
        <v/>
      </c>
      <c r="J11" s="8">
        <f>IF(G11=0,0,H11/G11)</f>
        <v/>
      </c>
      <c r="K11" s="7" t="n">
        <v>0</v>
      </c>
      <c r="L11" s="7" t="n">
        <v>0</v>
      </c>
      <c r="M11" s="7" t="n">
        <v>0</v>
      </c>
      <c r="N11" s="7" t="n">
        <v>0</v>
      </c>
      <c r="O11" s="7" t="n">
        <v>0</v>
      </c>
      <c r="P11" s="7" t="n">
        <v>0</v>
      </c>
      <c r="Q11" s="7" t="n">
        <v>0</v>
      </c>
      <c r="R11" s="7" t="n">
        <v>0</v>
      </c>
      <c r="S11" s="7" t="n">
        <v>40000</v>
      </c>
      <c r="T11" s="7">
        <f>H11</f>
        <v/>
      </c>
      <c r="U11" s="7">
        <f>S11-T11</f>
        <v/>
      </c>
      <c r="V11" s="8">
        <f>IF(S11=0,0,T11/S11)</f>
        <v/>
      </c>
      <c r="W11" s="8" t="n"/>
      <c r="Y11" t="inlineStr">
        <is>
          <t>GC (pay app)</t>
        </is>
      </c>
    </row>
    <row r="12">
      <c r="A12" t="n">
        <v>76</v>
      </c>
      <c r="B12" t="n">
        <v>84113</v>
      </c>
      <c r="C12" t="inlineStr">
        <is>
          <t>Repair / replace wood trim</t>
        </is>
      </c>
      <c r="D12" t="inlineStr">
        <is>
          <t>Repair/replace rotted trim, fascia throughout peroperty. Paint to match.</t>
        </is>
      </c>
      <c r="E12" s="10" t="inlineStr">
        <is>
          <t>GC</t>
        </is>
      </c>
      <c r="F12" t="inlineStr">
        <is>
          <t>Project</t>
        </is>
      </c>
      <c r="G12" s="7" t="n">
        <v>38500</v>
      </c>
      <c r="H12" s="7" t="n">
        <v>38500</v>
      </c>
      <c r="I12" s="7">
        <f>G12-H12</f>
        <v/>
      </c>
      <c r="J12" s="8">
        <f>IF(G12=0,0,H12/G12)</f>
        <v/>
      </c>
      <c r="K12" s="7" t="n">
        <v>0</v>
      </c>
      <c r="L12" s="7" t="n">
        <v>0</v>
      </c>
      <c r="M12" s="7" t="n">
        <v>0</v>
      </c>
      <c r="N12" s="7" t="n">
        <v>0</v>
      </c>
      <c r="O12" s="7" t="n">
        <v>0</v>
      </c>
      <c r="P12" s="7" t="n">
        <v>0</v>
      </c>
      <c r="Q12" s="7" t="n">
        <v>0</v>
      </c>
      <c r="R12" s="7" t="n">
        <v>0</v>
      </c>
      <c r="S12" s="7" t="n">
        <v>38500</v>
      </c>
      <c r="T12" s="7">
        <f>H12</f>
        <v/>
      </c>
      <c r="U12" s="7">
        <f>S12-T12</f>
        <v/>
      </c>
      <c r="V12" s="8">
        <f>IF(S12=0,0,T12/S12)</f>
        <v/>
      </c>
      <c r="W12" s="8" t="n"/>
      <c r="Y12" t="inlineStr">
        <is>
          <t>GC (pay app)</t>
        </is>
      </c>
    </row>
    <row r="13">
      <c r="A13" t="n">
        <v>157</v>
      </c>
      <c r="B13" t="n">
        <v>84210</v>
      </c>
      <c r="C13" t="inlineStr">
        <is>
          <t>Replace breezeway lights</t>
        </is>
      </c>
      <c r="D13" t="inlineStr">
        <is>
          <t>Breezeway Lighting</t>
        </is>
      </c>
      <c r="E13" s="10" t="inlineStr">
        <is>
          <t>GC</t>
        </is>
      </c>
      <c r="F13" t="inlineStr">
        <is>
          <t>Project</t>
        </is>
      </c>
      <c r="G13" s="7" t="n">
        <v>37500</v>
      </c>
      <c r="H13" s="7" t="n">
        <v>37500</v>
      </c>
      <c r="I13" s="7">
        <f>G13-H13</f>
        <v/>
      </c>
      <c r="J13" s="8">
        <f>IF(G13=0,0,H13/G13)</f>
        <v/>
      </c>
      <c r="K13" s="7" t="n">
        <v>0</v>
      </c>
      <c r="L13" s="7" t="n">
        <v>0</v>
      </c>
      <c r="M13" s="7" t="n">
        <v>0</v>
      </c>
      <c r="N13" s="7" t="n">
        <v>0</v>
      </c>
      <c r="O13" s="7" t="n">
        <v>0</v>
      </c>
      <c r="P13" s="7" t="n">
        <v>0</v>
      </c>
      <c r="Q13" s="7" t="n">
        <v>0</v>
      </c>
      <c r="R13" s="7" t="n">
        <v>0</v>
      </c>
      <c r="S13" s="7" t="n">
        <v>37500</v>
      </c>
      <c r="T13" s="7">
        <f>H13</f>
        <v/>
      </c>
      <c r="U13" s="7">
        <f>S13-T13</f>
        <v/>
      </c>
      <c r="V13" s="8">
        <f>IF(S13=0,0,T13/S13)</f>
        <v/>
      </c>
      <c r="W13" s="8" t="n"/>
      <c r="Y13" t="inlineStr">
        <is>
          <t>GC (pay app)</t>
        </is>
      </c>
    </row>
    <row r="14">
      <c r="A14" t="n">
        <v>24</v>
      </c>
      <c r="B14" t="n">
        <v>84361</v>
      </c>
      <c r="C14" t="inlineStr">
        <is>
          <t>Repair swimming pool deck</t>
        </is>
      </c>
      <c r="D14" t="inlineStr">
        <is>
          <t>Clean pool deck, crack fill and seal. Repair the deck attached to pool deck and repaint/stain. Reinforce and lvel suppor</t>
        </is>
      </c>
      <c r="E14" s="10" t="inlineStr">
        <is>
          <t>GC</t>
        </is>
      </c>
      <c r="F14" t="inlineStr">
        <is>
          <t>Project</t>
        </is>
      </c>
      <c r="G14" s="7" t="n">
        <v>35000</v>
      </c>
      <c r="H14" s="7" t="n">
        <v>35000</v>
      </c>
      <c r="I14" s="7">
        <f>G14-H14</f>
        <v/>
      </c>
      <c r="J14" s="8">
        <f>IF(G14=0,0,H14/G14)</f>
        <v/>
      </c>
      <c r="K14" s="7" t="n">
        <v>0</v>
      </c>
      <c r="L14" s="7" t="n">
        <v>0</v>
      </c>
      <c r="M14" s="7" t="n">
        <v>0</v>
      </c>
      <c r="N14" s="7" t="n">
        <v>0</v>
      </c>
      <c r="O14" s="7" t="n">
        <v>0</v>
      </c>
      <c r="P14" s="7" t="n">
        <v>0</v>
      </c>
      <c r="Q14" s="7" t="n">
        <v>0</v>
      </c>
      <c r="R14" s="7" t="n">
        <v>0</v>
      </c>
      <c r="S14" s="7" t="n">
        <v>35000</v>
      </c>
      <c r="T14" s="7">
        <f>H14</f>
        <v/>
      </c>
      <c r="U14" s="7">
        <f>S14-T14</f>
        <v/>
      </c>
      <c r="V14" s="8">
        <f>IF(S14=0,0,T14/S14)</f>
        <v/>
      </c>
      <c r="W14" s="8" t="n"/>
      <c r="Y14" t="inlineStr">
        <is>
          <t>GC (pay app)</t>
        </is>
      </c>
    </row>
    <row r="15">
      <c r="A15" t="n">
        <v>125</v>
      </c>
      <c r="B15" t="n">
        <v>84203</v>
      </c>
      <c r="C15" t="inlineStr">
        <is>
          <t>Picnic/Grill Area Remodel</t>
        </is>
      </c>
      <c r="D15" t="inlineStr">
        <is>
          <t>Look at adding grills and outdoor kitchen, gazebo, landscaping or turf in planters, replace/fix lights</t>
        </is>
      </c>
      <c r="E15" s="10" t="inlineStr">
        <is>
          <t>GC</t>
        </is>
      </c>
      <c r="F15" t="inlineStr">
        <is>
          <t>Project</t>
        </is>
      </c>
      <c r="G15" s="7" t="n">
        <v>30000</v>
      </c>
      <c r="H15" s="7" t="n">
        <v>27000</v>
      </c>
      <c r="I15" s="7">
        <f>G15-H15</f>
        <v/>
      </c>
      <c r="J15" s="8">
        <f>IF(G15=0,0,H15/G15)</f>
        <v/>
      </c>
      <c r="K15" s="7" t="n">
        <v>0</v>
      </c>
      <c r="L15" s="7" t="n">
        <v>0</v>
      </c>
      <c r="M15" s="7" t="n">
        <v>0</v>
      </c>
      <c r="N15" s="7" t="n">
        <v>0</v>
      </c>
      <c r="O15" s="7" t="n">
        <v>0</v>
      </c>
      <c r="P15" s="7" t="n">
        <v>0</v>
      </c>
      <c r="Q15" s="7" t="n">
        <v>0</v>
      </c>
      <c r="R15" s="7" t="n">
        <v>0</v>
      </c>
      <c r="S15" s="7" t="n">
        <v>30000</v>
      </c>
      <c r="T15" s="7">
        <f>H15</f>
        <v/>
      </c>
      <c r="U15" s="7">
        <f>S15-T15</f>
        <v/>
      </c>
      <c r="V15" s="8">
        <f>IF(S15=0,0,T15/S15)</f>
        <v/>
      </c>
      <c r="W15" s="8" t="n"/>
      <c r="Y15" t="inlineStr">
        <is>
          <t>GC (pay app)</t>
        </is>
      </c>
    </row>
    <row r="16">
      <c r="A16" t="n">
        <v>25</v>
      </c>
      <c r="B16" t="n">
        <v>84130</v>
      </c>
      <c r="C16" t="inlineStr">
        <is>
          <t>Dog Park</t>
        </is>
      </c>
      <c r="D16" t="inlineStr">
        <is>
          <t>Replace chainlink fencing around dog park and replace with aluminum fencing. Add enzyme injector to irrigation valve</t>
        </is>
      </c>
      <c r="E16" s="10" t="inlineStr">
        <is>
          <t>GC</t>
        </is>
      </c>
      <c r="F16" t="inlineStr">
        <is>
          <t>Project</t>
        </is>
      </c>
      <c r="G16" s="7" t="n">
        <v>26000</v>
      </c>
      <c r="H16" s="7" t="n">
        <v>7800</v>
      </c>
      <c r="I16" s="7">
        <f>G16-H16</f>
        <v/>
      </c>
      <c r="J16" s="8">
        <f>IF(G16=0,0,H16/G16)</f>
        <v/>
      </c>
      <c r="K16" s="7" t="n">
        <v>0</v>
      </c>
      <c r="L16" s="7" t="n">
        <v>0</v>
      </c>
      <c r="M16" s="7" t="n">
        <v>0</v>
      </c>
      <c r="N16" s="7" t="n">
        <v>0</v>
      </c>
      <c r="O16" s="7" t="n">
        <v>0</v>
      </c>
      <c r="P16" s="7" t="n">
        <v>0</v>
      </c>
      <c r="Q16" s="7" t="n">
        <v>0</v>
      </c>
      <c r="R16" s="7" t="n">
        <v>0</v>
      </c>
      <c r="S16" s="7" t="n">
        <v>26000</v>
      </c>
      <c r="T16" s="7">
        <f>H16</f>
        <v/>
      </c>
      <c r="U16" s="7">
        <f>S16-T16</f>
        <v/>
      </c>
      <c r="V16" s="8">
        <f>IF(S16=0,0,T16/S16)</f>
        <v/>
      </c>
      <c r="W16" s="8" t="n"/>
      <c r="Y16" t="inlineStr">
        <is>
          <t>GC (pay app)</t>
        </is>
      </c>
    </row>
    <row r="17">
      <c r="A17" t="n">
        <v>127</v>
      </c>
      <c r="B17" t="n">
        <v>84390</v>
      </c>
      <c r="C17" t="inlineStr">
        <is>
          <t>Sports Courts</t>
        </is>
      </c>
      <c r="D17" t="inlineStr">
        <is>
          <t>Resurface and add 2 pickleball courts along with tennis</t>
        </is>
      </c>
      <c r="E17" s="10" t="inlineStr">
        <is>
          <t>GC</t>
        </is>
      </c>
      <c r="F17" t="inlineStr">
        <is>
          <t>Project</t>
        </is>
      </c>
      <c r="G17" s="7" t="n">
        <v>25000</v>
      </c>
      <c r="H17" s="7" t="n">
        <v>25000</v>
      </c>
      <c r="I17" s="7">
        <f>G17-H17</f>
        <v/>
      </c>
      <c r="J17" s="8">
        <f>IF(G17=0,0,H17/G17)</f>
        <v/>
      </c>
      <c r="K17" s="7" t="n">
        <v>0</v>
      </c>
      <c r="L17" s="7" t="n">
        <v>0</v>
      </c>
      <c r="M17" s="7" t="n">
        <v>0</v>
      </c>
      <c r="N17" s="7" t="n">
        <v>0</v>
      </c>
      <c r="O17" s="7" t="n">
        <v>0</v>
      </c>
      <c r="P17" s="7" t="n">
        <v>0</v>
      </c>
      <c r="Q17" s="7" t="n">
        <v>0</v>
      </c>
      <c r="R17" s="7" t="n">
        <v>0</v>
      </c>
      <c r="S17" s="7" t="n">
        <v>25000</v>
      </c>
      <c r="T17" s="7">
        <f>H17</f>
        <v/>
      </c>
      <c r="U17" s="7">
        <f>S17-T17</f>
        <v/>
      </c>
      <c r="V17" s="8">
        <f>IF(S17=0,0,T17/S17)</f>
        <v/>
      </c>
      <c r="W17" s="8" t="n"/>
      <c r="Y17" t="inlineStr">
        <is>
          <t>GC (pay app)</t>
        </is>
      </c>
    </row>
    <row r="18">
      <c r="A18" t="n">
        <v>153</v>
      </c>
      <c r="B18" t="n">
        <v>84218</v>
      </c>
      <c r="C18" t="inlineStr">
        <is>
          <t>HVAC inspection and maintenance</t>
        </is>
      </c>
      <c r="D18" t="inlineStr">
        <is>
          <t>Clean foliage around condensors throughout property. Raise units with HVAC pad as needed.</t>
        </is>
      </c>
      <c r="E18" s="10" t="inlineStr">
        <is>
          <t>GC</t>
        </is>
      </c>
      <c r="F18" t="inlineStr">
        <is>
          <t>Project</t>
        </is>
      </c>
      <c r="G18" s="7" t="n">
        <v>24000</v>
      </c>
      <c r="H18" s="7" t="n">
        <v>24000</v>
      </c>
      <c r="I18" s="7">
        <f>G18-H18</f>
        <v/>
      </c>
      <c r="J18" s="8">
        <f>IF(G18=0,0,H18/G18)</f>
        <v/>
      </c>
      <c r="K18" s="7" t="n">
        <v>0</v>
      </c>
      <c r="L18" s="7" t="n">
        <v>0</v>
      </c>
      <c r="M18" s="7" t="n">
        <v>0</v>
      </c>
      <c r="N18" s="7" t="n">
        <v>0</v>
      </c>
      <c r="O18" s="7" t="n">
        <v>0</v>
      </c>
      <c r="P18" s="7" t="n">
        <v>0</v>
      </c>
      <c r="Q18" s="7" t="n">
        <v>0</v>
      </c>
      <c r="R18" s="7" t="n">
        <v>0</v>
      </c>
      <c r="S18" s="7" t="n">
        <v>24000</v>
      </c>
      <c r="T18" s="7">
        <f>H18</f>
        <v/>
      </c>
      <c r="U18" s="7">
        <f>S18-T18</f>
        <v/>
      </c>
      <c r="V18" s="8">
        <f>IF(S18=0,0,T18/S18)</f>
        <v/>
      </c>
      <c r="W18" s="8" t="n"/>
      <c r="Y18" t="inlineStr">
        <is>
          <t>GC (pay app)</t>
        </is>
      </c>
    </row>
    <row r="19">
      <c r="A19" t="n">
        <v>20</v>
      </c>
      <c r="B19" t="n">
        <v>84221</v>
      </c>
      <c r="C19" t="inlineStr">
        <is>
          <t>Sidewalks</t>
        </is>
      </c>
      <c r="D19" t="inlineStr">
        <is>
          <t>Repair cracked/broken sidewalks throughout property.</t>
        </is>
      </c>
      <c r="E19" s="10" t="inlineStr">
        <is>
          <t>GC</t>
        </is>
      </c>
      <c r="F19" t="inlineStr">
        <is>
          <t>Project</t>
        </is>
      </c>
      <c r="G19" s="7" t="n">
        <v>22000</v>
      </c>
      <c r="H19" s="7" t="n">
        <v>22000</v>
      </c>
      <c r="I19" s="7">
        <f>G19-H19</f>
        <v/>
      </c>
      <c r="J19" s="8">
        <f>IF(G19=0,0,H19/G19)</f>
        <v/>
      </c>
      <c r="K19" s="7" t="n">
        <v>0</v>
      </c>
      <c r="L19" s="7" t="n">
        <v>0</v>
      </c>
      <c r="M19" s="7" t="n">
        <v>0</v>
      </c>
      <c r="N19" s="7" t="n">
        <v>0</v>
      </c>
      <c r="O19" s="7" t="n">
        <v>0</v>
      </c>
      <c r="P19" s="7" t="n">
        <v>0</v>
      </c>
      <c r="Q19" s="7" t="n">
        <v>0</v>
      </c>
      <c r="R19" s="7" t="n">
        <v>0</v>
      </c>
      <c r="S19" s="7" t="n">
        <v>22000</v>
      </c>
      <c r="T19" s="7">
        <f>H19</f>
        <v/>
      </c>
      <c r="U19" s="7">
        <f>S19-T19</f>
        <v/>
      </c>
      <c r="V19" s="8">
        <f>IF(S19=0,0,T19/S19)</f>
        <v/>
      </c>
      <c r="W19" s="8" t="n"/>
      <c r="Y19" t="inlineStr">
        <is>
          <t>GC (pay app)</t>
        </is>
      </c>
    </row>
    <row r="20">
      <c r="A20" t="n">
        <v>156</v>
      </c>
      <c r="B20" t="n">
        <v>84210</v>
      </c>
      <c r="C20" t="inlineStr">
        <is>
          <t>Electrical distribution</t>
        </is>
      </c>
      <c r="D20" t="inlineStr">
        <is>
          <t>Electrical Distribution</t>
        </is>
      </c>
      <c r="E20" s="10" t="inlineStr">
        <is>
          <t>GC</t>
        </is>
      </c>
      <c r="F20" t="inlineStr">
        <is>
          <t>Project</t>
        </is>
      </c>
      <c r="G20" s="7" t="n">
        <v>22000</v>
      </c>
      <c r="H20" s="7" t="n">
        <v>22000</v>
      </c>
      <c r="I20" s="7">
        <f>G20-H20</f>
        <v/>
      </c>
      <c r="J20" s="8">
        <f>IF(G20=0,0,H20/G20)</f>
        <v/>
      </c>
      <c r="K20" s="7" t="n">
        <v>0</v>
      </c>
      <c r="L20" s="7" t="n">
        <v>0</v>
      </c>
      <c r="M20" s="7" t="n">
        <v>0</v>
      </c>
      <c r="N20" s="7" t="n">
        <v>0</v>
      </c>
      <c r="O20" s="7" t="n">
        <v>0</v>
      </c>
      <c r="P20" s="7" t="n">
        <v>0</v>
      </c>
      <c r="Q20" s="7" t="n">
        <v>0</v>
      </c>
      <c r="R20" s="7" t="n">
        <v>0</v>
      </c>
      <c r="S20" s="7" t="n">
        <v>22000</v>
      </c>
      <c r="T20" s="7">
        <f>H20</f>
        <v/>
      </c>
      <c r="U20" s="7">
        <f>S20-T20</f>
        <v/>
      </c>
      <c r="V20" s="8">
        <f>IF(S20=0,0,T20/S20)</f>
        <v/>
      </c>
      <c r="W20" s="8" t="n"/>
      <c r="Y20" t="inlineStr">
        <is>
          <t>GC (pay app)</t>
        </is>
      </c>
    </row>
    <row r="21">
      <c r="A21" t="n">
        <v>14</v>
      </c>
      <c r="B21" t="n">
        <v>84300</v>
      </c>
      <c r="C21" t="inlineStr">
        <is>
          <t>Landscape Cleanup and Enhancements</t>
        </is>
      </c>
      <c r="D21" t="inlineStr">
        <is>
          <t>Initial property tree trim, landscape cleanup, entry and tour path enhancements, etc</t>
        </is>
      </c>
      <c r="E21" s="5" t="inlineStr">
        <is>
          <t>PMC</t>
        </is>
      </c>
      <c r="F21" t="inlineStr">
        <is>
          <t>Project</t>
        </is>
      </c>
      <c r="G21" s="7" t="n">
        <v>20000</v>
      </c>
      <c r="H21" s="7" t="n">
        <v>27840</v>
      </c>
      <c r="I21" s="7">
        <f>G21-H21</f>
        <v/>
      </c>
      <c r="J21" s="8">
        <f>IF(G21=0,0,H21/G21)</f>
        <v/>
      </c>
      <c r="K21" s="7" t="n">
        <v>0</v>
      </c>
      <c r="L21" s="7" t="n">
        <v>0</v>
      </c>
      <c r="M21" s="7" t="n">
        <v>0</v>
      </c>
      <c r="N21" s="7" t="n">
        <v>0</v>
      </c>
      <c r="O21" s="7" t="n">
        <v>0</v>
      </c>
      <c r="P21" s="7" t="n">
        <v>0</v>
      </c>
      <c r="Q21" s="7" t="n">
        <v>0</v>
      </c>
      <c r="R21" s="7" t="n">
        <v>0</v>
      </c>
      <c r="S21" s="7" t="n">
        <v>20000</v>
      </c>
      <c r="T21" s="7">
        <f>H21</f>
        <v/>
      </c>
      <c r="U21" s="7">
        <f>S21-T21</f>
        <v/>
      </c>
      <c r="V21" s="8">
        <f>IF(S21=0,0,T21/S21)</f>
        <v/>
      </c>
      <c r="W21" s="8" t="n"/>
      <c r="Y21" t="inlineStr">
        <is>
          <t>GL PMC</t>
        </is>
      </c>
    </row>
    <row r="22">
      <c r="A22" t="n">
        <v>98</v>
      </c>
      <c r="B22" t="n">
        <v>84106</v>
      </c>
      <c r="C22" t="inlineStr">
        <is>
          <t>Drier vents</t>
        </is>
      </c>
      <c r="D22" t="inlineStr">
        <is>
          <t>Clean dryer vents throughout property.</t>
        </is>
      </c>
      <c r="E22" s="10" t="inlineStr">
        <is>
          <t>GC</t>
        </is>
      </c>
      <c r="F22" t="inlineStr">
        <is>
          <t>Project</t>
        </is>
      </c>
      <c r="G22" s="7" t="n">
        <v>18000</v>
      </c>
      <c r="H22" s="7" t="n">
        <v>18000</v>
      </c>
      <c r="I22" s="7">
        <f>G22-H22</f>
        <v/>
      </c>
      <c r="J22" s="8">
        <f>IF(G22=0,0,H22/G22)</f>
        <v/>
      </c>
      <c r="K22" s="7" t="n">
        <v>0</v>
      </c>
      <c r="L22" s="7" t="n">
        <v>0</v>
      </c>
      <c r="M22" s="7" t="n">
        <v>0</v>
      </c>
      <c r="N22" s="7" t="n">
        <v>0</v>
      </c>
      <c r="O22" s="7" t="n">
        <v>0</v>
      </c>
      <c r="P22" s="7" t="n">
        <v>0</v>
      </c>
      <c r="Q22" s="7" t="n">
        <v>0</v>
      </c>
      <c r="R22" s="7" t="n">
        <v>0</v>
      </c>
      <c r="S22" s="7" t="n">
        <v>18000</v>
      </c>
      <c r="T22" s="7">
        <f>H22</f>
        <v/>
      </c>
      <c r="U22" s="7">
        <f>S22-T22</f>
        <v/>
      </c>
      <c r="V22" s="8">
        <f>IF(S22=0,0,T22/S22)</f>
        <v/>
      </c>
      <c r="W22" s="8" t="n"/>
      <c r="Y22" t="inlineStr">
        <is>
          <t>GC (pay app)</t>
        </is>
      </c>
    </row>
    <row r="23">
      <c r="A23" t="n">
        <v>17</v>
      </c>
      <c r="B23" t="n">
        <v>84221</v>
      </c>
      <c r="C23" t="inlineStr">
        <is>
          <t>concrete pavement</t>
        </is>
      </c>
      <c r="D23" t="inlineStr">
        <is>
          <t>Fill cracks and seal area next to dog park and sports court.</t>
        </is>
      </c>
      <c r="E23" s="10" t="inlineStr">
        <is>
          <t>GC</t>
        </is>
      </c>
      <c r="F23" t="inlineStr">
        <is>
          <t>Project</t>
        </is>
      </c>
      <c r="G23" s="7" t="n">
        <v>17500</v>
      </c>
      <c r="H23" s="7" t="n">
        <v>17500</v>
      </c>
      <c r="I23" s="7">
        <f>G23-H23</f>
        <v/>
      </c>
      <c r="J23" s="8">
        <f>IF(G23=0,0,H23/G23)</f>
        <v/>
      </c>
      <c r="K23" s="7" t="n">
        <v>0</v>
      </c>
      <c r="L23" s="7" t="n">
        <v>0</v>
      </c>
      <c r="M23" s="7" t="n">
        <v>0</v>
      </c>
      <c r="N23" s="7" t="n">
        <v>0</v>
      </c>
      <c r="O23" s="7" t="n">
        <v>0</v>
      </c>
      <c r="P23" s="7" t="n">
        <v>0</v>
      </c>
      <c r="Q23" s="7" t="n">
        <v>0</v>
      </c>
      <c r="R23" s="7" t="n">
        <v>0</v>
      </c>
      <c r="S23" s="7" t="n">
        <v>17500</v>
      </c>
      <c r="T23" s="7">
        <f>H23</f>
        <v/>
      </c>
      <c r="U23" s="7">
        <f>S23-T23</f>
        <v/>
      </c>
      <c r="V23" s="8">
        <f>IF(S23=0,0,T23/S23)</f>
        <v/>
      </c>
      <c r="W23" s="8" t="n"/>
      <c r="Y23" t="inlineStr">
        <is>
          <t>GC (pay app)</t>
        </is>
      </c>
    </row>
    <row r="24">
      <c r="A24" t="n">
        <v>108</v>
      </c>
      <c r="B24" t="n">
        <v>82131</v>
      </c>
      <c r="C24" t="inlineStr">
        <is>
          <t>CO detectors</t>
        </is>
      </c>
      <c r="D24" t="inlineStr">
        <is>
          <t>Install CO detectors in each unit.
Lender PCA Item- Due to the presence of gas-fire water heaters at each unit, carbon m</t>
        </is>
      </c>
      <c r="E24" s="5" t="inlineStr">
        <is>
          <t>PMC</t>
        </is>
      </c>
      <c r="F24" t="inlineStr">
        <is>
          <t>Project</t>
        </is>
      </c>
      <c r="G24" s="7" t="n">
        <v>16800</v>
      </c>
      <c r="H24" s="7" t="n">
        <v>0</v>
      </c>
      <c r="I24" s="7">
        <f>G24-H24</f>
        <v/>
      </c>
      <c r="J24" s="8">
        <f>IF(G24=0,0,H24/G24)</f>
        <v/>
      </c>
      <c r="K24" s="7" t="n">
        <v>0</v>
      </c>
      <c r="L24" s="7" t="n">
        <v>0</v>
      </c>
      <c r="M24" s="7" t="n">
        <v>0</v>
      </c>
      <c r="N24" s="7" t="n">
        <v>0</v>
      </c>
      <c r="O24" s="7" t="n">
        <v>0</v>
      </c>
      <c r="P24" s="7" t="n">
        <v>0</v>
      </c>
      <c r="Q24" s="7" t="n">
        <v>0</v>
      </c>
      <c r="R24" s="7" t="n">
        <v>0</v>
      </c>
      <c r="S24" s="7" t="n">
        <v>16800</v>
      </c>
      <c r="T24" s="7">
        <f>H24</f>
        <v/>
      </c>
      <c r="U24" s="7">
        <f>S24-T24</f>
        <v/>
      </c>
      <c r="V24" s="8">
        <f>IF(S24=0,0,T24/S24)</f>
        <v/>
      </c>
      <c r="W24" s="8" t="n"/>
      <c r="Y24" t="inlineStr">
        <is>
          <t>GL PMC</t>
        </is>
      </c>
    </row>
    <row r="25">
      <c r="A25" t="n">
        <v>119</v>
      </c>
      <c r="B25" t="n">
        <v>84208</v>
      </c>
      <c r="C25" t="inlineStr">
        <is>
          <t>Clubhouse / Office Remodel</t>
        </is>
      </c>
      <c r="D25" t="inlineStr">
        <is>
          <t>Paint cabinets in kitchen with hardware, add backsplash, replace appliances, replace "snack shack" window to be function</t>
        </is>
      </c>
      <c r="E25" s="10" t="inlineStr">
        <is>
          <t>GC</t>
        </is>
      </c>
      <c r="F25" t="inlineStr">
        <is>
          <t>Project</t>
        </is>
      </c>
      <c r="G25" s="7" t="n">
        <v>15000</v>
      </c>
      <c r="H25" s="7" t="n">
        <v>15000</v>
      </c>
      <c r="I25" s="7">
        <f>G25-H25</f>
        <v/>
      </c>
      <c r="J25" s="8">
        <f>IF(G25=0,0,H25/G25)</f>
        <v/>
      </c>
      <c r="K25" s="7" t="n">
        <v>0</v>
      </c>
      <c r="L25" s="7" t="n">
        <v>0</v>
      </c>
      <c r="M25" s="7" t="n">
        <v>0</v>
      </c>
      <c r="N25" s="7" t="n">
        <v>0</v>
      </c>
      <c r="O25" s="7" t="n">
        <v>0</v>
      </c>
      <c r="P25" s="7" t="n">
        <v>0</v>
      </c>
      <c r="Q25" s="7" t="n">
        <v>0</v>
      </c>
      <c r="R25" s="7" t="n">
        <v>0</v>
      </c>
      <c r="S25" s="7" t="n">
        <v>15000</v>
      </c>
      <c r="T25" s="7">
        <f>H25</f>
        <v/>
      </c>
      <c r="U25" s="7">
        <f>S25-T25</f>
        <v/>
      </c>
      <c r="V25" s="8">
        <f>IF(S25=0,0,T25/S25)</f>
        <v/>
      </c>
      <c r="W25" s="8" t="n"/>
      <c r="Y25" t="inlineStr">
        <is>
          <t>GC (pay app)</t>
        </is>
      </c>
    </row>
    <row r="26">
      <c r="A26" t="n">
        <v>123</v>
      </c>
      <c r="B26" t="n">
        <v>84361</v>
      </c>
      <c r="C26" t="inlineStr">
        <is>
          <t>Pool Area Remodel</t>
        </is>
      </c>
      <c r="D26" t="inlineStr">
        <is>
          <t>Games and placeholder budget - TV contacting Key Designs</t>
        </is>
      </c>
      <c r="E26" s="5" t="inlineStr">
        <is>
          <t>PMC</t>
        </is>
      </c>
      <c r="F26" t="inlineStr">
        <is>
          <t>Project</t>
        </is>
      </c>
      <c r="G26" s="7" t="n">
        <v>15000</v>
      </c>
      <c r="H26" s="7" t="n">
        <v>65776</v>
      </c>
      <c r="I26" s="7">
        <f>G26-H26</f>
        <v/>
      </c>
      <c r="J26" s="8">
        <f>IF(G26=0,0,H26/G26)</f>
        <v/>
      </c>
      <c r="K26" s="7" t="n">
        <v>0</v>
      </c>
      <c r="L26" s="7" t="n">
        <v>0</v>
      </c>
      <c r="M26" s="7" t="n">
        <v>0</v>
      </c>
      <c r="N26" s="7" t="n">
        <v>0</v>
      </c>
      <c r="O26" s="7" t="n">
        <v>0</v>
      </c>
      <c r="P26" s="7" t="n">
        <v>0</v>
      </c>
      <c r="Q26" s="7" t="n">
        <v>0</v>
      </c>
      <c r="R26" s="7" t="n">
        <v>0</v>
      </c>
      <c r="S26" s="7" t="n">
        <v>15000</v>
      </c>
      <c r="T26" s="7">
        <f>H26</f>
        <v/>
      </c>
      <c r="U26" s="7">
        <f>S26-T26</f>
        <v/>
      </c>
      <c r="V26" s="8">
        <f>IF(S26=0,0,T26/S26)</f>
        <v/>
      </c>
      <c r="W26" s="8" t="n"/>
      <c r="Y26" t="inlineStr">
        <is>
          <t>GL PMC</t>
        </is>
      </c>
    </row>
    <row r="27">
      <c r="A27" t="n">
        <v>15</v>
      </c>
      <c r="B27" t="n">
        <v>84209</v>
      </c>
      <c r="C27" t="inlineStr">
        <is>
          <t>Sanitary sewer piping</t>
        </is>
      </c>
      <c r="D27" t="inlineStr">
        <is>
          <t>Add rocks around storm drains around property. Clean the area around the drain.</t>
        </is>
      </c>
      <c r="E27" s="10" t="inlineStr">
        <is>
          <t>GC</t>
        </is>
      </c>
      <c r="F27" t="inlineStr">
        <is>
          <t>Project</t>
        </is>
      </c>
      <c r="G27" s="7" t="n">
        <v>12000</v>
      </c>
      <c r="H27" s="7" t="n">
        <v>12000</v>
      </c>
      <c r="I27" s="7">
        <f>G27-H27</f>
        <v/>
      </c>
      <c r="J27" s="8">
        <f>IF(G27=0,0,H27/G27)</f>
        <v/>
      </c>
      <c r="K27" s="7" t="n">
        <v>0</v>
      </c>
      <c r="L27" s="7" t="n">
        <v>0</v>
      </c>
      <c r="M27" s="7" t="n">
        <v>0</v>
      </c>
      <c r="N27" s="7" t="n">
        <v>0</v>
      </c>
      <c r="O27" s="7" t="n">
        <v>0</v>
      </c>
      <c r="P27" s="7" t="n">
        <v>0</v>
      </c>
      <c r="Q27" s="7" t="n">
        <v>0</v>
      </c>
      <c r="R27" s="7" t="n">
        <v>0</v>
      </c>
      <c r="S27" s="7" t="n">
        <v>12000</v>
      </c>
      <c r="T27" s="7">
        <f>H27</f>
        <v/>
      </c>
      <c r="U27" s="7">
        <f>S27-T27</f>
        <v/>
      </c>
      <c r="V27" s="8">
        <f>IF(S27=0,0,T27/S27)</f>
        <v/>
      </c>
      <c r="W27" s="8" t="n"/>
      <c r="Y27" t="inlineStr">
        <is>
          <t>GC (pay app)</t>
        </is>
      </c>
    </row>
    <row r="28">
      <c r="A28" t="n">
        <v>109</v>
      </c>
      <c r="B28" t="n">
        <v>84239</v>
      </c>
      <c r="C28" t="inlineStr">
        <is>
          <t>Fire Stops</t>
        </is>
      </c>
      <c r="D28" t="inlineStr">
        <is>
          <t>Basic Fire Stop (Pair covers 4 burner range)- For range vent hoods
TV to verify with Dan H on ordering</t>
        </is>
      </c>
      <c r="E28" s="5" t="inlineStr">
        <is>
          <t>PMC</t>
        </is>
      </c>
      <c r="F28" t="inlineStr">
        <is>
          <t>Project</t>
        </is>
      </c>
      <c r="G28" s="7" t="n">
        <v>11723</v>
      </c>
      <c r="H28" s="7" t="n">
        <v>0</v>
      </c>
      <c r="I28" s="7">
        <f>G28-H28</f>
        <v/>
      </c>
      <c r="J28" s="8">
        <f>IF(G28=0,0,H28/G28)</f>
        <v/>
      </c>
      <c r="K28" s="7" t="n">
        <v>0</v>
      </c>
      <c r="L28" s="7" t="n">
        <v>0</v>
      </c>
      <c r="M28" s="7" t="n">
        <v>0</v>
      </c>
      <c r="N28" s="7" t="n">
        <v>0</v>
      </c>
      <c r="O28" s="7" t="n">
        <v>0</v>
      </c>
      <c r="P28" s="7" t="n">
        <v>0</v>
      </c>
      <c r="Q28" s="7" t="n">
        <v>0</v>
      </c>
      <c r="R28" s="7" t="n">
        <v>0</v>
      </c>
      <c r="S28" s="7" t="n">
        <v>11723</v>
      </c>
      <c r="T28" s="7">
        <f>H28</f>
        <v/>
      </c>
      <c r="U28" s="7">
        <f>S28-T28</f>
        <v/>
      </c>
      <c r="V28" s="8">
        <f>IF(S28=0,0,T28/S28)</f>
        <v/>
      </c>
      <c r="W28" s="8" t="n"/>
      <c r="Y28" t="inlineStr">
        <is>
          <t>GL PMC</t>
        </is>
      </c>
    </row>
    <row r="29">
      <c r="A29" t="n">
        <v>19</v>
      </c>
      <c r="B29" t="n">
        <v>84201</v>
      </c>
      <c r="C29" t="inlineStr">
        <is>
          <t>ADA parking &amp; curb cuts</t>
        </is>
      </c>
      <c r="D29" t="inlineStr">
        <is>
          <t>Include where needed in concrete/asphalt work</t>
        </is>
      </c>
      <c r="E29" s="10" t="inlineStr">
        <is>
          <t>GC</t>
        </is>
      </c>
      <c r="F29" t="inlineStr">
        <is>
          <t>Project</t>
        </is>
      </c>
      <c r="G29" s="7" t="n">
        <v>10000</v>
      </c>
      <c r="H29" s="7" t="n">
        <v>10000</v>
      </c>
      <c r="I29" s="7">
        <f>G29-H29</f>
        <v/>
      </c>
      <c r="J29" s="8">
        <f>IF(G29=0,0,H29/G29)</f>
        <v/>
      </c>
      <c r="K29" s="7" t="n">
        <v>0</v>
      </c>
      <c r="L29" s="7" t="n">
        <v>0</v>
      </c>
      <c r="M29" s="7" t="n">
        <v>0</v>
      </c>
      <c r="N29" s="7" t="n">
        <v>0</v>
      </c>
      <c r="O29" s="7" t="n">
        <v>0</v>
      </c>
      <c r="P29" s="7" t="n">
        <v>0</v>
      </c>
      <c r="Q29" s="7" t="n">
        <v>0</v>
      </c>
      <c r="R29" s="7" t="n">
        <v>0</v>
      </c>
      <c r="S29" s="7" t="n">
        <v>10000</v>
      </c>
      <c r="T29" s="7">
        <f>H29</f>
        <v/>
      </c>
      <c r="U29" s="7">
        <f>S29-T29</f>
        <v/>
      </c>
      <c r="V29" s="8">
        <f>IF(S29=0,0,T29/S29)</f>
        <v/>
      </c>
      <c r="W29" s="8" t="n"/>
      <c r="Y29" t="inlineStr">
        <is>
          <t>GC (pay app)</t>
        </is>
      </c>
    </row>
    <row r="30">
      <c r="A30" t="n">
        <v>120</v>
      </c>
      <c r="B30" t="n">
        <v>82140</v>
      </c>
      <c r="C30" t="inlineStr">
        <is>
          <t>Clubhouse / Office Furniture</t>
        </is>
      </c>
      <c r="D30" t="inlineStr">
        <is>
          <t>Looks good, misc supplemental items - Add a TV. TAM to order and install. Move the leasing desktop to back work area, pu</t>
        </is>
      </c>
      <c r="E30" s="5" t="inlineStr">
        <is>
          <t>PMC</t>
        </is>
      </c>
      <c r="F30" t="inlineStr">
        <is>
          <t>Project</t>
        </is>
      </c>
      <c r="G30" s="7" t="n">
        <v>10000</v>
      </c>
      <c r="H30" s="7" t="n">
        <v>10439</v>
      </c>
      <c r="I30" s="7">
        <f>G30-H30</f>
        <v/>
      </c>
      <c r="J30" s="8">
        <f>IF(G30=0,0,H30/G30)</f>
        <v/>
      </c>
      <c r="K30" s="7" t="n">
        <v>0</v>
      </c>
      <c r="L30" s="7" t="n">
        <v>0</v>
      </c>
      <c r="M30" s="7" t="n">
        <v>0</v>
      </c>
      <c r="N30" s="7" t="n">
        <v>0</v>
      </c>
      <c r="O30" s="7" t="n">
        <v>0</v>
      </c>
      <c r="P30" s="7" t="n">
        <v>0</v>
      </c>
      <c r="Q30" s="7" t="n">
        <v>0</v>
      </c>
      <c r="R30" s="7" t="n">
        <v>0</v>
      </c>
      <c r="S30" s="7" t="n">
        <v>10000</v>
      </c>
      <c r="T30" s="7">
        <f>H30</f>
        <v/>
      </c>
      <c r="U30" s="7">
        <f>S30-T30</f>
        <v/>
      </c>
      <c r="V30" s="8">
        <f>IF(S30=0,0,T30/S30)</f>
        <v/>
      </c>
      <c r="W30" s="8" t="n"/>
      <c r="Y30" t="inlineStr">
        <is>
          <t>GL PMC</t>
        </is>
      </c>
    </row>
    <row r="31">
      <c r="A31" t="n">
        <v>126</v>
      </c>
      <c r="B31" t="n">
        <v>84195</v>
      </c>
      <c r="C31" t="inlineStr">
        <is>
          <t>Picnic/Grill Furniture</t>
        </is>
      </c>
      <c r="D31" t="inlineStr">
        <is>
          <t>Tables ok, possibly add games</t>
        </is>
      </c>
      <c r="E31" s="5" t="inlineStr">
        <is>
          <t>PMC</t>
        </is>
      </c>
      <c r="F31" t="inlineStr">
        <is>
          <t>Project</t>
        </is>
      </c>
      <c r="G31" s="7" t="n">
        <v>10000</v>
      </c>
      <c r="H31" s="7" t="n">
        <v>24300</v>
      </c>
      <c r="I31" s="7">
        <f>G31-H31</f>
        <v/>
      </c>
      <c r="J31" s="8">
        <f>IF(G31=0,0,H31/G31)</f>
        <v/>
      </c>
      <c r="K31" s="7" t="n">
        <v>0</v>
      </c>
      <c r="L31" s="7" t="n">
        <v>0</v>
      </c>
      <c r="M31" s="7" t="n">
        <v>0</v>
      </c>
      <c r="N31" s="7" t="n">
        <v>0</v>
      </c>
      <c r="O31" s="7" t="n">
        <v>0</v>
      </c>
      <c r="P31" s="7" t="n">
        <v>0</v>
      </c>
      <c r="Q31" s="7" t="n">
        <v>0</v>
      </c>
      <c r="R31" s="7" t="n">
        <v>0</v>
      </c>
      <c r="S31" s="7" t="n">
        <v>10000</v>
      </c>
      <c r="T31" s="7">
        <f>H31</f>
        <v/>
      </c>
      <c r="U31" s="7">
        <f>S31-T31</f>
        <v/>
      </c>
      <c r="V31" s="8">
        <f>IF(S31=0,0,T31/S31)</f>
        <v/>
      </c>
      <c r="W31" s="8" t="n"/>
      <c r="Y31" t="inlineStr">
        <is>
          <t>GL PMC</t>
        </is>
      </c>
    </row>
    <row r="32">
      <c r="A32" t="n">
        <v>134</v>
      </c>
      <c r="B32" t="n">
        <v>84206</v>
      </c>
      <c r="C32" t="inlineStr">
        <is>
          <t>Storage Shed</t>
        </is>
      </c>
      <c r="D32" t="inlineStr">
        <is>
          <t>Look at adding storage shed for appliances next to maintenance - enclose area to left of maintenance shop</t>
        </is>
      </c>
      <c r="E32" s="10" t="inlineStr">
        <is>
          <t>GC</t>
        </is>
      </c>
      <c r="F32" t="inlineStr">
        <is>
          <t>Project</t>
        </is>
      </c>
      <c r="G32" s="7" t="n">
        <v>10000</v>
      </c>
      <c r="H32" s="7" t="n">
        <v>3000</v>
      </c>
      <c r="I32" s="7">
        <f>G32-H32</f>
        <v/>
      </c>
      <c r="J32" s="8">
        <f>IF(G32=0,0,H32/G32)</f>
        <v/>
      </c>
      <c r="K32" s="7" t="n">
        <v>0</v>
      </c>
      <c r="L32" s="7" t="n">
        <v>0</v>
      </c>
      <c r="M32" s="7" t="n">
        <v>0</v>
      </c>
      <c r="N32" s="7" t="n">
        <v>0</v>
      </c>
      <c r="O32" s="7" t="n">
        <v>0</v>
      </c>
      <c r="P32" s="7" t="n">
        <v>0</v>
      </c>
      <c r="Q32" s="7" t="n">
        <v>0</v>
      </c>
      <c r="R32" s="7" t="n">
        <v>0</v>
      </c>
      <c r="S32" s="7" t="n">
        <v>10000</v>
      </c>
      <c r="T32" s="7">
        <f>H32</f>
        <v/>
      </c>
      <c r="U32" s="7">
        <f>S32-T32</f>
        <v/>
      </c>
      <c r="V32" s="8">
        <f>IF(S32=0,0,T32/S32)</f>
        <v/>
      </c>
      <c r="W32" s="8" t="n"/>
      <c r="Y32" t="inlineStr">
        <is>
          <t>GC (pay app)</t>
        </is>
      </c>
    </row>
    <row r="33">
      <c r="A33" t="n">
        <v>16</v>
      </c>
      <c r="B33" t="n">
        <v>84385</v>
      </c>
      <c r="C33" t="inlineStr">
        <is>
          <t>Storm sewer piping</t>
        </is>
      </c>
      <c r="D33" t="inlineStr">
        <is>
          <t>Improve current french drain towards the back right of the property.</t>
        </is>
      </c>
      <c r="E33" s="10" t="inlineStr">
        <is>
          <t>GC</t>
        </is>
      </c>
      <c r="F33" t="inlineStr">
        <is>
          <t>Project</t>
        </is>
      </c>
      <c r="G33" s="7" t="n">
        <v>8500</v>
      </c>
      <c r="H33" s="7" t="n">
        <v>8500</v>
      </c>
      <c r="I33" s="7">
        <f>G33-H33</f>
        <v/>
      </c>
      <c r="J33" s="8">
        <f>IF(G33=0,0,H33/G33)</f>
        <v/>
      </c>
      <c r="K33" s="7" t="n">
        <v>0</v>
      </c>
      <c r="L33" s="7" t="n">
        <v>0</v>
      </c>
      <c r="M33" s="7" t="n">
        <v>0</v>
      </c>
      <c r="N33" s="7" t="n">
        <v>0</v>
      </c>
      <c r="O33" s="7" t="n">
        <v>0</v>
      </c>
      <c r="P33" s="7" t="n">
        <v>0</v>
      </c>
      <c r="Q33" s="7" t="n">
        <v>0</v>
      </c>
      <c r="R33" s="7" t="n">
        <v>0</v>
      </c>
      <c r="S33" s="7" t="n">
        <v>8500</v>
      </c>
      <c r="T33" s="7">
        <f>H33</f>
        <v/>
      </c>
      <c r="U33" s="7">
        <f>S33-T33</f>
        <v/>
      </c>
      <c r="V33" s="8">
        <f>IF(S33=0,0,T33/S33)</f>
        <v/>
      </c>
      <c r="W33" s="8" t="n"/>
      <c r="Y33" t="inlineStr">
        <is>
          <t>GC (pay app)</t>
        </is>
      </c>
    </row>
    <row r="34">
      <c r="A34" t="n">
        <v>51</v>
      </c>
      <c r="B34" t="n">
        <v>84114</v>
      </c>
      <c r="C34" t="inlineStr">
        <is>
          <t>Repair exterior stair treads and stringe</t>
        </is>
      </c>
      <c r="D34" t="inlineStr">
        <is>
          <t>Secure.</t>
        </is>
      </c>
      <c r="E34" s="10" t="inlineStr">
        <is>
          <t>GC</t>
        </is>
      </c>
      <c r="F34" t="inlineStr">
        <is>
          <t>Project</t>
        </is>
      </c>
      <c r="G34" s="7" t="n">
        <v>7500</v>
      </c>
      <c r="H34" s="7" t="n">
        <v>7500</v>
      </c>
      <c r="I34" s="7">
        <f>G34-H34</f>
        <v/>
      </c>
      <c r="J34" s="8">
        <f>IF(G34=0,0,H34/G34)</f>
        <v/>
      </c>
      <c r="K34" s="7" t="n">
        <v>0</v>
      </c>
      <c r="L34" s="7" t="n">
        <v>0</v>
      </c>
      <c r="M34" s="7" t="n">
        <v>0</v>
      </c>
      <c r="N34" s="7" t="n">
        <v>0</v>
      </c>
      <c r="O34" s="7" t="n">
        <v>0</v>
      </c>
      <c r="P34" s="7" t="n">
        <v>0</v>
      </c>
      <c r="Q34" s="7" t="n">
        <v>0</v>
      </c>
      <c r="R34" s="7" t="n">
        <v>0</v>
      </c>
      <c r="S34" s="7" t="n">
        <v>7500</v>
      </c>
      <c r="T34" s="7">
        <f>H34</f>
        <v/>
      </c>
      <c r="U34" s="7">
        <f>S34-T34</f>
        <v/>
      </c>
      <c r="V34" s="8">
        <f>IF(S34=0,0,T34/S34)</f>
        <v/>
      </c>
      <c r="W34" s="8" t="n"/>
      <c r="Y34" t="inlineStr">
        <is>
          <t>GC (pay app)</t>
        </is>
      </c>
    </row>
    <row r="35">
      <c r="A35" t="n">
        <v>52</v>
      </c>
      <c r="B35" t="n">
        <v>84121</v>
      </c>
      <c r="C35" t="inlineStr">
        <is>
          <t>Repair exterior stair railings</t>
        </is>
      </c>
      <c r="D35" t="inlineStr">
        <is>
          <t>Secure.</t>
        </is>
      </c>
      <c r="E35" s="10" t="inlineStr">
        <is>
          <t>GC</t>
        </is>
      </c>
      <c r="F35" t="inlineStr">
        <is>
          <t>Project</t>
        </is>
      </c>
      <c r="G35" s="7" t="n">
        <v>7500</v>
      </c>
      <c r="H35" s="7" t="n">
        <v>7500</v>
      </c>
      <c r="I35" s="7">
        <f>G35-H35</f>
        <v/>
      </c>
      <c r="J35" s="8">
        <f>IF(G35=0,0,H35/G35)</f>
        <v/>
      </c>
      <c r="K35" s="7" t="n">
        <v>0</v>
      </c>
      <c r="L35" s="7" t="n">
        <v>0</v>
      </c>
      <c r="M35" s="7" t="n">
        <v>0</v>
      </c>
      <c r="N35" s="7" t="n">
        <v>0</v>
      </c>
      <c r="O35" s="7" t="n">
        <v>0</v>
      </c>
      <c r="P35" s="7" t="n">
        <v>0</v>
      </c>
      <c r="Q35" s="7" t="n">
        <v>0</v>
      </c>
      <c r="R35" s="7" t="n">
        <v>0</v>
      </c>
      <c r="S35" s="7" t="n">
        <v>7500</v>
      </c>
      <c r="T35" s="7">
        <f>H35</f>
        <v/>
      </c>
      <c r="U35" s="7">
        <f>S35-T35</f>
        <v/>
      </c>
      <c r="V35" s="8">
        <f>IF(S35=0,0,T35/S35)</f>
        <v/>
      </c>
      <c r="W35" s="8" t="n"/>
      <c r="Y35" t="inlineStr">
        <is>
          <t>GC (pay app)</t>
        </is>
      </c>
    </row>
    <row r="36">
      <c r="A36" t="n">
        <v>131</v>
      </c>
      <c r="B36" t="n">
        <v>84275</v>
      </c>
      <c r="C36" t="inlineStr">
        <is>
          <t>Access Control System</t>
        </is>
      </c>
      <c r="D36" t="inlineStr">
        <is>
          <t>Need for pool area and bathroom doors - just updating to keypad. Review for future FOB system for afterhours access on a</t>
        </is>
      </c>
      <c r="E36" s="5" t="inlineStr">
        <is>
          <t>PMC</t>
        </is>
      </c>
      <c r="F36" t="inlineStr">
        <is>
          <t>Project</t>
        </is>
      </c>
      <c r="G36" s="7" t="n">
        <v>6000</v>
      </c>
      <c r="H36" s="7" t="n">
        <v>0</v>
      </c>
      <c r="I36" s="7">
        <f>G36-H36</f>
        <v/>
      </c>
      <c r="J36" s="8">
        <f>IF(G36=0,0,H36/G36)</f>
        <v/>
      </c>
      <c r="K36" s="7" t="n">
        <v>0</v>
      </c>
      <c r="L36" s="7" t="n">
        <v>0</v>
      </c>
      <c r="M36" s="7" t="n">
        <v>0</v>
      </c>
      <c r="N36" s="7" t="n">
        <v>0</v>
      </c>
      <c r="O36" s="7" t="n">
        <v>0</v>
      </c>
      <c r="P36" s="7" t="n">
        <v>0</v>
      </c>
      <c r="Q36" s="7" t="n">
        <v>0</v>
      </c>
      <c r="R36" s="7" t="n">
        <v>0</v>
      </c>
      <c r="S36" s="7" t="n">
        <v>6000</v>
      </c>
      <c r="T36" s="7">
        <f>H36</f>
        <v/>
      </c>
      <c r="U36" s="7">
        <f>S36-T36</f>
        <v/>
      </c>
      <c r="V36" s="8">
        <f>IF(S36=0,0,T36/S36)</f>
        <v/>
      </c>
      <c r="W36" s="8" t="n"/>
      <c r="Y36" t="inlineStr">
        <is>
          <t>GL PMC</t>
        </is>
      </c>
    </row>
    <row r="37">
      <c r="A37" t="n">
        <v>128</v>
      </c>
      <c r="B37" t="n">
        <v>84130</v>
      </c>
      <c r="C37" t="inlineStr">
        <is>
          <t>Dog Park</t>
        </is>
      </c>
      <c r="D37" t="inlineStr">
        <is>
          <t>Looks good, misc budget - add enzyme injector</t>
        </is>
      </c>
      <c r="E37" s="5" t="inlineStr">
        <is>
          <t>PMC</t>
        </is>
      </c>
      <c r="F37" t="inlineStr">
        <is>
          <t>Project</t>
        </is>
      </c>
      <c r="G37" s="7" t="n">
        <v>5000</v>
      </c>
      <c r="H37" s="7" t="n">
        <v>0</v>
      </c>
      <c r="I37" s="7">
        <f>G37-H37</f>
        <v/>
      </c>
      <c r="J37" s="8">
        <f>IF(G37=0,0,H37/G37)</f>
        <v/>
      </c>
      <c r="K37" s="7" t="n">
        <v>0</v>
      </c>
      <c r="L37" s="7" t="n">
        <v>0</v>
      </c>
      <c r="M37" s="7" t="n">
        <v>0</v>
      </c>
      <c r="N37" s="7" t="n">
        <v>0</v>
      </c>
      <c r="O37" s="7" t="n">
        <v>0</v>
      </c>
      <c r="P37" s="7" t="n">
        <v>0</v>
      </c>
      <c r="Q37" s="7" t="n">
        <v>0</v>
      </c>
      <c r="R37" s="7" t="n">
        <v>0</v>
      </c>
      <c r="S37" s="7" t="n">
        <v>5000</v>
      </c>
      <c r="T37" s="7">
        <f>H37</f>
        <v/>
      </c>
      <c r="U37" s="7">
        <f>S37-T37</f>
        <v/>
      </c>
      <c r="V37" s="8">
        <f>IF(S37=0,0,T37/S37)</f>
        <v/>
      </c>
      <c r="W37" s="8" t="n"/>
      <c r="Y37" t="inlineStr">
        <is>
          <t>GL PMC</t>
        </is>
      </c>
    </row>
    <row r="38">
      <c r="A38" t="n">
        <v>158</v>
      </c>
      <c r="B38" t="n">
        <v>84361</v>
      </c>
      <c r="C38" t="inlineStr">
        <is>
          <t>Pool area lighting</t>
        </is>
      </c>
      <c r="D38" t="inlineStr">
        <is>
          <t>Lights are all 110 and need to be rewired</t>
        </is>
      </c>
      <c r="E38" s="10" t="inlineStr">
        <is>
          <t>GC</t>
        </is>
      </c>
      <c r="F38" t="inlineStr">
        <is>
          <t>Project</t>
        </is>
      </c>
      <c r="G38" s="7" t="n">
        <v>5000</v>
      </c>
      <c r="H38" s="7" t="n">
        <v>5000</v>
      </c>
      <c r="I38" s="7">
        <f>G38-H38</f>
        <v/>
      </c>
      <c r="J38" s="8">
        <f>IF(G38=0,0,H38/G38)</f>
        <v/>
      </c>
      <c r="K38" s="7" t="n">
        <v>0</v>
      </c>
      <c r="L38" s="7" t="n">
        <v>0</v>
      </c>
      <c r="M38" s="7" t="n">
        <v>0</v>
      </c>
      <c r="N38" s="7" t="n">
        <v>0</v>
      </c>
      <c r="O38" s="7" t="n">
        <v>0</v>
      </c>
      <c r="P38" s="7" t="n">
        <v>0</v>
      </c>
      <c r="Q38" s="7" t="n">
        <v>0</v>
      </c>
      <c r="R38" s="7" t="n">
        <v>0</v>
      </c>
      <c r="S38" s="7" t="n">
        <v>5000</v>
      </c>
      <c r="T38" s="7">
        <f>H38</f>
        <v/>
      </c>
      <c r="U38" s="7">
        <f>S38-T38</f>
        <v/>
      </c>
      <c r="V38" s="8">
        <f>IF(S38=0,0,T38/S38)</f>
        <v/>
      </c>
      <c r="W38" s="8" t="n"/>
      <c r="Y38" t="inlineStr">
        <is>
          <t>GC (pay app)</t>
        </is>
      </c>
    </row>
    <row r="39">
      <c r="A39" t="n">
        <v>23</v>
      </c>
      <c r="B39" t="n">
        <v>84361</v>
      </c>
      <c r="C39" t="inlineStr">
        <is>
          <t>Replace swimming pool coping</t>
        </is>
      </c>
      <c r="D39" t="inlineStr">
        <is>
          <t>Deck-O-Seal coping around pool. And relocate pots off the new deck to avoid further damage</t>
        </is>
      </c>
      <c r="E39" s="10" t="inlineStr">
        <is>
          <t>GC</t>
        </is>
      </c>
      <c r="F39" t="inlineStr">
        <is>
          <t>Project</t>
        </is>
      </c>
      <c r="G39" s="7" t="n">
        <v>4500</v>
      </c>
      <c r="H39" s="7" t="n">
        <v>4500</v>
      </c>
      <c r="I39" s="7">
        <f>G39-H39</f>
        <v/>
      </c>
      <c r="J39" s="8">
        <f>IF(G39=0,0,H39/G39)</f>
        <v/>
      </c>
      <c r="K39" s="7" t="n">
        <v>0</v>
      </c>
      <c r="L39" s="7" t="n">
        <v>0</v>
      </c>
      <c r="M39" s="7" t="n">
        <v>0</v>
      </c>
      <c r="N39" s="7" t="n">
        <v>0</v>
      </c>
      <c r="O39" s="7" t="n">
        <v>0</v>
      </c>
      <c r="P39" s="7" t="n">
        <v>0</v>
      </c>
      <c r="Q39" s="7" t="n">
        <v>0</v>
      </c>
      <c r="R39" s="7" t="n">
        <v>0</v>
      </c>
      <c r="S39" s="7" t="n">
        <v>4500</v>
      </c>
      <c r="T39" s="7">
        <f>H39</f>
        <v/>
      </c>
      <c r="U39" s="7">
        <f>S39-T39</f>
        <v/>
      </c>
      <c r="V39" s="8">
        <f>IF(S39=0,0,T39/S39)</f>
        <v/>
      </c>
      <c r="W39" s="8" t="n"/>
      <c r="Y39" t="inlineStr">
        <is>
          <t>GC (pay app)</t>
        </is>
      </c>
    </row>
    <row r="40">
      <c r="A40" t="n">
        <v>26</v>
      </c>
      <c r="B40" t="n">
        <v>84111</v>
      </c>
      <c r="C40" t="inlineStr">
        <is>
          <t>Dumpster enclosures</t>
        </is>
      </c>
      <c r="D40" t="inlineStr">
        <is>
          <t>Repair any damage on dumpster enclosure.</t>
        </is>
      </c>
      <c r="E40" s="10" t="inlineStr">
        <is>
          <t>GC</t>
        </is>
      </c>
      <c r="F40" t="inlineStr">
        <is>
          <t>Project</t>
        </is>
      </c>
      <c r="G40" s="7" t="n">
        <v>2150</v>
      </c>
      <c r="H40" s="7" t="n">
        <v>2150</v>
      </c>
      <c r="I40" s="7">
        <f>G40-H40</f>
        <v/>
      </c>
      <c r="J40" s="8">
        <f>IF(G40=0,0,H40/G40)</f>
        <v/>
      </c>
      <c r="K40" s="7" t="n">
        <v>0</v>
      </c>
      <c r="L40" s="7" t="n">
        <v>0</v>
      </c>
      <c r="M40" s="7" t="n">
        <v>0</v>
      </c>
      <c r="N40" s="7" t="n">
        <v>0</v>
      </c>
      <c r="O40" s="7" t="n">
        <v>0</v>
      </c>
      <c r="P40" s="7" t="n">
        <v>0</v>
      </c>
      <c r="Q40" s="7" t="n">
        <v>0</v>
      </c>
      <c r="R40" s="7" t="n">
        <v>0</v>
      </c>
      <c r="S40" s="7" t="n">
        <v>2150</v>
      </c>
      <c r="T40" s="7">
        <f>H40</f>
        <v/>
      </c>
      <c r="U40" s="7">
        <f>S40-T40</f>
        <v/>
      </c>
      <c r="V40" s="8">
        <f>IF(S40=0,0,T40/S40)</f>
        <v/>
      </c>
      <c r="W40" s="8" t="n"/>
      <c r="Y40" t="inlineStr">
        <is>
          <t>GC (pay app)</t>
        </is>
      </c>
    </row>
    <row r="41">
      <c r="A41" t="n">
        <v>27</v>
      </c>
      <c r="B41" t="n">
        <v>84434</v>
      </c>
      <c r="C41" t="inlineStr">
        <is>
          <t>Retaining walls</t>
        </is>
      </c>
      <c r="D41" t="inlineStr">
        <is>
          <t>Retaining wall needs repair by sport court - replace with stone wall</t>
        </is>
      </c>
      <c r="E41" s="10" t="inlineStr">
        <is>
          <t>GC</t>
        </is>
      </c>
      <c r="F41" t="inlineStr">
        <is>
          <t>Project</t>
        </is>
      </c>
      <c r="G41" s="7" t="n">
        <v>2000</v>
      </c>
      <c r="H41" s="7" t="n">
        <v>2000</v>
      </c>
      <c r="I41" s="7">
        <f>G41-H41</f>
        <v/>
      </c>
      <c r="J41" s="8">
        <f>IF(G41=0,0,H41/G41)</f>
        <v/>
      </c>
      <c r="K41" s="7" t="n">
        <v>0</v>
      </c>
      <c r="L41" s="7" t="n">
        <v>0</v>
      </c>
      <c r="M41" s="7" t="n">
        <v>0</v>
      </c>
      <c r="N41" s="7" t="n">
        <v>0</v>
      </c>
      <c r="O41" s="7" t="n">
        <v>0</v>
      </c>
      <c r="P41" s="7" t="n">
        <v>0</v>
      </c>
      <c r="Q41" s="7" t="n">
        <v>0</v>
      </c>
      <c r="R41" s="7" t="n">
        <v>0</v>
      </c>
      <c r="S41" s="7" t="n">
        <v>2000</v>
      </c>
      <c r="T41" s="7">
        <f>H41</f>
        <v/>
      </c>
      <c r="U41" s="7">
        <f>S41-T41</f>
        <v/>
      </c>
      <c r="V41" s="8">
        <f>IF(S41=0,0,T41/S41)</f>
        <v/>
      </c>
      <c r="W41" s="8" t="n"/>
      <c r="Y41" t="inlineStr">
        <is>
          <t>GC (pay app)</t>
        </is>
      </c>
    </row>
    <row r="43">
      <c r="D43" s="19" t="inlineStr">
        <is>
          <t>Projects Subtotal (excl. Contingency &amp; CM Fee)</t>
        </is>
      </c>
      <c r="G43" s="22" t="n">
        <v>1141973</v>
      </c>
      <c r="S43" s="22" t="n">
        <v>1141973</v>
      </c>
    </row>
    <row r="44">
      <c r="D44" s="5" t="inlineStr">
        <is>
          <t>CM Fee</t>
        </is>
      </c>
      <c r="G44" s="7" t="n">
        <v>66000</v>
      </c>
      <c r="S44" s="7" t="n">
        <v>66000</v>
      </c>
    </row>
    <row r="45">
      <c r="D45" s="5" t="inlineStr">
        <is>
          <t>Contingency</t>
        </is>
      </c>
      <c r="G45" s="7" t="n">
        <v>178027</v>
      </c>
      <c r="S45" s="7" t="n">
        <v>178027</v>
      </c>
    </row>
    <row r="46">
      <c r="D46" s="19" t="inlineStr">
        <is>
          <t>Capital Plan Total (ex-BTL)</t>
        </is>
      </c>
      <c r="G46" s="22" t="n">
        <v>1386000</v>
      </c>
      <c r="S46" s="22" t="n">
        <v>1386000</v>
      </c>
    </row>
    <row r="47">
      <c r="D47" s="2" t="inlineStr">
        <is>
          <t>Unplanned CapEx Yr 1 (out-of-plan)</t>
        </is>
      </c>
      <c r="H47" s="7" t="n">
        <v>0</v>
      </c>
    </row>
    <row r="48">
      <c r="D48" s="26" t="inlineStr">
        <is>
          <t>BTL (dropped per Adam): $0</t>
        </is>
      </c>
    </row>
  </sheetData>
  <autoFilter ref="A4:Y41"/>
  <hyperlinks>
    <hyperlink xmlns:r="http://schemas.openxmlformats.org/officeDocument/2006/relationships" ref="B3" r:id="rId1"/>
  </hyperlinks>
  <pageMargins left="0.75" right="0.75" top="1" bottom="1" header="0.5" footer="0.5"/>
</worksheet>
</file>

<file path=xl/worksheets/sheet53.xml><?xml version="1.0" encoding="utf-8"?>
<worksheet xmlns="http://schemas.openxmlformats.org/spreadsheetml/2006/main">
  <sheetPr>
    <outlinePr summaryBelow="1" summaryRight="1"/>
    <pageSetUpPr/>
  </sheetPr>
  <dimension ref="A1:Y47"/>
  <sheetViews>
    <sheetView workbookViewId="0">
      <pane xSplit="6" ySplit="4" topLeftCell="G5" activePane="bottomRight" state="frozen"/>
      <selection pane="topRight"/>
      <selection pane="bottomLeft"/>
      <selection pane="bottomRight" activeCell="A1" sqref="A1"/>
    </sheetView>
  </sheetViews>
  <sheetFormatPr baseColWidth="8" defaultRowHeight="15"/>
  <cols>
    <col hidden="1" width="5" customWidth="1" min="1" max="1"/>
    <col width="9" customWidth="1" min="2" max="2"/>
    <col hidden="1" outlineLevel="1" width="26" customWidth="1" min="3" max="3"/>
    <col hidden="1" outlineLevel="1" width="40" customWidth="1" min="4" max="4"/>
    <col width="8" customWidth="1" min="5" max="5"/>
    <col width="10" customWidth="1" min="6" max="6"/>
    <col width="12" customWidth="1" min="7" max="7"/>
    <col width="11" customWidth="1" min="8" max="8"/>
    <col width="11" customWidth="1" min="9" max="9"/>
    <col width="8" customWidth="1" min="10" max="10"/>
    <col hidden="1" outlineLevel="1" width="11" customWidth="1" min="11" max="11"/>
    <col hidden="1" outlineLevel="1" width="11" customWidth="1" min="12" max="12"/>
    <col hidden="1" outlineLevel="1" width="11" customWidth="1" min="13" max="13"/>
    <col hidden="1" outlineLevel="1" width="11" customWidth="1" min="14" max="14"/>
    <col hidden="1" outlineLevel="1" width="11" customWidth="1" min="15" max="15"/>
    <col hidden="1" outlineLevel="1" width="11" customWidth="1" min="16" max="16"/>
    <col hidden="1" outlineLevel="1" width="11" customWidth="1" min="17" max="17"/>
    <col hidden="1" outlineLevel="1" width="11" customWidth="1" min="18" max="18"/>
    <col width="13" customWidth="1" min="19" max="19"/>
    <col width="12" customWidth="1" min="20" max="20"/>
    <col width="13" customWidth="1" min="21" max="21"/>
    <col width="9" customWidth="1" min="22" max="22"/>
    <col width="14" customWidth="1" min="23" max="23"/>
    <col width="2" customWidth="1" min="24" max="24"/>
    <col hidden="1" width="22" customWidth="1" min="25" max="25"/>
  </cols>
  <sheetData>
    <row r="1">
      <c r="A1" s="23" t="inlineStr">
        <is>
          <t>The Lakes — 10-Year Capital Plan</t>
        </is>
      </c>
    </row>
    <row r="2">
      <c r="A2" s="2" t="inlineStr">
        <is>
          <t>Acquired 2025. 10-year budget = capital plan excluding BTL. Year budgets from the plan's Expense-Yr columns; spend is current-year actual.</t>
        </is>
      </c>
    </row>
    <row r="3">
      <c r="B3" s="24" t="inlineStr">
        <is>
          <t>← Back</t>
        </is>
      </c>
    </row>
    <row r="4">
      <c r="A4" s="25" t="inlineStr">
        <is>
          <t>Row</t>
        </is>
      </c>
      <c r="B4" s="25" t="inlineStr">
        <is>
          <t>GL</t>
        </is>
      </c>
      <c r="C4" s="25" t="inlineStr">
        <is>
          <t>GL Name</t>
        </is>
      </c>
      <c r="D4" s="25" t="inlineStr">
        <is>
          <t>Scope of Work</t>
        </is>
      </c>
      <c r="E4" s="25" t="inlineStr">
        <is>
          <t>Owner</t>
        </is>
      </c>
      <c r="F4" s="25" t="inlineStr">
        <is>
          <t>Type</t>
        </is>
      </c>
      <c r="G4" s="25" t="inlineStr">
        <is>
          <t>Yr 1 Budget</t>
        </is>
      </c>
      <c r="H4" s="25" t="inlineStr">
        <is>
          <t>Spend</t>
        </is>
      </c>
      <c r="I4" s="25" t="inlineStr">
        <is>
          <t>Remaining</t>
        </is>
      </c>
      <c r="J4" s="25" t="inlineStr">
        <is>
          <t>% Spent</t>
        </is>
      </c>
      <c r="K4" s="25" t="inlineStr">
        <is>
          <t>Yr 2 Budget</t>
        </is>
      </c>
      <c r="L4" s="25" t="inlineStr">
        <is>
          <t>Yr 2 Spend</t>
        </is>
      </c>
      <c r="M4" s="25" t="inlineStr">
        <is>
          <t>Yr 3 Budget</t>
        </is>
      </c>
      <c r="N4" s="25" t="inlineStr">
        <is>
          <t>Yr 3 Spend</t>
        </is>
      </c>
      <c r="O4" s="25" t="inlineStr">
        <is>
          <t>Yr 4 Budget</t>
        </is>
      </c>
      <c r="P4" s="25" t="inlineStr">
        <is>
          <t>Yr 4 Spend</t>
        </is>
      </c>
      <c r="Q4" s="25" t="inlineStr">
        <is>
          <t>Yr 5 Budget</t>
        </is>
      </c>
      <c r="R4" s="25" t="inlineStr">
        <is>
          <t>Yr 5 Spend</t>
        </is>
      </c>
      <c r="S4" s="25" t="inlineStr">
        <is>
          <t>10 yr Budget</t>
        </is>
      </c>
      <c r="T4" s="25" t="inlineStr">
        <is>
          <t>10 yr Spend</t>
        </is>
      </c>
      <c r="U4" s="25" t="inlineStr">
        <is>
          <t>10 yr Remaining</t>
        </is>
      </c>
      <c r="V4" s="25" t="inlineStr">
        <is>
          <t>10 yr % Spent</t>
        </is>
      </c>
      <c r="W4" s="25" t="inlineStr">
        <is>
          <t>Actual Project % Complete</t>
        </is>
      </c>
      <c r="X4" s="25" t="inlineStr"/>
      <c r="Y4" s="25" t="inlineStr">
        <is>
          <t>Basis</t>
        </is>
      </c>
    </row>
    <row r="5">
      <c r="A5" t="n">
        <v>18</v>
      </c>
      <c r="B5" t="n">
        <v>84204</v>
      </c>
      <c r="C5" t="inlineStr">
        <is>
          <t>Asphalt Coating</t>
        </is>
      </c>
      <c r="D5" t="inlineStr">
        <is>
          <t>Lakes - Crack fill, seal and coating 
Revive - Crack fill, seal and coating</t>
        </is>
      </c>
      <c r="E5" s="10" t="inlineStr">
        <is>
          <t>GC</t>
        </is>
      </c>
      <c r="F5" t="inlineStr">
        <is>
          <t>Project</t>
        </is>
      </c>
      <c r="G5" s="7" t="n">
        <v>455000</v>
      </c>
      <c r="H5" s="7" t="n">
        <v>136500</v>
      </c>
      <c r="I5" s="7">
        <f>G5-H5</f>
        <v/>
      </c>
      <c r="J5" s="8">
        <f>IF(G5=0,0,H5/G5)</f>
        <v/>
      </c>
      <c r="K5" s="7" t="n">
        <v>0</v>
      </c>
      <c r="L5" s="7" t="n">
        <v>0</v>
      </c>
      <c r="M5" s="7" t="n">
        <v>0</v>
      </c>
      <c r="N5" s="7" t="n">
        <v>0</v>
      </c>
      <c r="O5" s="7" t="n">
        <v>0</v>
      </c>
      <c r="P5" s="7" t="n">
        <v>0</v>
      </c>
      <c r="Q5" s="7" t="n">
        <v>0</v>
      </c>
      <c r="R5" s="7" t="n">
        <v>0</v>
      </c>
      <c r="S5" s="7" t="n">
        <v>455000</v>
      </c>
      <c r="T5" s="7">
        <f>H5</f>
        <v/>
      </c>
      <c r="U5" s="7">
        <f>S5-T5</f>
        <v/>
      </c>
      <c r="V5" s="8">
        <f>IF(S5=0,0,T5/S5)</f>
        <v/>
      </c>
      <c r="W5" s="8" t="n"/>
      <c r="Y5" t="inlineStr">
        <is>
          <t>GC (pay app)</t>
        </is>
      </c>
    </row>
    <row r="6">
      <c r="A6" t="n">
        <v>76</v>
      </c>
      <c r="B6" t="n">
        <v>84433</v>
      </c>
      <c r="C6" t="inlineStr">
        <is>
          <t>Asphalt Composite Shingle Roofing</t>
        </is>
      </c>
      <c r="D6" t="inlineStr">
        <is>
          <t>Lakes - Roof tune up on buildings 9
Revive - Replace Roofs</t>
        </is>
      </c>
      <c r="E6" s="10" t="inlineStr">
        <is>
          <t>GC</t>
        </is>
      </c>
      <c r="F6" t="inlineStr">
        <is>
          <t>Project</t>
        </is>
      </c>
      <c r="G6" s="7" t="n">
        <v>428000</v>
      </c>
      <c r="H6" s="7" t="n">
        <v>428000</v>
      </c>
      <c r="I6" s="7">
        <f>G6-H6</f>
        <v/>
      </c>
      <c r="J6" s="8">
        <f>IF(G6=0,0,H6/G6)</f>
        <v/>
      </c>
      <c r="K6" s="7" t="n">
        <v>0</v>
      </c>
      <c r="L6" s="7" t="n">
        <v>0</v>
      </c>
      <c r="M6" s="7" t="n">
        <v>0</v>
      </c>
      <c r="N6" s="7" t="n">
        <v>0</v>
      </c>
      <c r="O6" s="7" t="n">
        <v>0</v>
      </c>
      <c r="P6" s="7" t="n">
        <v>0</v>
      </c>
      <c r="Q6" s="7" t="n">
        <v>0</v>
      </c>
      <c r="R6" s="7" t="n">
        <v>0</v>
      </c>
      <c r="S6" s="7" t="n">
        <v>487082</v>
      </c>
      <c r="T6" s="7">
        <f>H6</f>
        <v/>
      </c>
      <c r="U6" s="7">
        <f>S6-T6</f>
        <v/>
      </c>
      <c r="V6" s="8">
        <f>IF(S6=0,0,T6/S6)</f>
        <v/>
      </c>
      <c r="W6" s="8" t="n"/>
      <c r="Y6" t="inlineStr">
        <is>
          <t>GC (pay app)</t>
        </is>
      </c>
    </row>
    <row r="7">
      <c r="A7" t="n">
        <v>96</v>
      </c>
      <c r="B7" t="n">
        <v>84101</v>
      </c>
      <c r="C7" t="inlineStr">
        <is>
          <t>Exterior Building Paint</t>
        </is>
      </c>
      <c r="D7" t="inlineStr">
        <is>
          <t>Lakes - Paint community 
Revive - Paint community</t>
        </is>
      </c>
      <c r="E7" s="10" t="inlineStr">
        <is>
          <t>GC</t>
        </is>
      </c>
      <c r="F7" t="inlineStr">
        <is>
          <t>Project</t>
        </is>
      </c>
      <c r="G7" s="7" t="n">
        <v>348000</v>
      </c>
      <c r="H7" s="7" t="n">
        <v>104400</v>
      </c>
      <c r="I7" s="7">
        <f>G7-H7</f>
        <v/>
      </c>
      <c r="J7" s="8">
        <f>IF(G7=0,0,H7/G7)</f>
        <v/>
      </c>
      <c r="K7" s="7" t="n">
        <v>0</v>
      </c>
      <c r="L7" s="7" t="n">
        <v>0</v>
      </c>
      <c r="M7" s="7" t="n">
        <v>0</v>
      </c>
      <c r="N7" s="7" t="n">
        <v>0</v>
      </c>
      <c r="O7" s="7" t="n">
        <v>0</v>
      </c>
      <c r="P7" s="7" t="n">
        <v>0</v>
      </c>
      <c r="Q7" s="7" t="n">
        <v>0</v>
      </c>
      <c r="R7" s="7" t="n">
        <v>0</v>
      </c>
      <c r="S7" s="7" t="n">
        <v>348000</v>
      </c>
      <c r="T7" s="7">
        <f>H7</f>
        <v/>
      </c>
      <c r="U7" s="7">
        <f>S7-T7</f>
        <v/>
      </c>
      <c r="V7" s="8">
        <f>IF(S7=0,0,T7/S7)</f>
        <v/>
      </c>
      <c r="W7" s="8" t="n"/>
      <c r="Y7" t="inlineStr">
        <is>
          <t>GC (pay app)</t>
        </is>
      </c>
    </row>
    <row r="8">
      <c r="A8" t="n">
        <v>132</v>
      </c>
      <c r="B8" t="n">
        <v>84190</v>
      </c>
      <c r="C8" t="inlineStr">
        <is>
          <t>Fitness Center Remodel</t>
        </is>
      </c>
      <c r="D8" t="inlineStr">
        <is>
          <t>Revive - Convert Leasing office into a Gym</t>
        </is>
      </c>
      <c r="E8" s="10" t="inlineStr">
        <is>
          <t>GC</t>
        </is>
      </c>
      <c r="F8" t="inlineStr">
        <is>
          <t>Project</t>
        </is>
      </c>
      <c r="G8" s="7" t="n">
        <v>100000</v>
      </c>
      <c r="H8" s="7" t="n">
        <v>30000</v>
      </c>
      <c r="I8" s="7">
        <f>G8-H8</f>
        <v/>
      </c>
      <c r="J8" s="8">
        <f>IF(G8=0,0,H8/G8)</f>
        <v/>
      </c>
      <c r="K8" s="7" t="n">
        <v>0</v>
      </c>
      <c r="L8" s="7" t="n">
        <v>0</v>
      </c>
      <c r="M8" s="7" t="n">
        <v>0</v>
      </c>
      <c r="N8" s="7" t="n">
        <v>0</v>
      </c>
      <c r="O8" s="7" t="n">
        <v>0</v>
      </c>
      <c r="P8" s="7" t="n">
        <v>0</v>
      </c>
      <c r="Q8" s="7" t="n">
        <v>0</v>
      </c>
      <c r="R8" s="7" t="n">
        <v>0</v>
      </c>
      <c r="S8" s="7" t="n">
        <v>100000</v>
      </c>
      <c r="T8" s="7">
        <f>H8</f>
        <v/>
      </c>
      <c r="U8" s="7">
        <f>S8-T8</f>
        <v/>
      </c>
      <c r="V8" s="8">
        <f>IF(S8=0,0,T8/S8)</f>
        <v/>
      </c>
      <c r="W8" s="8" t="n"/>
      <c r="Y8" t="inlineStr">
        <is>
          <t>GC (pay app)</t>
        </is>
      </c>
    </row>
    <row r="9">
      <c r="A9" t="n">
        <v>30</v>
      </c>
      <c r="B9" t="n">
        <v>84303</v>
      </c>
      <c r="C9" t="inlineStr">
        <is>
          <t>Landscaping</t>
        </is>
      </c>
      <c r="D9" t="inlineStr">
        <is>
          <t>Lakes - Tree trim and raise canopy</t>
        </is>
      </c>
      <c r="E9" s="10" t="inlineStr">
        <is>
          <t>GC</t>
        </is>
      </c>
      <c r="F9" t="inlineStr">
        <is>
          <t>Project</t>
        </is>
      </c>
      <c r="G9" s="7" t="n">
        <v>64000</v>
      </c>
      <c r="H9" s="7" t="n">
        <v>19200</v>
      </c>
      <c r="I9" s="7">
        <f>G9-H9</f>
        <v/>
      </c>
      <c r="J9" s="8">
        <f>IF(G9=0,0,H9/G9)</f>
        <v/>
      </c>
      <c r="K9" s="7" t="n">
        <v>0</v>
      </c>
      <c r="L9" s="7" t="n">
        <v>0</v>
      </c>
      <c r="M9" s="7" t="n">
        <v>0</v>
      </c>
      <c r="N9" s="7" t="n">
        <v>0</v>
      </c>
      <c r="O9" s="7" t="n">
        <v>0</v>
      </c>
      <c r="P9" s="7" t="n">
        <v>0</v>
      </c>
      <c r="Q9" s="7" t="n">
        <v>0</v>
      </c>
      <c r="R9" s="7" t="n">
        <v>0</v>
      </c>
      <c r="S9" s="7" t="n">
        <v>64000</v>
      </c>
      <c r="T9" s="7">
        <f>H9</f>
        <v/>
      </c>
      <c r="U9" s="7">
        <f>S9-T9</f>
        <v/>
      </c>
      <c r="V9" s="8">
        <f>IF(S9=0,0,T9/S9)</f>
        <v/>
      </c>
      <c r="W9" s="8" t="n"/>
      <c r="Y9" t="inlineStr">
        <is>
          <t>GC (pay app)</t>
        </is>
      </c>
    </row>
    <row r="10">
      <c r="A10" t="n">
        <v>22</v>
      </c>
      <c r="B10" t="n">
        <v>84205</v>
      </c>
      <c r="C10" t="inlineStr">
        <is>
          <t>Fencing</t>
        </is>
      </c>
      <c r="D10" t="inlineStr">
        <is>
          <t xml:space="preserve">Take down the chain-link fence separating properties. Add two paths for golf cart to travel between. Add walking path - </t>
        </is>
      </c>
      <c r="E10" s="10" t="inlineStr">
        <is>
          <t>GC</t>
        </is>
      </c>
      <c r="F10" t="inlineStr">
        <is>
          <t>Project</t>
        </is>
      </c>
      <c r="G10" s="7" t="n">
        <v>50000</v>
      </c>
      <c r="H10" s="7" t="n">
        <v>15000</v>
      </c>
      <c r="I10" s="7">
        <f>G10-H10</f>
        <v/>
      </c>
      <c r="J10" s="8">
        <f>IF(G10=0,0,H10/G10)</f>
        <v/>
      </c>
      <c r="K10" s="7" t="n">
        <v>0</v>
      </c>
      <c r="L10" s="7" t="n">
        <v>0</v>
      </c>
      <c r="M10" s="7" t="n">
        <v>0</v>
      </c>
      <c r="N10" s="7" t="n">
        <v>0</v>
      </c>
      <c r="O10" s="7" t="n">
        <v>0</v>
      </c>
      <c r="P10" s="7" t="n">
        <v>0</v>
      </c>
      <c r="Q10" s="7" t="n">
        <v>0</v>
      </c>
      <c r="R10" s="7" t="n">
        <v>0</v>
      </c>
      <c r="S10" s="7" t="n">
        <v>50000</v>
      </c>
      <c r="T10" s="7">
        <f>H10</f>
        <v/>
      </c>
      <c r="U10" s="7">
        <f>S10-T10</f>
        <v/>
      </c>
      <c r="V10" s="8">
        <f>IF(S10=0,0,T10/S10)</f>
        <v/>
      </c>
      <c r="W10" s="8" t="n"/>
      <c r="Y10" t="inlineStr">
        <is>
          <t>GC (pay app)</t>
        </is>
      </c>
    </row>
    <row r="11">
      <c r="A11" t="n">
        <v>54</v>
      </c>
      <c r="B11" t="n">
        <v>84430</v>
      </c>
      <c r="C11" t="inlineStr">
        <is>
          <t>Concrete Deck / Floor Fill</t>
        </is>
      </c>
      <c r="D11" t="inlineStr">
        <is>
          <t>Lakes - Seal cracks in landings
Revive - Seal cracks in landings</t>
        </is>
      </c>
      <c r="E11" s="10" t="inlineStr">
        <is>
          <t>GC</t>
        </is>
      </c>
      <c r="F11" t="inlineStr">
        <is>
          <t>Project</t>
        </is>
      </c>
      <c r="G11" s="7" t="n">
        <v>41000</v>
      </c>
      <c r="H11" s="7" t="n">
        <v>12300</v>
      </c>
      <c r="I11" s="7">
        <f>G11-H11</f>
        <v/>
      </c>
      <c r="J11" s="8">
        <f>IF(G11=0,0,H11/G11)</f>
        <v/>
      </c>
      <c r="K11" s="7" t="n">
        <v>0</v>
      </c>
      <c r="L11" s="7" t="n">
        <v>0</v>
      </c>
      <c r="M11" s="7" t="n">
        <v>0</v>
      </c>
      <c r="N11" s="7" t="n">
        <v>0</v>
      </c>
      <c r="O11" s="7" t="n">
        <v>0</v>
      </c>
      <c r="P11" s="7" t="n">
        <v>0</v>
      </c>
      <c r="Q11" s="7" t="n">
        <v>0</v>
      </c>
      <c r="R11" s="7" t="n">
        <v>0</v>
      </c>
      <c r="S11" s="7" t="n">
        <v>41000</v>
      </c>
      <c r="T11" s="7">
        <f>H11</f>
        <v/>
      </c>
      <c r="U11" s="7">
        <f>S11-T11</f>
        <v/>
      </c>
      <c r="V11" s="8">
        <f>IF(S11=0,0,T11/S11)</f>
        <v/>
      </c>
      <c r="W11" s="8" t="n"/>
      <c r="Y11" t="inlineStr">
        <is>
          <t>GC (pay app)</t>
        </is>
      </c>
    </row>
    <row r="12">
      <c r="A12" t="n">
        <v>17</v>
      </c>
      <c r="B12" t="n">
        <v>84303</v>
      </c>
      <c r="C12" t="inlineStr">
        <is>
          <t>Landscape Cleanup and Enhancements</t>
        </is>
      </c>
      <c r="D12" t="inlineStr">
        <is>
          <t>Lakes - Landscape Enhancements
Revive - Landscape Enhancements</t>
        </is>
      </c>
      <c r="E12" s="5" t="inlineStr">
        <is>
          <t>PMC</t>
        </is>
      </c>
      <c r="F12" t="inlineStr">
        <is>
          <t>Project</t>
        </is>
      </c>
      <c r="G12" s="7" t="n">
        <v>40000</v>
      </c>
      <c r="H12" s="7" t="n">
        <v>0</v>
      </c>
      <c r="I12" s="7">
        <f>G12-H12</f>
        <v/>
      </c>
      <c r="J12" s="8">
        <f>IF(G12=0,0,H12/G12)</f>
        <v/>
      </c>
      <c r="K12" s="7" t="n">
        <v>0</v>
      </c>
      <c r="L12" s="7" t="n">
        <v>0</v>
      </c>
      <c r="M12" s="7" t="n">
        <v>0</v>
      </c>
      <c r="N12" s="7" t="n">
        <v>0</v>
      </c>
      <c r="O12" s="7" t="n">
        <v>0</v>
      </c>
      <c r="P12" s="7" t="n">
        <v>0</v>
      </c>
      <c r="Q12" s="7" t="n">
        <v>0</v>
      </c>
      <c r="R12" s="7" t="n">
        <v>0</v>
      </c>
      <c r="S12" s="7" t="n">
        <v>40000</v>
      </c>
      <c r="T12" s="7">
        <f>H12</f>
        <v/>
      </c>
      <c r="U12" s="7">
        <f>S12-T12</f>
        <v/>
      </c>
      <c r="V12" s="8">
        <f>IF(S12=0,0,T12/S12)</f>
        <v/>
      </c>
      <c r="W12" s="8" t="n"/>
      <c r="Y12" t="inlineStr">
        <is>
          <t>GL PMC</t>
        </is>
      </c>
    </row>
    <row r="13">
      <c r="A13" t="n">
        <v>87</v>
      </c>
      <c r="B13" t="n">
        <v>84102</v>
      </c>
      <c r="C13" t="inlineStr">
        <is>
          <t>Repair / Replace Wood Siding</t>
        </is>
      </c>
      <c r="D13" t="inlineStr">
        <is>
          <t>Lakes - Replace rotted siding and scrape and paint Cedar siding Revive - Replace rotted siding and scrape and paint Ceda</t>
        </is>
      </c>
      <c r="E13" s="10" t="inlineStr">
        <is>
          <t>GC</t>
        </is>
      </c>
      <c r="F13" t="inlineStr">
        <is>
          <t>Project</t>
        </is>
      </c>
      <c r="G13" s="7" t="n">
        <v>40000</v>
      </c>
      <c r="H13" s="7" t="n">
        <v>12000</v>
      </c>
      <c r="I13" s="7">
        <f>G13-H13</f>
        <v/>
      </c>
      <c r="J13" s="8">
        <f>IF(G13=0,0,H13/G13)</f>
        <v/>
      </c>
      <c r="K13" s="7" t="n">
        <v>0</v>
      </c>
      <c r="L13" s="7" t="n">
        <v>0</v>
      </c>
      <c r="M13" s="7" t="n">
        <v>0</v>
      </c>
      <c r="N13" s="7" t="n">
        <v>0</v>
      </c>
      <c r="O13" s="7" t="n">
        <v>0</v>
      </c>
      <c r="P13" s="7" t="n">
        <v>0</v>
      </c>
      <c r="Q13" s="7" t="n">
        <v>0</v>
      </c>
      <c r="R13" s="7" t="n">
        <v>0</v>
      </c>
      <c r="S13" s="7" t="n">
        <v>40000</v>
      </c>
      <c r="T13" s="7">
        <f>H13</f>
        <v/>
      </c>
      <c r="U13" s="7">
        <f>S13-T13</f>
        <v/>
      </c>
      <c r="V13" s="8">
        <f>IF(S13=0,0,T13/S13)</f>
        <v/>
      </c>
      <c r="W13" s="8" t="n"/>
      <c r="Y13" t="inlineStr">
        <is>
          <t>GC (pay app)</t>
        </is>
      </c>
    </row>
    <row r="14">
      <c r="A14" t="n">
        <v>97</v>
      </c>
      <c r="B14" t="n">
        <v>84113</v>
      </c>
      <c r="C14" t="inlineStr">
        <is>
          <t>Repair / Replace Wood Trim</t>
        </is>
      </c>
      <c r="D14" t="inlineStr">
        <is>
          <t>Lakes - Replace all rotted trim throughout property
Revive - Replace all rotted trim throughout property</t>
        </is>
      </c>
      <c r="E14" s="10" t="inlineStr">
        <is>
          <t>GC</t>
        </is>
      </c>
      <c r="F14" t="inlineStr">
        <is>
          <t>Project</t>
        </is>
      </c>
      <c r="G14" s="7" t="n">
        <v>40000</v>
      </c>
      <c r="H14" s="7" t="n">
        <v>12000</v>
      </c>
      <c r="I14" s="7">
        <f>G14-H14</f>
        <v/>
      </c>
      <c r="J14" s="8">
        <f>IF(G14=0,0,H14/G14)</f>
        <v/>
      </c>
      <c r="K14" s="7" t="n">
        <v>0</v>
      </c>
      <c r="L14" s="7" t="n">
        <v>0</v>
      </c>
      <c r="M14" s="7" t="n">
        <v>0</v>
      </c>
      <c r="N14" s="7" t="n">
        <v>0</v>
      </c>
      <c r="O14" s="7" t="n">
        <v>0</v>
      </c>
      <c r="P14" s="7" t="n">
        <v>0</v>
      </c>
      <c r="Q14" s="7" t="n">
        <v>0</v>
      </c>
      <c r="R14" s="7" t="n">
        <v>0</v>
      </c>
      <c r="S14" s="7" t="n">
        <v>40000</v>
      </c>
      <c r="T14" s="7">
        <f>H14</f>
        <v/>
      </c>
      <c r="U14" s="7">
        <f>S14-T14</f>
        <v/>
      </c>
      <c r="V14" s="8">
        <f>IF(S14=0,0,T14/S14)</f>
        <v/>
      </c>
      <c r="W14" s="8" t="n"/>
      <c r="Y14" t="inlineStr">
        <is>
          <t>GC (pay app)</t>
        </is>
      </c>
    </row>
    <row r="15">
      <c r="A15" t="n">
        <v>147</v>
      </c>
      <c r="B15" t="n">
        <v>84450</v>
      </c>
      <c r="C15" t="inlineStr">
        <is>
          <t>Security Camera System</t>
        </is>
      </c>
      <c r="D15" t="inlineStr">
        <is>
          <t>Install new Security Cameras</t>
        </is>
      </c>
      <c r="E15" s="5" t="inlineStr">
        <is>
          <t>PMC</t>
        </is>
      </c>
      <c r="F15" t="inlineStr">
        <is>
          <t>Project</t>
        </is>
      </c>
      <c r="G15" s="7" t="n">
        <v>35000</v>
      </c>
      <c r="H15" s="7" t="n">
        <v>0</v>
      </c>
      <c r="I15" s="7">
        <f>G15-H15</f>
        <v/>
      </c>
      <c r="J15" s="8">
        <f>IF(G15=0,0,H15/G15)</f>
        <v/>
      </c>
      <c r="K15" s="7" t="n">
        <v>0</v>
      </c>
      <c r="L15" s="7" t="n">
        <v>0</v>
      </c>
      <c r="M15" s="7" t="n">
        <v>0</v>
      </c>
      <c r="N15" s="7" t="n">
        <v>0</v>
      </c>
      <c r="O15" s="7" t="n">
        <v>0</v>
      </c>
      <c r="P15" s="7" t="n">
        <v>0</v>
      </c>
      <c r="Q15" s="7" t="n">
        <v>0</v>
      </c>
      <c r="R15" s="7" t="n">
        <v>0</v>
      </c>
      <c r="S15" s="7" t="n">
        <v>35000</v>
      </c>
      <c r="T15" s="7">
        <f>H15</f>
        <v/>
      </c>
      <c r="U15" s="7">
        <f>S15-T15</f>
        <v/>
      </c>
      <c r="V15" s="8">
        <f>IF(S15=0,0,T15/S15)</f>
        <v/>
      </c>
      <c r="W15" s="8" t="n"/>
      <c r="Y15" t="inlineStr">
        <is>
          <t>GL PMC</t>
        </is>
      </c>
    </row>
    <row r="16">
      <c r="A16" t="n">
        <v>133</v>
      </c>
      <c r="B16" t="n">
        <v>84208</v>
      </c>
      <c r="C16" t="inlineStr">
        <is>
          <t>Cyber Café upgrade at Lakes</t>
        </is>
      </c>
      <c r="D16" t="inlineStr">
        <is>
          <t>Lakes - Open up the side wall and expand the leasing area</t>
        </is>
      </c>
      <c r="E16" s="10" t="inlineStr">
        <is>
          <t>GC</t>
        </is>
      </c>
      <c r="F16" t="inlineStr">
        <is>
          <t>Project</t>
        </is>
      </c>
      <c r="G16" s="7" t="n">
        <v>30000</v>
      </c>
      <c r="H16" s="7" t="n">
        <v>9000</v>
      </c>
      <c r="I16" s="7">
        <f>G16-H16</f>
        <v/>
      </c>
      <c r="J16" s="8">
        <f>IF(G16=0,0,H16/G16)</f>
        <v/>
      </c>
      <c r="K16" s="7" t="n">
        <v>0</v>
      </c>
      <c r="L16" s="7" t="n">
        <v>0</v>
      </c>
      <c r="M16" s="7" t="n">
        <v>0</v>
      </c>
      <c r="N16" s="7" t="n">
        <v>0</v>
      </c>
      <c r="O16" s="7" t="n">
        <v>0</v>
      </c>
      <c r="P16" s="7" t="n">
        <v>0</v>
      </c>
      <c r="Q16" s="7" t="n">
        <v>0</v>
      </c>
      <c r="R16" s="7" t="n">
        <v>0</v>
      </c>
      <c r="S16" s="7" t="n">
        <v>30000</v>
      </c>
      <c r="T16" s="7">
        <f>H16</f>
        <v/>
      </c>
      <c r="U16" s="7">
        <f>S16-T16</f>
        <v/>
      </c>
      <c r="V16" s="8">
        <f>IF(S16=0,0,T16/S16)</f>
        <v/>
      </c>
      <c r="W16" s="8" t="n"/>
      <c r="Y16" t="inlineStr">
        <is>
          <t>GC (pay app)</t>
        </is>
      </c>
    </row>
    <row r="17">
      <c r="A17" t="n">
        <v>26</v>
      </c>
      <c r="B17" t="n">
        <v>84115</v>
      </c>
      <c r="C17" t="inlineStr">
        <is>
          <t>Sidewalks Trip Hazard</t>
        </is>
      </c>
      <c r="D17" t="inlineStr">
        <is>
          <t xml:space="preserve">Lakes - Repair trip hazards
Revive - Repair trip hazards.  A limited sidewalk crack was also observed by Building 2335. </t>
        </is>
      </c>
      <c r="E17" s="10" t="inlineStr">
        <is>
          <t>GC</t>
        </is>
      </c>
      <c r="F17" t="inlineStr">
        <is>
          <t>Project</t>
        </is>
      </c>
      <c r="G17" s="7" t="n">
        <v>29000</v>
      </c>
      <c r="H17" s="7" t="n">
        <v>8700</v>
      </c>
      <c r="I17" s="7">
        <f>G17-H17</f>
        <v/>
      </c>
      <c r="J17" s="8">
        <f>IF(G17=0,0,H17/G17)</f>
        <v/>
      </c>
      <c r="K17" s="7" t="n">
        <v>0</v>
      </c>
      <c r="L17" s="7" t="n">
        <v>0</v>
      </c>
      <c r="M17" s="7" t="n">
        <v>0</v>
      </c>
      <c r="N17" s="7" t="n">
        <v>0</v>
      </c>
      <c r="O17" s="7" t="n">
        <v>0</v>
      </c>
      <c r="P17" s="7" t="n">
        <v>0</v>
      </c>
      <c r="Q17" s="7" t="n">
        <v>0</v>
      </c>
      <c r="R17" s="7" t="n">
        <v>0</v>
      </c>
      <c r="S17" s="7" t="n">
        <v>29000</v>
      </c>
      <c r="T17" s="7">
        <f>H17</f>
        <v/>
      </c>
      <c r="U17" s="7">
        <f>S17-T17</f>
        <v/>
      </c>
      <c r="V17" s="8">
        <f>IF(S17=0,0,T17/S17)</f>
        <v/>
      </c>
      <c r="W17" s="8" t="n"/>
      <c r="Y17" t="inlineStr">
        <is>
          <t>GC (pay app)</t>
        </is>
      </c>
    </row>
    <row r="18">
      <c r="A18" t="n">
        <v>23</v>
      </c>
      <c r="B18" t="n">
        <v>84201</v>
      </c>
      <c r="C18" t="inlineStr">
        <is>
          <t>Stripe Parking Areas</t>
        </is>
      </c>
      <c r="D18" t="inlineStr">
        <is>
          <t>Lakes - Stripe Parking Lot
Revive - Stripe Parking Lot</t>
        </is>
      </c>
      <c r="E18" s="10" t="inlineStr">
        <is>
          <t>GC</t>
        </is>
      </c>
      <c r="F18" t="inlineStr">
        <is>
          <t>Project</t>
        </is>
      </c>
      <c r="G18" s="7" t="n">
        <v>28000</v>
      </c>
      <c r="H18" s="7" t="n">
        <v>8400</v>
      </c>
      <c r="I18" s="7">
        <f>G18-H18</f>
        <v/>
      </c>
      <c r="J18" s="8">
        <f>IF(G18=0,0,H18/G18)</f>
        <v/>
      </c>
      <c r="K18" s="7" t="n">
        <v>0</v>
      </c>
      <c r="L18" s="7" t="n">
        <v>0</v>
      </c>
      <c r="M18" s="7" t="n">
        <v>0</v>
      </c>
      <c r="N18" s="7" t="n">
        <v>0</v>
      </c>
      <c r="O18" s="7" t="n">
        <v>0</v>
      </c>
      <c r="P18" s="7" t="n">
        <v>0</v>
      </c>
      <c r="Q18" s="7" t="n">
        <v>0</v>
      </c>
      <c r="R18" s="7" t="n">
        <v>0</v>
      </c>
      <c r="S18" s="7" t="n">
        <v>60760</v>
      </c>
      <c r="T18" s="7">
        <f>H18</f>
        <v/>
      </c>
      <c r="U18" s="7">
        <f>S18-T18</f>
        <v/>
      </c>
      <c r="V18" s="8">
        <f>IF(S18=0,0,T18/S18)</f>
        <v/>
      </c>
      <c r="W18" s="8" t="n"/>
      <c r="Y18" t="inlineStr">
        <is>
          <t>GC (pay app)</t>
        </is>
      </c>
    </row>
    <row r="19">
      <c r="A19" t="n">
        <v>25</v>
      </c>
      <c r="B19" t="n">
        <v>83520</v>
      </c>
      <c r="C19" t="inlineStr">
        <is>
          <t>ADA Parking &amp; Curb Cuts</t>
        </is>
      </c>
      <c r="D19" t="inlineStr">
        <is>
          <t>Lakes - Concrete Modifications
Revive - Concrete Modifications</t>
        </is>
      </c>
      <c r="E19" s="10" t="inlineStr">
        <is>
          <t>GC</t>
        </is>
      </c>
      <c r="F19" t="inlineStr">
        <is>
          <t>Project</t>
        </is>
      </c>
      <c r="G19" s="7" t="n">
        <v>26000</v>
      </c>
      <c r="H19" s="7" t="n">
        <v>7800</v>
      </c>
      <c r="I19" s="7">
        <f>G19-H19</f>
        <v/>
      </c>
      <c r="J19" s="8">
        <f>IF(G19=0,0,H19/G19)</f>
        <v/>
      </c>
      <c r="K19" s="7" t="n">
        <v>0</v>
      </c>
      <c r="L19" s="7" t="n">
        <v>0</v>
      </c>
      <c r="M19" s="7" t="n">
        <v>0</v>
      </c>
      <c r="N19" s="7" t="n">
        <v>0</v>
      </c>
      <c r="O19" s="7" t="n">
        <v>0</v>
      </c>
      <c r="P19" s="7" t="n">
        <v>0</v>
      </c>
      <c r="Q19" s="7" t="n">
        <v>0</v>
      </c>
      <c r="R19" s="7" t="n">
        <v>0</v>
      </c>
      <c r="S19" s="7" t="n">
        <v>26000</v>
      </c>
      <c r="T19" s="7">
        <f>H19</f>
        <v/>
      </c>
      <c r="U19" s="7">
        <f>S19-T19</f>
        <v/>
      </c>
      <c r="V19" s="8">
        <f>IF(S19=0,0,T19/S19)</f>
        <v/>
      </c>
      <c r="W19" s="8" t="n"/>
      <c r="Y19" t="inlineStr">
        <is>
          <t>GC (pay app)</t>
        </is>
      </c>
    </row>
    <row r="20">
      <c r="A20" t="n">
        <v>29</v>
      </c>
      <c r="B20" t="n">
        <v>84204</v>
      </c>
      <c r="C20" t="inlineStr">
        <is>
          <t>Pavement</t>
        </is>
      </c>
      <c r="D20" t="inlineStr">
        <is>
          <t>Lakes - R&amp;R 2000 Sf of Potholes
Revive - R&amp;R 1500 sq ft pavement</t>
        </is>
      </c>
      <c r="E20" s="10" t="inlineStr">
        <is>
          <t>GC</t>
        </is>
      </c>
      <c r="F20" t="inlineStr">
        <is>
          <t>Project</t>
        </is>
      </c>
      <c r="G20" s="7" t="n">
        <v>25000</v>
      </c>
      <c r="H20" s="7" t="n">
        <v>7500</v>
      </c>
      <c r="I20" s="7">
        <f>G20-H20</f>
        <v/>
      </c>
      <c r="J20" s="8">
        <f>IF(G20=0,0,H20/G20)</f>
        <v/>
      </c>
      <c r="K20" s="7" t="n">
        <v>0</v>
      </c>
      <c r="L20" s="7" t="n">
        <v>0</v>
      </c>
      <c r="M20" s="7" t="n">
        <v>0</v>
      </c>
      <c r="N20" s="7" t="n">
        <v>0</v>
      </c>
      <c r="O20" s="7" t="n">
        <v>0</v>
      </c>
      <c r="P20" s="7" t="n">
        <v>0</v>
      </c>
      <c r="Q20" s="7" t="n">
        <v>0</v>
      </c>
      <c r="R20" s="7" t="n">
        <v>0</v>
      </c>
      <c r="S20" s="7" t="n">
        <v>25000</v>
      </c>
      <c r="T20" s="7">
        <f>H20</f>
        <v/>
      </c>
      <c r="U20" s="7">
        <f>S20-T20</f>
        <v/>
      </c>
      <c r="V20" s="8">
        <f>IF(S20=0,0,T20/S20)</f>
        <v/>
      </c>
      <c r="W20" s="8" t="n"/>
      <c r="Y20" t="inlineStr">
        <is>
          <t>GC (pay app)</t>
        </is>
      </c>
    </row>
    <row r="21">
      <c r="A21" t="n">
        <v>43</v>
      </c>
      <c r="B21" t="n">
        <v>84111</v>
      </c>
      <c r="C21" t="inlineStr">
        <is>
          <t>Dumpster Enclosures</t>
        </is>
      </c>
      <c r="D21" t="inlineStr">
        <is>
          <t>Lakes - Replace fencing on all dumpster enclosures
Revive - Replace fencing on all dumpster enclosures</t>
        </is>
      </c>
      <c r="E21" s="10" t="inlineStr">
        <is>
          <t>GC</t>
        </is>
      </c>
      <c r="F21" t="inlineStr">
        <is>
          <t>Project</t>
        </is>
      </c>
      <c r="G21" s="7" t="n">
        <v>25000</v>
      </c>
      <c r="H21" s="7" t="n">
        <v>7500</v>
      </c>
      <c r="I21" s="7">
        <f>G21-H21</f>
        <v/>
      </c>
      <c r="J21" s="8">
        <f>IF(G21=0,0,H21/G21)</f>
        <v/>
      </c>
      <c r="K21" s="7" t="n">
        <v>0</v>
      </c>
      <c r="L21" s="7" t="n">
        <v>0</v>
      </c>
      <c r="M21" s="7" t="n">
        <v>0</v>
      </c>
      <c r="N21" s="7" t="n">
        <v>0</v>
      </c>
      <c r="O21" s="7" t="n">
        <v>0</v>
      </c>
      <c r="P21" s="7" t="n">
        <v>0</v>
      </c>
      <c r="Q21" s="7" t="n">
        <v>0</v>
      </c>
      <c r="R21" s="7" t="n">
        <v>0</v>
      </c>
      <c r="S21" s="7" t="n">
        <v>25000</v>
      </c>
      <c r="T21" s="7">
        <f>H21</f>
        <v/>
      </c>
      <c r="U21" s="7">
        <f>S21-T21</f>
        <v/>
      </c>
      <c r="V21" s="8">
        <f>IF(S21=0,0,T21/S21)</f>
        <v/>
      </c>
      <c r="W21" s="8" t="n"/>
      <c r="Y21" t="inlineStr">
        <is>
          <t>GC (pay app)</t>
        </is>
      </c>
    </row>
    <row r="22">
      <c r="A22" t="n">
        <v>68</v>
      </c>
      <c r="B22" t="n">
        <v>84114</v>
      </c>
      <c r="C22" t="inlineStr">
        <is>
          <t>Repair Exterior Stair Treads and Stringe</t>
        </is>
      </c>
      <c r="D22" t="inlineStr">
        <is>
          <t>Lakes - Repair stair tread and stringers
Revive - Repair stair tread and stringers</t>
        </is>
      </c>
      <c r="E22" s="10" t="inlineStr">
        <is>
          <t>GC</t>
        </is>
      </c>
      <c r="F22" t="inlineStr">
        <is>
          <t>Project</t>
        </is>
      </c>
      <c r="G22" s="7" t="n">
        <v>25000</v>
      </c>
      <c r="H22" s="7" t="n">
        <v>7500</v>
      </c>
      <c r="I22" s="7">
        <f>G22-H22</f>
        <v/>
      </c>
      <c r="J22" s="8">
        <f>IF(G22=0,0,H22/G22)</f>
        <v/>
      </c>
      <c r="K22" s="7" t="n">
        <v>0</v>
      </c>
      <c r="L22" s="7" t="n">
        <v>0</v>
      </c>
      <c r="M22" s="7" t="n">
        <v>0</v>
      </c>
      <c r="N22" s="7" t="n">
        <v>0</v>
      </c>
      <c r="O22" s="7" t="n">
        <v>0</v>
      </c>
      <c r="P22" s="7" t="n">
        <v>0</v>
      </c>
      <c r="Q22" s="7" t="n">
        <v>0</v>
      </c>
      <c r="R22" s="7" t="n">
        <v>0</v>
      </c>
      <c r="S22" s="7" t="n">
        <v>25000</v>
      </c>
      <c r="T22" s="7">
        <f>H22</f>
        <v/>
      </c>
      <c r="U22" s="7">
        <f>S22-T22</f>
        <v/>
      </c>
      <c r="V22" s="8">
        <f>IF(S22=0,0,T22/S22)</f>
        <v/>
      </c>
      <c r="W22" s="8" t="n"/>
      <c r="Y22" t="inlineStr">
        <is>
          <t>GC (pay app)</t>
        </is>
      </c>
    </row>
    <row r="23">
      <c r="A23" t="n">
        <v>121</v>
      </c>
      <c r="B23" t="n">
        <v>84211</v>
      </c>
      <c r="C23" t="inlineStr">
        <is>
          <t>Fire Stops</t>
        </is>
      </c>
      <c r="D23" t="inlineStr">
        <is>
          <t>Add Fire Stops</t>
        </is>
      </c>
      <c r="E23" s="5" t="inlineStr">
        <is>
          <t>PMC</t>
        </is>
      </c>
      <c r="F23" t="inlineStr">
        <is>
          <t>Project</t>
        </is>
      </c>
      <c r="G23" s="7" t="n">
        <v>24696</v>
      </c>
      <c r="H23" s="7" t="n">
        <v>18931</v>
      </c>
      <c r="I23" s="7">
        <f>G23-H23</f>
        <v/>
      </c>
      <c r="J23" s="8">
        <f>IF(G23=0,0,H23/G23)</f>
        <v/>
      </c>
      <c r="K23" s="7" t="n">
        <v>0</v>
      </c>
      <c r="L23" s="7" t="n">
        <v>0</v>
      </c>
      <c r="M23" s="7" t="n">
        <v>0</v>
      </c>
      <c r="N23" s="7" t="n">
        <v>0</v>
      </c>
      <c r="O23" s="7" t="n">
        <v>0</v>
      </c>
      <c r="P23" s="7" t="n">
        <v>0</v>
      </c>
      <c r="Q23" s="7" t="n">
        <v>0</v>
      </c>
      <c r="R23" s="7" t="n">
        <v>0</v>
      </c>
      <c r="S23" s="7" t="n">
        <v>24696</v>
      </c>
      <c r="T23" s="7">
        <f>H23</f>
        <v/>
      </c>
      <c r="U23" s="7">
        <f>S23-T23</f>
        <v/>
      </c>
      <c r="V23" s="8">
        <f>IF(S23=0,0,T23/S23)</f>
        <v/>
      </c>
      <c r="W23" s="8" t="n"/>
      <c r="Y23" t="inlineStr">
        <is>
          <t>GL PMC</t>
        </is>
      </c>
    </row>
    <row r="24">
      <c r="A24" t="n">
        <v>69</v>
      </c>
      <c r="B24" t="n">
        <v>84121</v>
      </c>
      <c r="C24" t="inlineStr">
        <is>
          <t>Repair Exterior Stair Railings</t>
        </is>
      </c>
      <c r="D24" t="inlineStr">
        <is>
          <t>Lakes - Repair and secure stair railings
Revive - Repair and secure stair railings</t>
        </is>
      </c>
      <c r="E24" s="10" t="inlineStr">
        <is>
          <t>GC</t>
        </is>
      </c>
      <c r="F24" t="inlineStr">
        <is>
          <t>Project</t>
        </is>
      </c>
      <c r="G24" s="7" t="n">
        <v>24000</v>
      </c>
      <c r="H24" s="7" t="n">
        <v>7200</v>
      </c>
      <c r="I24" s="7">
        <f>G24-H24</f>
        <v/>
      </c>
      <c r="J24" s="8">
        <f>IF(G24=0,0,H24/G24)</f>
        <v/>
      </c>
      <c r="K24" s="7" t="n">
        <v>0</v>
      </c>
      <c r="L24" s="7" t="n">
        <v>0</v>
      </c>
      <c r="M24" s="7" t="n">
        <v>0</v>
      </c>
      <c r="N24" s="7" t="n">
        <v>0</v>
      </c>
      <c r="O24" s="7" t="n">
        <v>0</v>
      </c>
      <c r="P24" s="7" t="n">
        <v>0</v>
      </c>
      <c r="Q24" s="7" t="n">
        <v>0</v>
      </c>
      <c r="R24" s="7" t="n">
        <v>0</v>
      </c>
      <c r="S24" s="7" t="n">
        <v>24000</v>
      </c>
      <c r="T24" s="7">
        <f>H24</f>
        <v/>
      </c>
      <c r="U24" s="7">
        <f>S24-T24</f>
        <v/>
      </c>
      <c r="V24" s="8">
        <f>IF(S24=0,0,T24/S24)</f>
        <v/>
      </c>
      <c r="W24" s="8" t="n"/>
      <c r="Y24" t="inlineStr">
        <is>
          <t>GC (pay app)</t>
        </is>
      </c>
    </row>
    <row r="25">
      <c r="A25" t="n">
        <v>27</v>
      </c>
      <c r="B25" t="n">
        <v>84432</v>
      </c>
      <c r="C25" t="inlineStr">
        <is>
          <t>Storm Sewer Piping</t>
        </is>
      </c>
      <c r="D25" t="inlineStr">
        <is>
          <t>Lakes - Clean Yard Basins of Debris
Revive - Clean Yard Basins of Debris</t>
        </is>
      </c>
      <c r="E25" s="10" t="inlineStr">
        <is>
          <t>GC</t>
        </is>
      </c>
      <c r="F25" t="inlineStr">
        <is>
          <t>Project</t>
        </is>
      </c>
      <c r="G25" s="7" t="n">
        <v>23000</v>
      </c>
      <c r="H25" s="7" t="n">
        <v>6900</v>
      </c>
      <c r="I25" s="7">
        <f>G25-H25</f>
        <v/>
      </c>
      <c r="J25" s="8">
        <f>IF(G25=0,0,H25/G25)</f>
        <v/>
      </c>
      <c r="K25" s="7" t="n">
        <v>0</v>
      </c>
      <c r="L25" s="7" t="n">
        <v>0</v>
      </c>
      <c r="M25" s="7" t="n">
        <v>0</v>
      </c>
      <c r="N25" s="7" t="n">
        <v>0</v>
      </c>
      <c r="O25" s="7" t="n">
        <v>0</v>
      </c>
      <c r="P25" s="7" t="n">
        <v>0</v>
      </c>
      <c r="Q25" s="7" t="n">
        <v>0</v>
      </c>
      <c r="R25" s="7" t="n">
        <v>0</v>
      </c>
      <c r="S25" s="7" t="n">
        <v>23000</v>
      </c>
      <c r="T25" s="7">
        <f>H25</f>
        <v/>
      </c>
      <c r="U25" s="7">
        <f>S25-T25</f>
        <v/>
      </c>
      <c r="V25" s="8">
        <f>IF(S25=0,0,T25/S25)</f>
        <v/>
      </c>
      <c r="W25" s="8" t="n"/>
      <c r="Y25" t="inlineStr">
        <is>
          <t>GC (pay app)</t>
        </is>
      </c>
    </row>
    <row r="26">
      <c r="A26" t="n">
        <v>82</v>
      </c>
      <c r="B26" t="n">
        <v>84433</v>
      </c>
      <c r="C26" t="inlineStr">
        <is>
          <t>Flashing</t>
        </is>
      </c>
      <c r="D26" t="inlineStr">
        <is>
          <t>Lakes - Replace damaged drip edge on balconies. 
Revive - Replace damaged drip edge on balconies. 
LRR - Damaged balconi</t>
        </is>
      </c>
      <c r="E26" s="10" t="inlineStr">
        <is>
          <t>GC</t>
        </is>
      </c>
      <c r="F26" t="inlineStr">
        <is>
          <t>Project</t>
        </is>
      </c>
      <c r="G26" s="7" t="n">
        <v>22800</v>
      </c>
      <c r="H26" s="7" t="n">
        <v>6840</v>
      </c>
      <c r="I26" s="7">
        <f>G26-H26</f>
        <v/>
      </c>
      <c r="J26" s="8">
        <f>IF(G26=0,0,H26/G26)</f>
        <v/>
      </c>
      <c r="K26" s="7" t="n">
        <v>0</v>
      </c>
      <c r="L26" s="7" t="n">
        <v>0</v>
      </c>
      <c r="M26" s="7" t="n">
        <v>0</v>
      </c>
      <c r="N26" s="7" t="n">
        <v>0</v>
      </c>
      <c r="O26" s="7" t="n">
        <v>0</v>
      </c>
      <c r="P26" s="7" t="n">
        <v>0</v>
      </c>
      <c r="Q26" s="7" t="n">
        <v>0</v>
      </c>
      <c r="R26" s="7" t="n">
        <v>0</v>
      </c>
      <c r="S26" s="7" t="n">
        <v>22800</v>
      </c>
      <c r="T26" s="7">
        <f>H26</f>
        <v/>
      </c>
      <c r="U26" s="7">
        <f>S26-T26</f>
        <v/>
      </c>
      <c r="V26" s="8">
        <f>IF(S26=0,0,T26/S26)</f>
        <v/>
      </c>
      <c r="W26" s="8" t="n"/>
      <c r="Y26" t="inlineStr">
        <is>
          <t>GC (pay app)</t>
        </is>
      </c>
    </row>
    <row r="27">
      <c r="A27" t="n">
        <v>70</v>
      </c>
      <c r="B27" t="n">
        <v>84104</v>
      </c>
      <c r="C27" t="inlineStr">
        <is>
          <t>Repair Balcony Framing &amp; Decking</t>
        </is>
      </c>
      <c r="D27" t="inlineStr">
        <is>
          <t>Lakes - Repair damaged patio framing
Revive - Repair damaged patio framing</t>
        </is>
      </c>
      <c r="E27" s="10" t="inlineStr">
        <is>
          <t>GC</t>
        </is>
      </c>
      <c r="F27" t="inlineStr">
        <is>
          <t>Project</t>
        </is>
      </c>
      <c r="G27" s="7" t="n">
        <v>22000</v>
      </c>
      <c r="H27" s="7" t="n">
        <v>6600</v>
      </c>
      <c r="I27" s="7">
        <f>G27-H27</f>
        <v/>
      </c>
      <c r="J27" s="8">
        <f>IF(G27=0,0,H27/G27)</f>
        <v/>
      </c>
      <c r="K27" s="7" t="n">
        <v>0</v>
      </c>
      <c r="L27" s="7" t="n">
        <v>0</v>
      </c>
      <c r="M27" s="7" t="n">
        <v>0</v>
      </c>
      <c r="N27" s="7" t="n">
        <v>0</v>
      </c>
      <c r="O27" s="7" t="n">
        <v>0</v>
      </c>
      <c r="P27" s="7" t="n">
        <v>0</v>
      </c>
      <c r="Q27" s="7" t="n">
        <v>0</v>
      </c>
      <c r="R27" s="7" t="n">
        <v>0</v>
      </c>
      <c r="S27" s="7" t="n">
        <v>22000</v>
      </c>
      <c r="T27" s="7">
        <f>H27</f>
        <v/>
      </c>
      <c r="U27" s="7">
        <f>S27-T27</f>
        <v/>
      </c>
      <c r="V27" s="8">
        <f>IF(S27=0,0,T27/S27)</f>
        <v/>
      </c>
      <c r="W27" s="8" t="n"/>
      <c r="Y27" t="inlineStr">
        <is>
          <t>GC (pay app)</t>
        </is>
      </c>
    </row>
    <row r="28">
      <c r="A28" t="n">
        <v>71</v>
      </c>
      <c r="B28" t="n">
        <v>84121</v>
      </c>
      <c r="C28" t="inlineStr">
        <is>
          <t>Repair Patio/Balcony Railings</t>
        </is>
      </c>
      <c r="D28" t="inlineStr">
        <is>
          <t>Lakes - Secure all balcony railings
Revive - Secure all balcony railings</t>
        </is>
      </c>
      <c r="E28" s="10" t="inlineStr">
        <is>
          <t>GC</t>
        </is>
      </c>
      <c r="F28" t="inlineStr">
        <is>
          <t>Project</t>
        </is>
      </c>
      <c r="G28" s="7" t="n">
        <v>22000</v>
      </c>
      <c r="H28" s="7" t="n">
        <v>6600</v>
      </c>
      <c r="I28" s="7">
        <f>G28-H28</f>
        <v/>
      </c>
      <c r="J28" s="8">
        <f>IF(G28=0,0,H28/G28)</f>
        <v/>
      </c>
      <c r="K28" s="7" t="n">
        <v>0</v>
      </c>
      <c r="L28" s="7" t="n">
        <v>0</v>
      </c>
      <c r="M28" s="7" t="n">
        <v>0</v>
      </c>
      <c r="N28" s="7" t="n">
        <v>0</v>
      </c>
      <c r="O28" s="7" t="n">
        <v>0</v>
      </c>
      <c r="P28" s="7" t="n">
        <v>0</v>
      </c>
      <c r="Q28" s="7" t="n">
        <v>0</v>
      </c>
      <c r="R28" s="7" t="n">
        <v>0</v>
      </c>
      <c r="S28" s="7" t="n">
        <v>22000</v>
      </c>
      <c r="T28" s="7">
        <f>H28</f>
        <v/>
      </c>
      <c r="U28" s="7">
        <f>S28-T28</f>
        <v/>
      </c>
      <c r="V28" s="8">
        <f>IF(S28=0,0,T28/S28)</f>
        <v/>
      </c>
      <c r="W28" s="8" t="n"/>
      <c r="Y28" t="inlineStr">
        <is>
          <t>GC (pay app)</t>
        </is>
      </c>
    </row>
    <row r="29">
      <c r="A29" t="n">
        <v>81</v>
      </c>
      <c r="B29" t="n">
        <v>84202</v>
      </c>
      <c r="C29" t="inlineStr">
        <is>
          <t>Gutters &amp; Downspouts</t>
        </is>
      </c>
      <c r="D29" t="inlineStr">
        <is>
          <t>Lakes - Clean and secure gutters and down spouts
Revive - Clean and secure gutters and down spouts</t>
        </is>
      </c>
      <c r="E29" s="10" t="inlineStr">
        <is>
          <t>GC</t>
        </is>
      </c>
      <c r="F29" t="inlineStr">
        <is>
          <t>Project</t>
        </is>
      </c>
      <c r="G29" s="7" t="n">
        <v>22000</v>
      </c>
      <c r="H29" s="7" t="n">
        <v>22000</v>
      </c>
      <c r="I29" s="7">
        <f>G29-H29</f>
        <v/>
      </c>
      <c r="J29" s="8">
        <f>IF(G29=0,0,H29/G29)</f>
        <v/>
      </c>
      <c r="K29" s="7" t="n">
        <v>0</v>
      </c>
      <c r="L29" s="7" t="n">
        <v>0</v>
      </c>
      <c r="M29" s="7" t="n">
        <v>0</v>
      </c>
      <c r="N29" s="7" t="n">
        <v>0</v>
      </c>
      <c r="O29" s="7" t="n">
        <v>0</v>
      </c>
      <c r="P29" s="7" t="n">
        <v>0</v>
      </c>
      <c r="Q29" s="7" t="n">
        <v>0</v>
      </c>
      <c r="R29" s="7" t="n">
        <v>0</v>
      </c>
      <c r="S29" s="7" t="n">
        <v>22000</v>
      </c>
      <c r="T29" s="7">
        <f>H29</f>
        <v/>
      </c>
      <c r="U29" s="7">
        <f>S29-T29</f>
        <v/>
      </c>
      <c r="V29" s="8">
        <f>IF(S29=0,0,T29/S29)</f>
        <v/>
      </c>
      <c r="W29" s="8" t="n"/>
      <c r="Y29" t="inlineStr">
        <is>
          <t>GC (pay app)</t>
        </is>
      </c>
    </row>
    <row r="30">
      <c r="A30" t="n">
        <v>83</v>
      </c>
      <c r="B30" t="n">
        <v>84102</v>
      </c>
      <c r="C30" t="inlineStr">
        <is>
          <t>Sealants &amp; Caulking</t>
        </is>
      </c>
      <c r="D30" t="inlineStr">
        <is>
          <t>Lakes - Roof Sealants &amp; Caulking
Revive - Roof Sealants &amp; Caulking</t>
        </is>
      </c>
      <c r="E30" s="10" t="inlineStr">
        <is>
          <t>GC</t>
        </is>
      </c>
      <c r="F30" t="inlineStr">
        <is>
          <t>Project</t>
        </is>
      </c>
      <c r="G30" s="7" t="n">
        <v>22000</v>
      </c>
      <c r="H30" s="7" t="n">
        <v>22000</v>
      </c>
      <c r="I30" s="7">
        <f>G30-H30</f>
        <v/>
      </c>
      <c r="J30" s="8">
        <f>IF(G30=0,0,H30/G30)</f>
        <v/>
      </c>
      <c r="K30" s="7" t="n">
        <v>0</v>
      </c>
      <c r="L30" s="7" t="n">
        <v>0</v>
      </c>
      <c r="M30" s="7" t="n">
        <v>0</v>
      </c>
      <c r="N30" s="7" t="n">
        <v>0</v>
      </c>
      <c r="O30" s="7" t="n">
        <v>0</v>
      </c>
      <c r="P30" s="7" t="n">
        <v>0</v>
      </c>
      <c r="Q30" s="7" t="n">
        <v>0</v>
      </c>
      <c r="R30" s="7" t="n">
        <v>0</v>
      </c>
      <c r="S30" s="7" t="n">
        <v>22000</v>
      </c>
      <c r="T30" s="7">
        <f>H30</f>
        <v/>
      </c>
      <c r="U30" s="7">
        <f>S30-T30</f>
        <v/>
      </c>
      <c r="V30" s="8">
        <f>IF(S30=0,0,T30/S30)</f>
        <v/>
      </c>
      <c r="W30" s="8" t="n"/>
      <c r="Y30" t="inlineStr">
        <is>
          <t>GC (pay app)</t>
        </is>
      </c>
    </row>
    <row r="31">
      <c r="A31" t="n">
        <v>38</v>
      </c>
      <c r="B31" t="n">
        <v>84361</v>
      </c>
      <c r="C31" t="inlineStr">
        <is>
          <t>Pool Area</t>
        </is>
      </c>
      <c r="D31" t="inlineStr">
        <is>
          <t>Lakes - Enhance pool area with turf and a fireplace</t>
        </is>
      </c>
      <c r="E31" s="10" t="inlineStr">
        <is>
          <t>GC</t>
        </is>
      </c>
      <c r="F31" t="inlineStr">
        <is>
          <t>Project</t>
        </is>
      </c>
      <c r="G31" s="7" t="n">
        <v>20000</v>
      </c>
      <c r="H31" s="7" t="n">
        <v>6000</v>
      </c>
      <c r="I31" s="7">
        <f>G31-H31</f>
        <v/>
      </c>
      <c r="J31" s="8">
        <f>IF(G31=0,0,H31/G31)</f>
        <v/>
      </c>
      <c r="K31" s="7" t="n">
        <v>0</v>
      </c>
      <c r="L31" s="7" t="n">
        <v>0</v>
      </c>
      <c r="M31" s="7" t="n">
        <v>0</v>
      </c>
      <c r="N31" s="7" t="n">
        <v>0</v>
      </c>
      <c r="O31" s="7" t="n">
        <v>0</v>
      </c>
      <c r="P31" s="7" t="n">
        <v>0</v>
      </c>
      <c r="Q31" s="7" t="n">
        <v>0</v>
      </c>
      <c r="R31" s="7" t="n">
        <v>0</v>
      </c>
      <c r="S31" s="7" t="n">
        <v>20000</v>
      </c>
      <c r="T31" s="7">
        <f>H31</f>
        <v/>
      </c>
      <c r="U31" s="7">
        <f>S31-T31</f>
        <v/>
      </c>
      <c r="V31" s="8">
        <f>IF(S31=0,0,T31/S31)</f>
        <v/>
      </c>
      <c r="W31" s="8" t="n"/>
      <c r="Y31" t="inlineStr">
        <is>
          <t>GC (pay app)</t>
        </is>
      </c>
    </row>
    <row r="32">
      <c r="A32" t="n">
        <v>36</v>
      </c>
      <c r="B32" t="n">
        <v>84205</v>
      </c>
      <c r="C32" t="inlineStr">
        <is>
          <t>Fences &amp; Gates - Swimming Pool</t>
        </is>
      </c>
      <c r="D32" t="inlineStr">
        <is>
          <t>Lakes - Repair gate and paint fence
Revive - Repair gate and paint fence</t>
        </is>
      </c>
      <c r="E32" s="10" t="inlineStr">
        <is>
          <t>GC</t>
        </is>
      </c>
      <c r="F32" t="inlineStr">
        <is>
          <t>Project</t>
        </is>
      </c>
      <c r="G32" s="7" t="n">
        <v>16200</v>
      </c>
      <c r="H32" s="7" t="n">
        <v>4860</v>
      </c>
      <c r="I32" s="7">
        <f>G32-H32</f>
        <v/>
      </c>
      <c r="J32" s="8">
        <f>IF(G32=0,0,H32/G32)</f>
        <v/>
      </c>
      <c r="K32" s="7" t="n">
        <v>0</v>
      </c>
      <c r="L32" s="7" t="n">
        <v>0</v>
      </c>
      <c r="M32" s="7" t="n">
        <v>0</v>
      </c>
      <c r="N32" s="7" t="n">
        <v>0</v>
      </c>
      <c r="O32" s="7" t="n">
        <v>0</v>
      </c>
      <c r="P32" s="7" t="n">
        <v>0</v>
      </c>
      <c r="Q32" s="7" t="n">
        <v>0</v>
      </c>
      <c r="R32" s="7" t="n">
        <v>0</v>
      </c>
      <c r="S32" s="7" t="n">
        <v>30200</v>
      </c>
      <c r="T32" s="7">
        <f>H32</f>
        <v/>
      </c>
      <c r="U32" s="7">
        <f>S32-T32</f>
        <v/>
      </c>
      <c r="V32" s="8">
        <f>IF(S32=0,0,T32/S32)</f>
        <v/>
      </c>
      <c r="W32" s="8" t="n"/>
      <c r="Y32" t="inlineStr">
        <is>
          <t>GC (pay app)</t>
        </is>
      </c>
    </row>
    <row r="33">
      <c r="A33" t="n">
        <v>28</v>
      </c>
      <c r="B33" t="n">
        <v>84205</v>
      </c>
      <c r="C33" t="inlineStr">
        <is>
          <t>Fences &amp; Gates - Site Perimeter</t>
        </is>
      </c>
      <c r="D33" t="inlineStr">
        <is>
          <t>Revive - Add ~200ft wall between Revive and comp with razor wire</t>
        </is>
      </c>
      <c r="E33" s="10" t="inlineStr">
        <is>
          <t>GC</t>
        </is>
      </c>
      <c r="F33" t="inlineStr">
        <is>
          <t>Project</t>
        </is>
      </c>
      <c r="G33" s="7" t="n">
        <v>15000</v>
      </c>
      <c r="H33" s="7" t="n">
        <v>4500</v>
      </c>
      <c r="I33" s="7">
        <f>G33-H33</f>
        <v/>
      </c>
      <c r="J33" s="8">
        <f>IF(G33=0,0,H33/G33)</f>
        <v/>
      </c>
      <c r="K33" s="7" t="n">
        <v>0</v>
      </c>
      <c r="L33" s="7" t="n">
        <v>0</v>
      </c>
      <c r="M33" s="7" t="n">
        <v>0</v>
      </c>
      <c r="N33" s="7" t="n">
        <v>0</v>
      </c>
      <c r="O33" s="7" t="n">
        <v>0</v>
      </c>
      <c r="P33" s="7" t="n">
        <v>0</v>
      </c>
      <c r="Q33" s="7" t="n">
        <v>0</v>
      </c>
      <c r="R33" s="7" t="n">
        <v>0</v>
      </c>
      <c r="S33" s="7" t="n">
        <v>15000</v>
      </c>
      <c r="T33" s="7">
        <f>H33</f>
        <v/>
      </c>
      <c r="U33" s="7">
        <f>S33-T33</f>
        <v/>
      </c>
      <c r="V33" s="8">
        <f>IF(S33=0,0,T33/S33)</f>
        <v/>
      </c>
      <c r="W33" s="8" t="n"/>
      <c r="Y33" t="inlineStr">
        <is>
          <t>GC (pay app)</t>
        </is>
      </c>
    </row>
    <row r="34">
      <c r="A34" t="n">
        <v>130</v>
      </c>
      <c r="B34" t="n">
        <v>83375</v>
      </c>
      <c r="C34" t="inlineStr">
        <is>
          <t>Leasing Golf Cart</t>
        </is>
      </c>
      <c r="D34" t="inlineStr">
        <is>
          <t>Get Leasing Golf Cart</t>
        </is>
      </c>
      <c r="E34" s="5" t="inlineStr">
        <is>
          <t>PMC</t>
        </is>
      </c>
      <c r="F34" t="inlineStr">
        <is>
          <t>Project</t>
        </is>
      </c>
      <c r="G34" s="7" t="n">
        <v>15000</v>
      </c>
      <c r="H34" s="7" t="n">
        <v>32400</v>
      </c>
      <c r="I34" s="7">
        <f>G34-H34</f>
        <v/>
      </c>
      <c r="J34" s="8">
        <f>IF(G34=0,0,H34/G34)</f>
        <v/>
      </c>
      <c r="K34" s="7" t="n">
        <v>0</v>
      </c>
      <c r="L34" s="7" t="n">
        <v>0</v>
      </c>
      <c r="M34" s="7" t="n">
        <v>0</v>
      </c>
      <c r="N34" s="7" t="n">
        <v>0</v>
      </c>
      <c r="O34" s="7" t="n">
        <v>0</v>
      </c>
      <c r="P34" s="7" t="n">
        <v>0</v>
      </c>
      <c r="Q34" s="7" t="n">
        <v>0</v>
      </c>
      <c r="R34" s="7" t="n">
        <v>0</v>
      </c>
      <c r="S34" s="7" t="n">
        <v>15000</v>
      </c>
      <c r="T34" s="7">
        <f>H34</f>
        <v/>
      </c>
      <c r="U34" s="7">
        <f>S34-T34</f>
        <v/>
      </c>
      <c r="V34" s="8">
        <f>IF(S34=0,0,T34/S34)</f>
        <v/>
      </c>
      <c r="W34" s="8" t="n"/>
      <c r="Y34" t="inlineStr">
        <is>
          <t>GL PMC</t>
        </is>
      </c>
    </row>
    <row r="35">
      <c r="A35" t="n">
        <v>67</v>
      </c>
      <c r="B35" t="n">
        <v>84433</v>
      </c>
      <c r="C35" t="inlineStr">
        <is>
          <t>Roof Deck</t>
        </is>
      </c>
      <c r="D35" t="inlineStr">
        <is>
          <t>Revive - Roof Deck Repairs</t>
        </is>
      </c>
      <c r="E35" s="10" t="inlineStr">
        <is>
          <t>GC</t>
        </is>
      </c>
      <c r="F35" t="inlineStr">
        <is>
          <t>Project</t>
        </is>
      </c>
      <c r="G35" s="7" t="n">
        <v>13000</v>
      </c>
      <c r="H35" s="7" t="n">
        <v>13000</v>
      </c>
      <c r="I35" s="7">
        <f>G35-H35</f>
        <v/>
      </c>
      <c r="J35" s="8">
        <f>IF(G35=0,0,H35/G35)</f>
        <v/>
      </c>
      <c r="K35" s="7" t="n">
        <v>0</v>
      </c>
      <c r="L35" s="7" t="n">
        <v>0</v>
      </c>
      <c r="M35" s="7" t="n">
        <v>0</v>
      </c>
      <c r="N35" s="7" t="n">
        <v>0</v>
      </c>
      <c r="O35" s="7" t="n">
        <v>0</v>
      </c>
      <c r="P35" s="7" t="n">
        <v>0</v>
      </c>
      <c r="Q35" s="7" t="n">
        <v>0</v>
      </c>
      <c r="R35" s="7" t="n">
        <v>0</v>
      </c>
      <c r="S35" s="7" t="n">
        <v>13000</v>
      </c>
      <c r="T35" s="7">
        <f>H35</f>
        <v/>
      </c>
      <c r="U35" s="7">
        <f>S35-T35</f>
        <v/>
      </c>
      <c r="V35" s="8">
        <f>IF(S35=0,0,T35/S35)</f>
        <v/>
      </c>
      <c r="W35" s="8" t="n"/>
      <c r="Y35" t="inlineStr">
        <is>
          <t>GC (pay app)</t>
        </is>
      </c>
    </row>
    <row r="36">
      <c r="A36" t="n">
        <v>156</v>
      </c>
      <c r="B36" t="n">
        <v>84385</v>
      </c>
      <c r="C36" t="inlineStr">
        <is>
          <t>Sanitary Sewer Piping</t>
        </is>
      </c>
      <c r="D36" t="inlineStr">
        <is>
          <t>Lakes - Building C - Minor tree root intrusion. Recommended remediation: Dig approximately 4 feet and replace the affect</t>
        </is>
      </c>
      <c r="E36" s="5" t="inlineStr">
        <is>
          <t>PMC</t>
        </is>
      </c>
      <c r="F36" t="inlineStr">
        <is>
          <t>Project</t>
        </is>
      </c>
      <c r="G36" s="7" t="n">
        <v>6600</v>
      </c>
      <c r="H36" s="7" t="n">
        <v>0</v>
      </c>
      <c r="I36" s="7">
        <f>G36-H36</f>
        <v/>
      </c>
      <c r="J36" s="8">
        <f>IF(G36=0,0,H36/G36)</f>
        <v/>
      </c>
      <c r="K36" s="7" t="n">
        <v>0</v>
      </c>
      <c r="L36" s="7" t="n">
        <v>0</v>
      </c>
      <c r="M36" s="7" t="n">
        <v>0</v>
      </c>
      <c r="N36" s="7" t="n">
        <v>0</v>
      </c>
      <c r="O36" s="7" t="n">
        <v>0</v>
      </c>
      <c r="P36" s="7" t="n">
        <v>0</v>
      </c>
      <c r="Q36" s="7" t="n">
        <v>0</v>
      </c>
      <c r="R36" s="7" t="n">
        <v>0</v>
      </c>
      <c r="S36" s="7" t="n">
        <v>6600</v>
      </c>
      <c r="T36" s="7">
        <f>H36</f>
        <v/>
      </c>
      <c r="U36" s="7">
        <f>S36-T36</f>
        <v/>
      </c>
      <c r="V36" s="8">
        <f>IF(S36=0,0,T36/S36)</f>
        <v/>
      </c>
      <c r="W36" s="8" t="n"/>
      <c r="Y36" t="inlineStr">
        <is>
          <t>GL PMC</t>
        </is>
      </c>
    </row>
    <row r="37">
      <c r="A37" t="n">
        <v>107</v>
      </c>
      <c r="B37" t="n">
        <v>82460</v>
      </c>
      <c r="C37" t="inlineStr">
        <is>
          <t>Repair Microbial Growth</t>
        </is>
      </c>
      <c r="D37" t="inlineStr">
        <is>
          <t>LRR - Limited areas of microbial growth was observed in the bedroom corner and closet wall of Unit 2347-1. Affected non-</t>
        </is>
      </c>
      <c r="E37" s="5" t="inlineStr">
        <is>
          <t>PMC</t>
        </is>
      </c>
      <c r="F37" t="inlineStr">
        <is>
          <t>Project</t>
        </is>
      </c>
      <c r="G37" s="7" t="n">
        <v>900</v>
      </c>
      <c r="H37" s="7" t="n">
        <v>0</v>
      </c>
      <c r="I37" s="7">
        <f>G37-H37</f>
        <v/>
      </c>
      <c r="J37" s="8">
        <f>IF(G37=0,0,H37/G37)</f>
        <v/>
      </c>
      <c r="K37" s="7" t="n">
        <v>0</v>
      </c>
      <c r="L37" s="7" t="n">
        <v>0</v>
      </c>
      <c r="M37" s="7" t="n">
        <v>0</v>
      </c>
      <c r="N37" s="7" t="n">
        <v>0</v>
      </c>
      <c r="O37" s="7" t="n">
        <v>0</v>
      </c>
      <c r="P37" s="7" t="n">
        <v>0</v>
      </c>
      <c r="Q37" s="7" t="n">
        <v>0</v>
      </c>
      <c r="R37" s="7" t="n">
        <v>0</v>
      </c>
      <c r="S37" s="7" t="n">
        <v>900</v>
      </c>
      <c r="T37" s="7">
        <f>H37</f>
        <v/>
      </c>
      <c r="U37" s="7">
        <f>S37-T37</f>
        <v/>
      </c>
      <c r="V37" s="8">
        <f>IF(S37=0,0,T37/S37)</f>
        <v/>
      </c>
      <c r="W37" s="8" t="n"/>
      <c r="Y37" t="inlineStr">
        <is>
          <t>GL PMC</t>
        </is>
      </c>
    </row>
    <row r="38">
      <c r="A38" t="n">
        <v>32</v>
      </c>
      <c r="B38" t="n">
        <v>83520</v>
      </c>
      <c r="C38" t="inlineStr">
        <is>
          <t>ADA Modifications</t>
        </is>
      </c>
      <c r="D38" t="inlineStr">
        <is>
          <t>Revive - Common area restroom sink is not insulated at clubhouse.
LRR- ADA sink insulation</t>
        </is>
      </c>
      <c r="E38" s="5" t="inlineStr">
        <is>
          <t>PMC</t>
        </is>
      </c>
      <c r="F38" t="inlineStr">
        <is>
          <t>Project</t>
        </is>
      </c>
      <c r="G38" s="7" t="n">
        <v>350</v>
      </c>
      <c r="H38" s="7" t="n">
        <v>0</v>
      </c>
      <c r="I38" s="7">
        <f>G38-H38</f>
        <v/>
      </c>
      <c r="J38" s="8">
        <f>IF(G38=0,0,H38/G38)</f>
        <v/>
      </c>
      <c r="K38" s="7" t="n">
        <v>0</v>
      </c>
      <c r="L38" s="7" t="n">
        <v>0</v>
      </c>
      <c r="M38" s="7" t="n">
        <v>0</v>
      </c>
      <c r="N38" s="7" t="n">
        <v>0</v>
      </c>
      <c r="O38" s="7" t="n">
        <v>0</v>
      </c>
      <c r="P38" s="7" t="n">
        <v>0</v>
      </c>
      <c r="Q38" s="7" t="n">
        <v>0</v>
      </c>
      <c r="R38" s="7" t="n">
        <v>0</v>
      </c>
      <c r="S38" s="7" t="n">
        <v>350</v>
      </c>
      <c r="T38" s="7">
        <f>H38</f>
        <v/>
      </c>
      <c r="U38" s="7">
        <f>S38-T38</f>
        <v/>
      </c>
      <c r="V38" s="8">
        <f>IF(S38=0,0,T38/S38)</f>
        <v/>
      </c>
      <c r="W38" s="8" t="n"/>
      <c r="Y38" t="inlineStr">
        <is>
          <t>GL PMC</t>
        </is>
      </c>
    </row>
    <row r="39">
      <c r="A39" t="n">
        <v>88</v>
      </c>
      <c r="B39" t="n">
        <v>84101</v>
      </c>
      <c r="C39" t="inlineStr">
        <is>
          <t>Paint/Finish</t>
        </is>
      </c>
      <c r="D39" t="inlineStr"/>
      <c r="E39" s="5" t="inlineStr">
        <is>
          <t>DFM</t>
        </is>
      </c>
      <c r="F39" t="inlineStr"/>
      <c r="G39" s="7" t="n">
        <v>0</v>
      </c>
      <c r="H39" s="7" t="n">
        <v>0</v>
      </c>
      <c r="I39" s="7">
        <f>G39-H39</f>
        <v/>
      </c>
      <c r="J39" s="8">
        <f>IF(G39=0,0,H39/G39)</f>
        <v/>
      </c>
      <c r="K39" s="7" t="n">
        <v>0</v>
      </c>
      <c r="L39" s="7" t="n">
        <v>0</v>
      </c>
      <c r="M39" s="7" t="n">
        <v>0</v>
      </c>
      <c r="N39" s="7" t="n">
        <v>0</v>
      </c>
      <c r="O39" s="7" t="n">
        <v>0</v>
      </c>
      <c r="P39" s="7" t="n">
        <v>0</v>
      </c>
      <c r="Q39" s="7" t="n">
        <v>25200</v>
      </c>
      <c r="R39" s="7" t="n">
        <v>0</v>
      </c>
      <c r="S39" s="7" t="n">
        <v>75600</v>
      </c>
      <c r="T39" s="7">
        <f>H39</f>
        <v/>
      </c>
      <c r="U39" s="7">
        <f>S39-T39</f>
        <v/>
      </c>
      <c r="V39" s="8">
        <f>IF(S39=0,0,T39/S39)</f>
        <v/>
      </c>
      <c r="W39" s="8" t="n"/>
      <c r="Y39" t="inlineStr"/>
    </row>
    <row r="41">
      <c r="D41" s="19" t="inlineStr">
        <is>
          <t>Projects Subtotal (excl. Contingency &amp; CM Fee)</t>
        </is>
      </c>
      <c r="G41" s="22" t="n">
        <v>2098546</v>
      </c>
      <c r="S41" s="22" t="n">
        <v>2279988</v>
      </c>
    </row>
    <row r="42">
      <c r="D42" s="5" t="inlineStr">
        <is>
          <t>CM Fee</t>
        </is>
      </c>
      <c r="G42" s="7" t="n">
        <v>119624</v>
      </c>
      <c r="S42" s="7" t="n">
        <v>119624</v>
      </c>
    </row>
    <row r="43">
      <c r="D43" s="5" t="inlineStr">
        <is>
          <t>Contingency</t>
        </is>
      </c>
      <c r="G43" s="7" t="n">
        <v>104927</v>
      </c>
      <c r="S43" s="7" t="n">
        <v>104927</v>
      </c>
    </row>
    <row r="44">
      <c r="D44" s="19" t="inlineStr">
        <is>
          <t>Capital Plan Total (ex-BTL)</t>
        </is>
      </c>
      <c r="G44" s="22" t="n">
        <v>2323097</v>
      </c>
      <c r="S44" s="22" t="n">
        <v>2504539</v>
      </c>
    </row>
    <row r="45">
      <c r="D45" s="2" t="inlineStr">
        <is>
          <t>Unplanned CapEx Yr 1 (out-of-plan)</t>
        </is>
      </c>
      <c r="H45" s="7" t="n">
        <v>14548</v>
      </c>
    </row>
    <row r="46">
      <c r="D46" s="26" t="inlineStr">
        <is>
          <t>BTL (dropped per Adam): $0</t>
        </is>
      </c>
    </row>
    <row r="47">
      <c r="D47" s="26" t="inlineStr">
        <is>
          <t>Note: line detail sums to $2,504,539; the plan's Capital Plan Total is $2,646,169 — Δ $141,630 carried only in the plan's total column (pending review).</t>
        </is>
      </c>
    </row>
  </sheetData>
  <autoFilter ref="A4:Y39"/>
  <hyperlinks>
    <hyperlink xmlns:r="http://schemas.openxmlformats.org/officeDocument/2006/relationships" ref="B3" r:id="rId1"/>
  </hyperlinks>
  <pageMargins left="0.75" right="0.75" top="1" bottom="1" header="0.5" footer="0.5"/>
</worksheet>
</file>

<file path=xl/worksheets/sheet54.xml><?xml version="1.0" encoding="utf-8"?>
<worksheet xmlns="http://schemas.openxmlformats.org/spreadsheetml/2006/main">
  <sheetPr>
    <outlinePr summaryBelow="1" summaryRight="1"/>
    <pageSetUpPr/>
  </sheetPr>
  <dimension ref="A1:Y54"/>
  <sheetViews>
    <sheetView workbookViewId="0">
      <pane xSplit="6" ySplit="4" topLeftCell="G5" activePane="bottomRight" state="frozen"/>
      <selection pane="topRight"/>
      <selection pane="bottomLeft"/>
      <selection pane="bottomRight" activeCell="A1" sqref="A1"/>
    </sheetView>
  </sheetViews>
  <sheetFormatPr baseColWidth="8" defaultRowHeight="15"/>
  <cols>
    <col hidden="1" width="5" customWidth="1" min="1" max="1"/>
    <col width="9" customWidth="1" min="2" max="2"/>
    <col hidden="1" outlineLevel="1" width="26" customWidth="1" min="3" max="3"/>
    <col hidden="1" outlineLevel="1" width="40" customWidth="1" min="4" max="4"/>
    <col width="8" customWidth="1" min="5" max="5"/>
    <col width="10" customWidth="1" min="6" max="6"/>
    <col width="12" customWidth="1" min="7" max="7"/>
    <col width="11" customWidth="1" min="8" max="8"/>
    <col width="11" customWidth="1" min="9" max="9"/>
    <col width="8" customWidth="1" min="10" max="10"/>
    <col hidden="1" outlineLevel="1" width="11" customWidth="1" min="11" max="11"/>
    <col hidden="1" outlineLevel="1" width="11" customWidth="1" min="12" max="12"/>
    <col hidden="1" outlineLevel="1" width="11" customWidth="1" min="13" max="13"/>
    <col hidden="1" outlineLevel="1" width="11" customWidth="1" min="14" max="14"/>
    <col hidden="1" outlineLevel="1" width="11" customWidth="1" min="15" max="15"/>
    <col hidden="1" outlineLevel="1" width="11" customWidth="1" min="16" max="16"/>
    <col hidden="1" outlineLevel="1" width="11" customWidth="1" min="17" max="17"/>
    <col hidden="1" outlineLevel="1" width="11" customWidth="1" min="18" max="18"/>
    <col width="13" customWidth="1" min="19" max="19"/>
    <col width="12" customWidth="1" min="20" max="20"/>
    <col width="13" customWidth="1" min="21" max="21"/>
    <col width="9" customWidth="1" min="22" max="22"/>
    <col width="14" customWidth="1" min="23" max="23"/>
    <col width="2" customWidth="1" min="24" max="24"/>
    <col hidden="1" width="22" customWidth="1" min="25" max="25"/>
  </cols>
  <sheetData>
    <row r="1">
      <c r="A1" s="23" t="inlineStr">
        <is>
          <t>The Vibe — 10-Year Capital Plan</t>
        </is>
      </c>
    </row>
    <row r="2">
      <c r="A2" s="2" t="inlineStr">
        <is>
          <t>Acquired 2025. 10-year budget = capital plan excluding BTL. Year budgets from the plan's Expense-Yr columns; spend is current-year actual.</t>
        </is>
      </c>
    </row>
    <row r="3">
      <c r="B3" s="24" t="inlineStr">
        <is>
          <t>← Back</t>
        </is>
      </c>
    </row>
    <row r="4">
      <c r="A4" s="25" t="inlineStr">
        <is>
          <t>Row</t>
        </is>
      </c>
      <c r="B4" s="25" t="inlineStr">
        <is>
          <t>GL</t>
        </is>
      </c>
      <c r="C4" s="25" t="inlineStr">
        <is>
          <t>GL Name</t>
        </is>
      </c>
      <c r="D4" s="25" t="inlineStr">
        <is>
          <t>Scope of Work</t>
        </is>
      </c>
      <c r="E4" s="25" t="inlineStr">
        <is>
          <t>Owner</t>
        </is>
      </c>
      <c r="F4" s="25" t="inlineStr">
        <is>
          <t>Type</t>
        </is>
      </c>
      <c r="G4" s="25" t="inlineStr">
        <is>
          <t>Yr 1 Budget</t>
        </is>
      </c>
      <c r="H4" s="25" t="inlineStr">
        <is>
          <t>Spend</t>
        </is>
      </c>
      <c r="I4" s="25" t="inlineStr">
        <is>
          <t>Remaining</t>
        </is>
      </c>
      <c r="J4" s="25" t="inlineStr">
        <is>
          <t>% Spent</t>
        </is>
      </c>
      <c r="K4" s="25" t="inlineStr">
        <is>
          <t>Yr 2 Budget</t>
        </is>
      </c>
      <c r="L4" s="25" t="inlineStr">
        <is>
          <t>Yr 2 Spend</t>
        </is>
      </c>
      <c r="M4" s="25" t="inlineStr">
        <is>
          <t>Yr 3 Budget</t>
        </is>
      </c>
      <c r="N4" s="25" t="inlineStr">
        <is>
          <t>Yr 3 Spend</t>
        </is>
      </c>
      <c r="O4" s="25" t="inlineStr">
        <is>
          <t>Yr 4 Budget</t>
        </is>
      </c>
      <c r="P4" s="25" t="inlineStr">
        <is>
          <t>Yr 4 Spend</t>
        </is>
      </c>
      <c r="Q4" s="25" t="inlineStr">
        <is>
          <t>Yr 5 Budget</t>
        </is>
      </c>
      <c r="R4" s="25" t="inlineStr">
        <is>
          <t>Yr 5 Spend</t>
        </is>
      </c>
      <c r="S4" s="25" t="inlineStr">
        <is>
          <t>10 yr Budget</t>
        </is>
      </c>
      <c r="T4" s="25" t="inlineStr">
        <is>
          <t>10 yr Spend</t>
        </is>
      </c>
      <c r="U4" s="25" t="inlineStr">
        <is>
          <t>10 yr Remaining</t>
        </is>
      </c>
      <c r="V4" s="25" t="inlineStr">
        <is>
          <t>10 yr % Spent</t>
        </is>
      </c>
      <c r="W4" s="25" t="inlineStr">
        <is>
          <t>Actual Project % Complete</t>
        </is>
      </c>
      <c r="X4" s="25" t="inlineStr"/>
      <c r="Y4" s="25" t="inlineStr">
        <is>
          <t>Basis</t>
        </is>
      </c>
    </row>
    <row r="5">
      <c r="A5" t="n">
        <v>52</v>
      </c>
      <c r="B5" t="n">
        <v>84101</v>
      </c>
      <c r="C5" t="inlineStr">
        <is>
          <t>Exterior building</t>
        </is>
      </c>
      <c r="D5" t="inlineStr">
        <is>
          <t xml:space="preserve">PNA - Paint community including peal stop on all delaminated cedar LPCA - Faded paint finishes were observed at several </t>
        </is>
      </c>
      <c r="E5" s="10" t="inlineStr">
        <is>
          <t>GC</t>
        </is>
      </c>
      <c r="F5" t="inlineStr">
        <is>
          <t>Project</t>
        </is>
      </c>
      <c r="G5" s="7" t="n">
        <v>592200</v>
      </c>
      <c r="H5" s="7" t="n">
        <v>532980</v>
      </c>
      <c r="I5" s="7">
        <f>G5-H5</f>
        <v/>
      </c>
      <c r="J5" s="8">
        <f>IF(G5=0,0,H5/G5)</f>
        <v/>
      </c>
      <c r="K5" s="7" t="n">
        <v>0</v>
      </c>
      <c r="L5" s="7" t="n">
        <v>0</v>
      </c>
      <c r="M5" s="7" t="n">
        <v>0</v>
      </c>
      <c r="N5" s="7" t="n">
        <v>0</v>
      </c>
      <c r="O5" s="7" t="n">
        <v>0</v>
      </c>
      <c r="P5" s="7" t="n">
        <v>0</v>
      </c>
      <c r="Q5" s="7" t="n">
        <v>0</v>
      </c>
      <c r="R5" s="7" t="n">
        <v>0</v>
      </c>
      <c r="S5" s="7" t="n">
        <v>592200</v>
      </c>
      <c r="T5" s="7">
        <f>H5</f>
        <v/>
      </c>
      <c r="U5" s="7">
        <f>S5-T5</f>
        <v/>
      </c>
      <c r="V5" s="8">
        <f>IF(S5=0,0,T5/S5)</f>
        <v/>
      </c>
      <c r="W5" s="8" t="n"/>
      <c r="Y5" t="inlineStr">
        <is>
          <t>GC (pay app)</t>
        </is>
      </c>
    </row>
    <row r="6">
      <c r="A6" t="n">
        <v>24</v>
      </c>
      <c r="B6" t="n">
        <v>84095</v>
      </c>
      <c r="C6" t="inlineStr">
        <is>
          <t>Resurface swimming pool</t>
        </is>
      </c>
      <c r="D6" t="inlineStr">
        <is>
          <t>PNA - contingent amount to work on pool resurface</t>
        </is>
      </c>
      <c r="E6" s="10" t="inlineStr">
        <is>
          <t>GC</t>
        </is>
      </c>
      <c r="F6" t="inlineStr">
        <is>
          <t>Project</t>
        </is>
      </c>
      <c r="G6" s="7" t="n">
        <v>70000</v>
      </c>
      <c r="H6" s="7" t="n">
        <v>21000</v>
      </c>
      <c r="I6" s="7">
        <f>G6-H6</f>
        <v/>
      </c>
      <c r="J6" s="8">
        <f>IF(G6=0,0,H6/G6)</f>
        <v/>
      </c>
      <c r="K6" s="7" t="n">
        <v>0</v>
      </c>
      <c r="L6" s="7" t="n">
        <v>0</v>
      </c>
      <c r="M6" s="7" t="n">
        <v>0</v>
      </c>
      <c r="N6" s="7" t="n">
        <v>0</v>
      </c>
      <c r="O6" s="7" t="n">
        <v>0</v>
      </c>
      <c r="P6" s="7" t="n">
        <v>0</v>
      </c>
      <c r="Q6" s="7" t="n">
        <v>0</v>
      </c>
      <c r="R6" s="7" t="n">
        <v>0</v>
      </c>
      <c r="S6" s="7" t="n">
        <v>70000</v>
      </c>
      <c r="T6" s="7">
        <f>H6</f>
        <v/>
      </c>
      <c r="U6" s="7">
        <f>S6-T6</f>
        <v/>
      </c>
      <c r="V6" s="8">
        <f>IF(S6=0,0,T6/S6)</f>
        <v/>
      </c>
      <c r="W6" s="8" t="n"/>
      <c r="Y6" t="inlineStr">
        <is>
          <t>GC (pay app)</t>
        </is>
      </c>
    </row>
    <row r="7">
      <c r="A7" t="n">
        <v>16</v>
      </c>
      <c r="B7" t="n">
        <v>84204</v>
      </c>
      <c r="C7" t="inlineStr">
        <is>
          <t>Asphalt Coating</t>
        </is>
      </c>
      <c r="D7" t="inlineStr">
        <is>
          <t>PNA - contingent amount to work on parking lot as needed. LPCA - Linear/alligator cracking and pothole formation was obs</t>
        </is>
      </c>
      <c r="E7" s="10" t="inlineStr">
        <is>
          <t>GC</t>
        </is>
      </c>
      <c r="F7" t="inlineStr">
        <is>
          <t>Project</t>
        </is>
      </c>
      <c r="G7" s="7" t="n">
        <v>68000</v>
      </c>
      <c r="H7" s="7" t="n">
        <v>40800</v>
      </c>
      <c r="I7" s="7">
        <f>G7-H7</f>
        <v/>
      </c>
      <c r="J7" s="8">
        <f>IF(G7=0,0,H7/G7)</f>
        <v/>
      </c>
      <c r="K7" s="7" t="n">
        <v>0</v>
      </c>
      <c r="L7" s="7" t="n">
        <v>0</v>
      </c>
      <c r="M7" s="7" t="n">
        <v>0</v>
      </c>
      <c r="N7" s="7" t="n">
        <v>0</v>
      </c>
      <c r="O7" s="7" t="n">
        <v>0</v>
      </c>
      <c r="P7" s="7" t="n">
        <v>0</v>
      </c>
      <c r="Q7" s="7" t="n">
        <v>0</v>
      </c>
      <c r="R7" s="7" t="n">
        <v>0</v>
      </c>
      <c r="S7" s="7" t="n">
        <v>120250</v>
      </c>
      <c r="T7" s="7">
        <f>H7</f>
        <v/>
      </c>
      <c r="U7" s="7">
        <f>S7-T7</f>
        <v/>
      </c>
      <c r="V7" s="8">
        <f>IF(S7=0,0,T7/S7)</f>
        <v/>
      </c>
      <c r="W7" s="8" t="n"/>
      <c r="Y7" t="inlineStr">
        <is>
          <t>GC (pay app)</t>
        </is>
      </c>
    </row>
    <row r="8">
      <c r="A8" t="n">
        <v>45</v>
      </c>
      <c r="B8" t="n">
        <v>84050</v>
      </c>
      <c r="C8" t="inlineStr">
        <is>
          <t>Asphalt composite shingle roofing</t>
        </is>
      </c>
      <c r="D8" t="inlineStr">
        <is>
          <t>PNA - Roof tune up on 37 buildings</t>
        </is>
      </c>
      <c r="E8" s="10" t="inlineStr">
        <is>
          <t>GC</t>
        </is>
      </c>
      <c r="F8" t="inlineStr">
        <is>
          <t>Project</t>
        </is>
      </c>
      <c r="G8" s="7" t="n">
        <v>40000</v>
      </c>
      <c r="H8" s="7" t="n">
        <v>40000</v>
      </c>
      <c r="I8" s="7">
        <f>G8-H8</f>
        <v/>
      </c>
      <c r="J8" s="8">
        <f>IF(G8=0,0,H8/G8)</f>
        <v/>
      </c>
      <c r="K8" s="7" t="n">
        <v>25000</v>
      </c>
      <c r="L8" s="7" t="n">
        <v>0</v>
      </c>
      <c r="M8" s="7" t="n">
        <v>25000</v>
      </c>
      <c r="N8" s="7" t="n">
        <v>0</v>
      </c>
      <c r="O8" s="7" t="n">
        <v>25000</v>
      </c>
      <c r="P8" s="7" t="n">
        <v>0</v>
      </c>
      <c r="Q8" s="7" t="n">
        <v>25000</v>
      </c>
      <c r="R8" s="7" t="n">
        <v>0</v>
      </c>
      <c r="S8" s="7" t="n">
        <v>265000</v>
      </c>
      <c r="T8" s="7">
        <f>H8</f>
        <v/>
      </c>
      <c r="U8" s="7">
        <f>S8-T8</f>
        <v/>
      </c>
      <c r="V8" s="8">
        <f>IF(S8=0,0,T8/S8)</f>
        <v/>
      </c>
      <c r="W8" s="8" t="n"/>
      <c r="Y8" t="inlineStr">
        <is>
          <t>GC (pay app)</t>
        </is>
      </c>
    </row>
    <row r="9">
      <c r="A9" t="n">
        <v>27</v>
      </c>
      <c r="B9" t="n">
        <v>84095</v>
      </c>
      <c r="C9" t="inlineStr">
        <is>
          <t>Replace swimming pool deck</t>
        </is>
      </c>
      <c r="D9" t="inlineStr">
        <is>
          <t>PNA - address existing cracking on pool decks and cosmetic enhacement</t>
        </is>
      </c>
      <c r="E9" s="10" t="inlineStr">
        <is>
          <t>GC</t>
        </is>
      </c>
      <c r="F9" t="inlineStr">
        <is>
          <t>Project</t>
        </is>
      </c>
      <c r="G9" s="7" t="n">
        <v>40000</v>
      </c>
      <c r="H9" s="7" t="n">
        <v>12000</v>
      </c>
      <c r="I9" s="7">
        <f>G9-H9</f>
        <v/>
      </c>
      <c r="J9" s="8">
        <f>IF(G9=0,0,H9/G9)</f>
        <v/>
      </c>
      <c r="K9" s="7" t="n">
        <v>0</v>
      </c>
      <c r="L9" s="7" t="n">
        <v>0</v>
      </c>
      <c r="M9" s="7" t="n">
        <v>0</v>
      </c>
      <c r="N9" s="7" t="n">
        <v>0</v>
      </c>
      <c r="O9" s="7" t="n">
        <v>0</v>
      </c>
      <c r="P9" s="7" t="n">
        <v>0</v>
      </c>
      <c r="Q9" s="7" t="n">
        <v>0</v>
      </c>
      <c r="R9" s="7" t="n">
        <v>0</v>
      </c>
      <c r="S9" s="7" t="n">
        <v>80000</v>
      </c>
      <c r="T9" s="7">
        <f>H9</f>
        <v/>
      </c>
      <c r="U9" s="7">
        <f>S9-T9</f>
        <v/>
      </c>
      <c r="V9" s="8">
        <f>IF(S9=0,0,T9/S9)</f>
        <v/>
      </c>
      <c r="W9" s="8" t="n"/>
      <c r="Y9" t="inlineStr">
        <is>
          <t>GC (pay app)</t>
        </is>
      </c>
    </row>
    <row r="10">
      <c r="A10" t="n">
        <v>59</v>
      </c>
      <c r="B10" t="n">
        <v>84450</v>
      </c>
      <c r="C10" t="inlineStr">
        <is>
          <t>Security Camera System</t>
        </is>
      </c>
      <c r="D10" t="inlineStr">
        <is>
          <t>Adding 9 security cameras (inc. installation, labor, etc.)</t>
        </is>
      </c>
      <c r="E10" s="5" t="inlineStr">
        <is>
          <t>PMC</t>
        </is>
      </c>
      <c r="F10" t="inlineStr">
        <is>
          <t>Project</t>
        </is>
      </c>
      <c r="G10" s="7" t="n">
        <v>37000</v>
      </c>
      <c r="H10" s="7" t="n">
        <v>0</v>
      </c>
      <c r="I10" s="7">
        <f>G10-H10</f>
        <v/>
      </c>
      <c r="J10" s="8">
        <f>IF(G10=0,0,H10/G10)</f>
        <v/>
      </c>
      <c r="K10" s="7" t="n">
        <v>0</v>
      </c>
      <c r="L10" s="7" t="n">
        <v>0</v>
      </c>
      <c r="M10" s="7" t="n">
        <v>0</v>
      </c>
      <c r="N10" s="7" t="n">
        <v>0</v>
      </c>
      <c r="O10" s="7" t="n">
        <v>0</v>
      </c>
      <c r="P10" s="7" t="n">
        <v>0</v>
      </c>
      <c r="Q10" s="7" t="n">
        <v>0</v>
      </c>
      <c r="R10" s="7" t="n">
        <v>0</v>
      </c>
      <c r="S10" s="7" t="n">
        <v>37000</v>
      </c>
      <c r="T10" s="7">
        <f>H10</f>
        <v/>
      </c>
      <c r="U10" s="7">
        <f>S10-T10</f>
        <v/>
      </c>
      <c r="V10" s="8">
        <f>IF(S10=0,0,T10/S10)</f>
        <v/>
      </c>
      <c r="W10" s="8" t="n"/>
      <c r="Y10" t="inlineStr">
        <is>
          <t>GL PMC</t>
        </is>
      </c>
    </row>
    <row r="11">
      <c r="A11" t="n">
        <v>66</v>
      </c>
      <c r="B11" t="n">
        <v>84210</v>
      </c>
      <c r="C11" t="inlineStr">
        <is>
          <t>Replace electrical panels</t>
        </is>
      </c>
      <c r="D11" t="inlineStr">
        <is>
          <t>HPCA - Replace 8 Electrical Panels (Estimated Potential Recalled Heaters)</t>
        </is>
      </c>
      <c r="E11" s="10" t="inlineStr">
        <is>
          <t>GC</t>
        </is>
      </c>
      <c r="F11" t="inlineStr">
        <is>
          <t>Project</t>
        </is>
      </c>
      <c r="G11" s="7" t="n">
        <v>36000</v>
      </c>
      <c r="H11" s="7" t="n">
        <v>10800</v>
      </c>
      <c r="I11" s="7">
        <f>G11-H11</f>
        <v/>
      </c>
      <c r="J11" s="8">
        <f>IF(G11=0,0,H11/G11)</f>
        <v/>
      </c>
      <c r="K11" s="7" t="n">
        <v>0</v>
      </c>
      <c r="L11" s="7" t="n">
        <v>0</v>
      </c>
      <c r="M11" s="7" t="n">
        <v>0</v>
      </c>
      <c r="N11" s="7" t="n">
        <v>0</v>
      </c>
      <c r="O11" s="7" t="n">
        <v>0</v>
      </c>
      <c r="P11" s="7" t="n">
        <v>0</v>
      </c>
      <c r="Q11" s="7" t="n">
        <v>0</v>
      </c>
      <c r="R11" s="7" t="n">
        <v>0</v>
      </c>
      <c r="S11" s="7" t="n">
        <v>36000</v>
      </c>
      <c r="T11" s="7">
        <f>H11</f>
        <v/>
      </c>
      <c r="U11" s="7">
        <f>S11-T11</f>
        <v/>
      </c>
      <c r="V11" s="8">
        <f>IF(S11=0,0,T11/S11)</f>
        <v/>
      </c>
      <c r="W11" s="8" t="n"/>
      <c r="Y11" t="inlineStr">
        <is>
          <t>GC (pay app)</t>
        </is>
      </c>
    </row>
    <row r="12">
      <c r="A12" t="n">
        <v>53</v>
      </c>
      <c r="B12" t="n">
        <v>84105</v>
      </c>
      <c r="C12" t="inlineStr">
        <is>
          <t>Repair / replace wood trim</t>
        </is>
      </c>
      <c r="D12" t="inlineStr">
        <is>
          <t>PNA - Replace all rotted trim throughout property</t>
        </is>
      </c>
      <c r="E12" s="10" t="inlineStr">
        <is>
          <t>GC</t>
        </is>
      </c>
      <c r="F12" t="inlineStr">
        <is>
          <t>Project</t>
        </is>
      </c>
      <c r="G12" s="7" t="n">
        <v>35000</v>
      </c>
      <c r="H12" s="7" t="n">
        <v>35000</v>
      </c>
      <c r="I12" s="7">
        <f>G12-H12</f>
        <v/>
      </c>
      <c r="J12" s="8">
        <f>IF(G12=0,0,H12/G12)</f>
        <v/>
      </c>
      <c r="K12" s="7" t="n">
        <v>0</v>
      </c>
      <c r="L12" s="7" t="n">
        <v>0</v>
      </c>
      <c r="M12" s="7" t="n">
        <v>0</v>
      </c>
      <c r="N12" s="7" t="n">
        <v>0</v>
      </c>
      <c r="O12" s="7" t="n">
        <v>0</v>
      </c>
      <c r="P12" s="7" t="n">
        <v>0</v>
      </c>
      <c r="Q12" s="7" t="n">
        <v>0</v>
      </c>
      <c r="R12" s="7" t="n">
        <v>0</v>
      </c>
      <c r="S12" s="7" t="n">
        <v>35000</v>
      </c>
      <c r="T12" s="7">
        <f>H12</f>
        <v/>
      </c>
      <c r="U12" s="7">
        <f>S12-T12</f>
        <v/>
      </c>
      <c r="V12" s="8">
        <f>IF(S12=0,0,T12/S12)</f>
        <v/>
      </c>
      <c r="W12" s="8" t="n"/>
      <c r="Y12" t="inlineStr">
        <is>
          <t>GC (pay app)</t>
        </is>
      </c>
    </row>
    <row r="13">
      <c r="A13" t="n">
        <v>17</v>
      </c>
      <c r="B13" t="n">
        <v>84090</v>
      </c>
      <c r="C13" t="inlineStr">
        <is>
          <t>Stripe parking areas</t>
        </is>
      </c>
      <c r="D13" t="inlineStr">
        <is>
          <t>PNA - stripe parking lot</t>
        </is>
      </c>
      <c r="E13" s="10" t="inlineStr">
        <is>
          <t>GC</t>
        </is>
      </c>
      <c r="F13" t="inlineStr">
        <is>
          <t>Project</t>
        </is>
      </c>
      <c r="G13" s="7" t="n">
        <v>32000</v>
      </c>
      <c r="H13" s="7" t="n">
        <v>9600</v>
      </c>
      <c r="I13" s="7">
        <f>G13-H13</f>
        <v/>
      </c>
      <c r="J13" s="8">
        <f>IF(G13=0,0,H13/G13)</f>
        <v/>
      </c>
      <c r="K13" s="7" t="n">
        <v>0</v>
      </c>
      <c r="L13" s="7" t="n">
        <v>0</v>
      </c>
      <c r="M13" s="7" t="n">
        <v>0</v>
      </c>
      <c r="N13" s="7" t="n">
        <v>0</v>
      </c>
      <c r="O13" s="7" t="n">
        <v>0</v>
      </c>
      <c r="P13" s="7" t="n">
        <v>0</v>
      </c>
      <c r="Q13" s="7" t="n">
        <v>0</v>
      </c>
      <c r="R13" s="7" t="n">
        <v>0</v>
      </c>
      <c r="S13" s="7" t="n">
        <v>32000</v>
      </c>
      <c r="T13" s="7">
        <f>H13</f>
        <v/>
      </c>
      <c r="U13" s="7">
        <f>S13-T13</f>
        <v/>
      </c>
      <c r="V13" s="8">
        <f>IF(S13=0,0,T13/S13)</f>
        <v/>
      </c>
      <c r="W13" s="8" t="n"/>
      <c r="Y13" t="inlineStr">
        <is>
          <t>GC (pay app)</t>
        </is>
      </c>
    </row>
    <row r="14">
      <c r="A14" t="n">
        <v>46</v>
      </c>
      <c r="B14" t="n">
        <v>84050</v>
      </c>
      <c r="C14" t="inlineStr">
        <is>
          <t>Gutters &amp; downspouts</t>
        </is>
      </c>
      <c r="D14" t="inlineStr">
        <is>
          <t xml:space="preserve">PNA - Clean and secure gutters and down spouts
HPCA - Repair selective areas of damaged gutter; reconnect Downspouts to </t>
        </is>
      </c>
      <c r="E14" s="10" t="inlineStr">
        <is>
          <t>GC</t>
        </is>
      </c>
      <c r="F14" t="inlineStr">
        <is>
          <t>Project</t>
        </is>
      </c>
      <c r="G14" s="7" t="n">
        <v>32000</v>
      </c>
      <c r="H14" s="7" t="n">
        <v>32000</v>
      </c>
      <c r="I14" s="7">
        <f>G14-H14</f>
        <v/>
      </c>
      <c r="J14" s="8">
        <f>IF(G14=0,0,H14/G14)</f>
        <v/>
      </c>
      <c r="K14" s="7" t="n">
        <v>0</v>
      </c>
      <c r="L14" s="7" t="n">
        <v>0</v>
      </c>
      <c r="M14" s="7" t="n">
        <v>0</v>
      </c>
      <c r="N14" s="7" t="n">
        <v>0</v>
      </c>
      <c r="O14" s="7" t="n">
        <v>0</v>
      </c>
      <c r="P14" s="7" t="n">
        <v>0</v>
      </c>
      <c r="Q14" s="7" t="n">
        <v>0</v>
      </c>
      <c r="R14" s="7" t="n">
        <v>0</v>
      </c>
      <c r="S14" s="7" t="n">
        <v>32000</v>
      </c>
      <c r="T14" s="7">
        <f>H14</f>
        <v/>
      </c>
      <c r="U14" s="7">
        <f>S14-T14</f>
        <v/>
      </c>
      <c r="V14" s="8">
        <f>IF(S14=0,0,T14/S14)</f>
        <v/>
      </c>
      <c r="W14" s="8" t="n"/>
      <c r="Y14" t="inlineStr">
        <is>
          <t>GC (pay app)</t>
        </is>
      </c>
    </row>
    <row r="15">
      <c r="A15" t="n">
        <v>38</v>
      </c>
      <c r="B15" t="n">
        <v>84102</v>
      </c>
      <c r="C15" t="inlineStr">
        <is>
          <t>Concrete deck / floor fill</t>
        </is>
      </c>
      <c r="D15" t="inlineStr">
        <is>
          <t>PNA - seal cracks in landings</t>
        </is>
      </c>
      <c r="E15" s="10" t="inlineStr">
        <is>
          <t>GC</t>
        </is>
      </c>
      <c r="F15" t="inlineStr">
        <is>
          <t>Project</t>
        </is>
      </c>
      <c r="G15" s="7" t="n">
        <v>26000</v>
      </c>
      <c r="H15" s="7" t="n">
        <v>18200</v>
      </c>
      <c r="I15" s="7">
        <f>G15-H15</f>
        <v/>
      </c>
      <c r="J15" s="8">
        <f>IF(G15=0,0,H15/G15)</f>
        <v/>
      </c>
      <c r="K15" s="7" t="n">
        <v>0</v>
      </c>
      <c r="L15" s="7" t="n">
        <v>0</v>
      </c>
      <c r="M15" s="7" t="n">
        <v>0</v>
      </c>
      <c r="N15" s="7" t="n">
        <v>0</v>
      </c>
      <c r="O15" s="7" t="n">
        <v>0</v>
      </c>
      <c r="P15" s="7" t="n">
        <v>0</v>
      </c>
      <c r="Q15" s="7" t="n">
        <v>0</v>
      </c>
      <c r="R15" s="7" t="n">
        <v>0</v>
      </c>
      <c r="S15" s="7" t="n">
        <v>26000</v>
      </c>
      <c r="T15" s="7">
        <f>H15</f>
        <v/>
      </c>
      <c r="U15" s="7">
        <f>S15-T15</f>
        <v/>
      </c>
      <c r="V15" s="8">
        <f>IF(S15=0,0,T15/S15)</f>
        <v/>
      </c>
      <c r="W15" s="8" t="n"/>
      <c r="Y15" t="inlineStr">
        <is>
          <t>GC (pay app)</t>
        </is>
      </c>
    </row>
    <row r="16">
      <c r="A16" t="n">
        <v>48</v>
      </c>
      <c r="B16" t="n">
        <v>84050</v>
      </c>
      <c r="C16" t="inlineStr">
        <is>
          <t>Sealants &amp; caulking</t>
        </is>
      </c>
      <c r="D16" t="inlineStr">
        <is>
          <t>Roof Sealant &amp; Caulking</t>
        </is>
      </c>
      <c r="E16" s="10" t="inlineStr">
        <is>
          <t>GC</t>
        </is>
      </c>
      <c r="F16" t="inlineStr">
        <is>
          <t>Project</t>
        </is>
      </c>
      <c r="G16" s="7" t="n">
        <v>26000</v>
      </c>
      <c r="H16" s="7" t="n">
        <v>26000</v>
      </c>
      <c r="I16" s="7">
        <f>G16-H16</f>
        <v/>
      </c>
      <c r="J16" s="8">
        <f>IF(G16=0,0,H16/G16)</f>
        <v/>
      </c>
      <c r="K16" s="7" t="n">
        <v>0</v>
      </c>
      <c r="L16" s="7" t="n">
        <v>0</v>
      </c>
      <c r="M16" s="7" t="n">
        <v>0</v>
      </c>
      <c r="N16" s="7" t="n">
        <v>0</v>
      </c>
      <c r="O16" s="7" t="n">
        <v>0</v>
      </c>
      <c r="P16" s="7" t="n">
        <v>0</v>
      </c>
      <c r="Q16" s="7" t="n">
        <v>0</v>
      </c>
      <c r="R16" s="7" t="n">
        <v>0</v>
      </c>
      <c r="S16" s="7" t="n">
        <v>26000</v>
      </c>
      <c r="T16" s="7">
        <f>H16</f>
        <v/>
      </c>
      <c r="U16" s="7">
        <f>S16-T16</f>
        <v/>
      </c>
      <c r="V16" s="8">
        <f>IF(S16=0,0,T16/S16)</f>
        <v/>
      </c>
      <c r="W16" s="8" t="n"/>
      <c r="Y16" t="inlineStr">
        <is>
          <t>GC (pay app)</t>
        </is>
      </c>
    </row>
    <row r="17">
      <c r="A17" t="n">
        <v>55</v>
      </c>
      <c r="B17" t="n">
        <v>84239</v>
      </c>
      <c r="C17" t="inlineStr">
        <is>
          <t>Fire Protection</t>
        </is>
      </c>
      <c r="D17" t="inlineStr">
        <is>
          <t>Fire Stops</t>
        </is>
      </c>
      <c r="E17" s="5" t="inlineStr">
        <is>
          <t>PMC</t>
        </is>
      </c>
      <c r="F17" t="inlineStr">
        <is>
          <t>Project</t>
        </is>
      </c>
      <c r="G17" s="7" t="n">
        <v>24675</v>
      </c>
      <c r="H17" s="7" t="n">
        <v>2798</v>
      </c>
      <c r="I17" s="7">
        <f>G17-H17</f>
        <v/>
      </c>
      <c r="J17" s="8">
        <f>IF(G17=0,0,H17/G17)</f>
        <v/>
      </c>
      <c r="K17" s="7" t="n">
        <v>0</v>
      </c>
      <c r="L17" s="7" t="n">
        <v>0</v>
      </c>
      <c r="M17" s="7" t="n">
        <v>0</v>
      </c>
      <c r="N17" s="7" t="n">
        <v>0</v>
      </c>
      <c r="O17" s="7" t="n">
        <v>0</v>
      </c>
      <c r="P17" s="7" t="n">
        <v>0</v>
      </c>
      <c r="Q17" s="7" t="n">
        <v>0</v>
      </c>
      <c r="R17" s="7" t="n">
        <v>0</v>
      </c>
      <c r="S17" s="7" t="n">
        <v>24675</v>
      </c>
      <c r="T17" s="7">
        <f>H17</f>
        <v/>
      </c>
      <c r="U17" s="7">
        <f>S17-T17</f>
        <v/>
      </c>
      <c r="V17" s="8">
        <f>IF(S17=0,0,T17/S17)</f>
        <v/>
      </c>
      <c r="W17" s="8" t="n"/>
      <c r="Y17" t="inlineStr">
        <is>
          <t>GL PMC</t>
        </is>
      </c>
    </row>
    <row r="18">
      <c r="A18" t="n">
        <v>22</v>
      </c>
      <c r="B18" t="n">
        <v>84205</v>
      </c>
      <c r="C18" t="inlineStr">
        <is>
          <t>Fences &amp; gates - site perimeter</t>
        </is>
      </c>
      <c r="D18" t="inlineStr">
        <is>
          <t>PNA - Pool fence is vinyl and post holding up the fence are rotting. Repair posts and repair fence</t>
        </is>
      </c>
      <c r="E18" s="10" t="inlineStr">
        <is>
          <t>GC</t>
        </is>
      </c>
      <c r="F18" t="inlineStr">
        <is>
          <t>Project</t>
        </is>
      </c>
      <c r="G18" s="7" t="n">
        <v>24000</v>
      </c>
      <c r="H18" s="7" t="n">
        <v>19200</v>
      </c>
      <c r="I18" s="7">
        <f>G18-H18</f>
        <v/>
      </c>
      <c r="J18" s="8">
        <f>IF(G18=0,0,H18/G18)</f>
        <v/>
      </c>
      <c r="K18" s="7" t="n">
        <v>0</v>
      </c>
      <c r="L18" s="7" t="n">
        <v>0</v>
      </c>
      <c r="M18" s="7" t="n">
        <v>0</v>
      </c>
      <c r="N18" s="7" t="n">
        <v>0</v>
      </c>
      <c r="O18" s="7" t="n">
        <v>0</v>
      </c>
      <c r="P18" s="7" t="n">
        <v>0</v>
      </c>
      <c r="Q18" s="7" t="n">
        <v>0</v>
      </c>
      <c r="R18" s="7" t="n">
        <v>0</v>
      </c>
      <c r="S18" s="7" t="n">
        <v>24000</v>
      </c>
      <c r="T18" s="7">
        <f>H18</f>
        <v/>
      </c>
      <c r="U18" s="7">
        <f>S18-T18</f>
        <v/>
      </c>
      <c r="V18" s="8">
        <f>IF(S18=0,0,T18/S18)</f>
        <v/>
      </c>
      <c r="W18" s="8" t="n"/>
      <c r="Y18" t="inlineStr">
        <is>
          <t>GC (pay app)</t>
        </is>
      </c>
    </row>
    <row r="19">
      <c r="A19" t="n">
        <v>20</v>
      </c>
      <c r="B19" t="n">
        <v>84080</v>
      </c>
      <c r="C19" t="inlineStr">
        <is>
          <t>Sidewalks</t>
        </is>
      </c>
      <c r="D19" t="inlineStr">
        <is>
          <t>PNA - Repair trip hazards
HPCA - Concrete Walks/Steps - Trip Hazards/ADA</t>
        </is>
      </c>
      <c r="E19" s="10" t="inlineStr">
        <is>
          <t>GC</t>
        </is>
      </c>
      <c r="F19" t="inlineStr">
        <is>
          <t>Project</t>
        </is>
      </c>
      <c r="G19" s="7" t="n">
        <v>18000</v>
      </c>
      <c r="H19" s="7" t="n">
        <v>5400</v>
      </c>
      <c r="I19" s="7">
        <f>G19-H19</f>
        <v/>
      </c>
      <c r="J19" s="8">
        <f>IF(G19=0,0,H19/G19)</f>
        <v/>
      </c>
      <c r="K19" s="7" t="n">
        <v>0</v>
      </c>
      <c r="L19" s="7" t="n">
        <v>0</v>
      </c>
      <c r="M19" s="7" t="n">
        <v>0</v>
      </c>
      <c r="N19" s="7" t="n">
        <v>0</v>
      </c>
      <c r="O19" s="7" t="n">
        <v>0</v>
      </c>
      <c r="P19" s="7" t="n">
        <v>0</v>
      </c>
      <c r="Q19" s="7" t="n">
        <v>0</v>
      </c>
      <c r="R19" s="7" t="n">
        <v>0</v>
      </c>
      <c r="S19" s="7" t="n">
        <v>18000</v>
      </c>
      <c r="T19" s="7">
        <f>H19</f>
        <v/>
      </c>
      <c r="U19" s="7">
        <f>S19-T19</f>
        <v/>
      </c>
      <c r="V19" s="8">
        <f>IF(S19=0,0,T19/S19)</f>
        <v/>
      </c>
      <c r="W19" s="8" t="n"/>
      <c r="Y19" t="inlineStr">
        <is>
          <t>GC (pay app)</t>
        </is>
      </c>
    </row>
    <row r="20">
      <c r="A20" t="n">
        <v>42</v>
      </c>
      <c r="B20" t="n">
        <v>84104</v>
      </c>
      <c r="C20" t="inlineStr">
        <is>
          <t>Repair balcony framing &amp; decking</t>
        </is>
      </c>
      <c r="D20" t="inlineStr">
        <is>
          <t>PNA - repair damaged patio framing</t>
        </is>
      </c>
      <c r="E20" s="10" t="inlineStr">
        <is>
          <t>GC</t>
        </is>
      </c>
      <c r="F20" t="inlineStr">
        <is>
          <t>Project</t>
        </is>
      </c>
      <c r="G20" s="7" t="n">
        <v>18000</v>
      </c>
      <c r="H20" s="7" t="n">
        <v>18000</v>
      </c>
      <c r="I20" s="7">
        <f>G20-H20</f>
        <v/>
      </c>
      <c r="J20" s="8">
        <f>IF(G20=0,0,H20/G20)</f>
        <v/>
      </c>
      <c r="K20" s="7" t="n">
        <v>0</v>
      </c>
      <c r="L20" s="7" t="n">
        <v>0</v>
      </c>
      <c r="M20" s="7" t="n">
        <v>0</v>
      </c>
      <c r="N20" s="7" t="n">
        <v>0</v>
      </c>
      <c r="O20" s="7" t="n">
        <v>0</v>
      </c>
      <c r="P20" s="7" t="n">
        <v>0</v>
      </c>
      <c r="Q20" s="7" t="n">
        <v>0</v>
      </c>
      <c r="R20" s="7" t="n">
        <v>0</v>
      </c>
      <c r="S20" s="7" t="n">
        <v>18000</v>
      </c>
      <c r="T20" s="7">
        <f>H20</f>
        <v/>
      </c>
      <c r="U20" s="7">
        <f>S20-T20</f>
        <v/>
      </c>
      <c r="V20" s="8">
        <f>IF(S20=0,0,T20/S20)</f>
        <v/>
      </c>
      <c r="W20" s="8" t="n"/>
      <c r="Y20" t="inlineStr">
        <is>
          <t>GC (pay app)</t>
        </is>
      </c>
    </row>
    <row r="21">
      <c r="A21" t="n">
        <v>50</v>
      </c>
      <c r="B21" t="n">
        <v>84105</v>
      </c>
      <c r="C21" t="inlineStr">
        <is>
          <t>Repair / replace wood siding</t>
        </is>
      </c>
      <c r="D21" t="inlineStr">
        <is>
          <t>PNA - Replace rotted siding and scrape and paint Cedar siding</t>
        </is>
      </c>
      <c r="E21" s="10" t="inlineStr">
        <is>
          <t>GC</t>
        </is>
      </c>
      <c r="F21" t="inlineStr">
        <is>
          <t>Project</t>
        </is>
      </c>
      <c r="G21" s="7" t="n">
        <v>18000</v>
      </c>
      <c r="H21" s="7" t="n">
        <v>18000</v>
      </c>
      <c r="I21" s="7">
        <f>G21-H21</f>
        <v/>
      </c>
      <c r="J21" s="8">
        <f>IF(G21=0,0,H21/G21)</f>
        <v/>
      </c>
      <c r="K21" s="7" t="n">
        <v>0</v>
      </c>
      <c r="L21" s="7" t="n">
        <v>0</v>
      </c>
      <c r="M21" s="7" t="n">
        <v>0</v>
      </c>
      <c r="N21" s="7" t="n">
        <v>0</v>
      </c>
      <c r="O21" s="7" t="n">
        <v>0</v>
      </c>
      <c r="P21" s="7" t="n">
        <v>0</v>
      </c>
      <c r="Q21" s="7" t="n">
        <v>0</v>
      </c>
      <c r="R21" s="7" t="n">
        <v>0</v>
      </c>
      <c r="S21" s="7" t="n">
        <v>18000</v>
      </c>
      <c r="T21" s="7">
        <f>H21</f>
        <v/>
      </c>
      <c r="U21" s="7">
        <f>S21-T21</f>
        <v/>
      </c>
      <c r="V21" s="8">
        <f>IF(S21=0,0,T21/S21)</f>
        <v/>
      </c>
      <c r="W21" s="8" t="n"/>
      <c r="Y21" t="inlineStr">
        <is>
          <t>GC (pay app)</t>
        </is>
      </c>
    </row>
    <row r="22">
      <c r="A22" t="n">
        <v>30</v>
      </c>
      <c r="B22" t="n">
        <v>84085</v>
      </c>
      <c r="C22" t="inlineStr">
        <is>
          <t>Carports / Garages</t>
        </is>
      </c>
      <c r="D22" t="inlineStr">
        <is>
          <t>PNA - Replace rotted facia on carports</t>
        </is>
      </c>
      <c r="E22" s="10" t="inlineStr">
        <is>
          <t>GC</t>
        </is>
      </c>
      <c r="F22" t="inlineStr">
        <is>
          <t>Project</t>
        </is>
      </c>
      <c r="G22" s="7" t="n">
        <v>17000</v>
      </c>
      <c r="H22" s="7" t="n">
        <v>17000</v>
      </c>
      <c r="I22" s="7">
        <f>G22-H22</f>
        <v/>
      </c>
      <c r="J22" s="8">
        <f>IF(G22=0,0,H22/G22)</f>
        <v/>
      </c>
      <c r="K22" s="7" t="n">
        <v>0</v>
      </c>
      <c r="L22" s="7" t="n">
        <v>0</v>
      </c>
      <c r="M22" s="7" t="n">
        <v>0</v>
      </c>
      <c r="N22" s="7" t="n">
        <v>0</v>
      </c>
      <c r="O22" s="7" t="n">
        <v>0</v>
      </c>
      <c r="P22" s="7" t="n">
        <v>0</v>
      </c>
      <c r="Q22" s="7" t="n">
        <v>0</v>
      </c>
      <c r="R22" s="7" t="n">
        <v>0</v>
      </c>
      <c r="S22" s="7" t="n">
        <v>17000</v>
      </c>
      <c r="T22" s="7">
        <f>H22</f>
        <v/>
      </c>
      <c r="U22" s="7">
        <f>S22-T22</f>
        <v/>
      </c>
      <c r="V22" s="8">
        <f>IF(S22=0,0,T22/S22)</f>
        <v/>
      </c>
      <c r="W22" s="8" t="n"/>
      <c r="Y22" t="inlineStr">
        <is>
          <t>GC (pay app)</t>
        </is>
      </c>
    </row>
    <row r="23">
      <c r="A23" t="n">
        <v>40</v>
      </c>
      <c r="B23" t="n">
        <v>84114</v>
      </c>
      <c r="C23" t="inlineStr">
        <is>
          <t>Repair exterior stair treads and stringe</t>
        </is>
      </c>
      <c r="D23" t="inlineStr">
        <is>
          <t>PNA - repair stair tread and stringers</t>
        </is>
      </c>
      <c r="E23" s="10" t="inlineStr">
        <is>
          <t>GC</t>
        </is>
      </c>
      <c r="F23" t="inlineStr">
        <is>
          <t>Project</t>
        </is>
      </c>
      <c r="G23" s="7" t="n">
        <v>16000</v>
      </c>
      <c r="H23" s="7" t="n">
        <v>16000</v>
      </c>
      <c r="I23" s="7">
        <f>G23-H23</f>
        <v/>
      </c>
      <c r="J23" s="8">
        <f>IF(G23=0,0,H23/G23)</f>
        <v/>
      </c>
      <c r="K23" s="7" t="n">
        <v>0</v>
      </c>
      <c r="L23" s="7" t="n">
        <v>0</v>
      </c>
      <c r="M23" s="7" t="n">
        <v>0</v>
      </c>
      <c r="N23" s="7" t="n">
        <v>0</v>
      </c>
      <c r="O23" s="7" t="n">
        <v>0</v>
      </c>
      <c r="P23" s="7" t="n">
        <v>0</v>
      </c>
      <c r="Q23" s="7" t="n">
        <v>0</v>
      </c>
      <c r="R23" s="7" t="n">
        <v>0</v>
      </c>
      <c r="S23" s="7" t="n">
        <v>16000</v>
      </c>
      <c r="T23" s="7">
        <f>H23</f>
        <v/>
      </c>
      <c r="U23" s="7">
        <f>S23-T23</f>
        <v/>
      </c>
      <c r="V23" s="8">
        <f>IF(S23=0,0,T23/S23)</f>
        <v/>
      </c>
      <c r="W23" s="8" t="n"/>
      <c r="Y23" t="inlineStr">
        <is>
          <t>GC (pay app)</t>
        </is>
      </c>
    </row>
    <row r="24">
      <c r="A24" t="n">
        <v>43</v>
      </c>
      <c r="B24" t="n">
        <v>84205</v>
      </c>
      <c r="C24" t="inlineStr">
        <is>
          <t>Repair patio/balcony railings</t>
        </is>
      </c>
      <c r="D24" t="inlineStr">
        <is>
          <t>PNA - secure all balcony railings</t>
        </is>
      </c>
      <c r="E24" s="10" t="inlineStr">
        <is>
          <t>GC</t>
        </is>
      </c>
      <c r="F24" t="inlineStr">
        <is>
          <t>Project</t>
        </is>
      </c>
      <c r="G24" s="7" t="n">
        <v>16000</v>
      </c>
      <c r="H24" s="7" t="n">
        <v>16000</v>
      </c>
      <c r="I24" s="7">
        <f>G24-H24</f>
        <v/>
      </c>
      <c r="J24" s="8">
        <f>IF(G24=0,0,H24/G24)</f>
        <v/>
      </c>
      <c r="K24" s="7" t="n">
        <v>0</v>
      </c>
      <c r="L24" s="7" t="n">
        <v>0</v>
      </c>
      <c r="M24" s="7" t="n">
        <v>0</v>
      </c>
      <c r="N24" s="7" t="n">
        <v>0</v>
      </c>
      <c r="O24" s="7" t="n">
        <v>0</v>
      </c>
      <c r="P24" s="7" t="n">
        <v>0</v>
      </c>
      <c r="Q24" s="7" t="n">
        <v>0</v>
      </c>
      <c r="R24" s="7" t="n">
        <v>0</v>
      </c>
      <c r="S24" s="7" t="n">
        <v>16000</v>
      </c>
      <c r="T24" s="7">
        <f>H24</f>
        <v/>
      </c>
      <c r="U24" s="7">
        <f>S24-T24</f>
        <v/>
      </c>
      <c r="V24" s="8">
        <f>IF(S24=0,0,T24/S24)</f>
        <v/>
      </c>
      <c r="W24" s="8" t="n"/>
      <c r="Y24" t="inlineStr">
        <is>
          <t>GC (pay app)</t>
        </is>
      </c>
    </row>
    <row r="25">
      <c r="A25" t="n">
        <v>21</v>
      </c>
      <c r="B25" t="n">
        <v>84470</v>
      </c>
      <c r="C25" t="inlineStr">
        <is>
          <t>Storm sewer piping</t>
        </is>
      </c>
      <c r="D25" t="inlineStr">
        <is>
          <t>PNA - Clean yard basins of debree</t>
        </is>
      </c>
      <c r="E25" s="10" t="inlineStr">
        <is>
          <t>GC</t>
        </is>
      </c>
      <c r="F25" t="inlineStr">
        <is>
          <t>Project</t>
        </is>
      </c>
      <c r="G25" s="7" t="n">
        <v>12000</v>
      </c>
      <c r="H25" s="7" t="n">
        <v>9600</v>
      </c>
      <c r="I25" s="7">
        <f>G25-H25</f>
        <v/>
      </c>
      <c r="J25" s="8">
        <f>IF(G25=0,0,H25/G25)</f>
        <v/>
      </c>
      <c r="K25" s="7" t="n">
        <v>0</v>
      </c>
      <c r="L25" s="7" t="n">
        <v>0</v>
      </c>
      <c r="M25" s="7" t="n">
        <v>0</v>
      </c>
      <c r="N25" s="7" t="n">
        <v>0</v>
      </c>
      <c r="O25" s="7" t="n">
        <v>0</v>
      </c>
      <c r="P25" s="7" t="n">
        <v>0</v>
      </c>
      <c r="Q25" s="7" t="n">
        <v>0</v>
      </c>
      <c r="R25" s="7" t="n">
        <v>0</v>
      </c>
      <c r="S25" s="7" t="n">
        <v>18000</v>
      </c>
      <c r="T25" s="7">
        <f>H25</f>
        <v/>
      </c>
      <c r="U25" s="7">
        <f>S25-T25</f>
        <v/>
      </c>
      <c r="V25" s="8">
        <f>IF(S25=0,0,T25/S25)</f>
        <v/>
      </c>
      <c r="W25" s="8" t="n"/>
      <c r="Y25" t="inlineStr">
        <is>
          <t>GC (pay app)</t>
        </is>
      </c>
    </row>
    <row r="26">
      <c r="A26" t="n">
        <v>29</v>
      </c>
      <c r="B26" t="n">
        <v>84125</v>
      </c>
      <c r="C26" t="inlineStr">
        <is>
          <t>Dumpster enclosures</t>
        </is>
      </c>
      <c r="D26" t="inlineStr">
        <is>
          <t>PNA - Replace fencing on all dumpster enclosures</t>
        </is>
      </c>
      <c r="E26" s="10" t="inlineStr">
        <is>
          <t>GC</t>
        </is>
      </c>
      <c r="F26" t="inlineStr">
        <is>
          <t>Project</t>
        </is>
      </c>
      <c r="G26" s="7" t="n">
        <v>12000</v>
      </c>
      <c r="H26" s="7" t="n">
        <v>12000</v>
      </c>
      <c r="I26" s="7">
        <f>G26-H26</f>
        <v/>
      </c>
      <c r="J26" s="8">
        <f>IF(G26=0,0,H26/G26)</f>
        <v/>
      </c>
      <c r="K26" s="7" t="n">
        <v>0</v>
      </c>
      <c r="L26" s="7" t="n">
        <v>0</v>
      </c>
      <c r="M26" s="7" t="n">
        <v>0</v>
      </c>
      <c r="N26" s="7" t="n">
        <v>0</v>
      </c>
      <c r="O26" s="7" t="n">
        <v>0</v>
      </c>
      <c r="P26" s="7" t="n">
        <v>0</v>
      </c>
      <c r="Q26" s="7" t="n">
        <v>0</v>
      </c>
      <c r="R26" s="7" t="n">
        <v>0</v>
      </c>
      <c r="S26" s="7" t="n">
        <v>12000</v>
      </c>
      <c r="T26" s="7">
        <f>H26</f>
        <v/>
      </c>
      <c r="U26" s="7">
        <f>S26-T26</f>
        <v/>
      </c>
      <c r="V26" s="8">
        <f>IF(S26=0,0,T26/S26)</f>
        <v/>
      </c>
      <c r="W26" s="8" t="n"/>
      <c r="Y26" t="inlineStr">
        <is>
          <t>GC (pay app)</t>
        </is>
      </c>
    </row>
    <row r="27">
      <c r="A27" t="n">
        <v>41</v>
      </c>
      <c r="B27" t="n">
        <v>84205</v>
      </c>
      <c r="C27" t="inlineStr">
        <is>
          <t>Repair exterior stair railings</t>
        </is>
      </c>
      <c r="D27" t="inlineStr">
        <is>
          <t>PNA - repair and secure stair railings</t>
        </is>
      </c>
      <c r="E27" s="10" t="inlineStr">
        <is>
          <t>GC</t>
        </is>
      </c>
      <c r="F27" t="inlineStr">
        <is>
          <t>Project</t>
        </is>
      </c>
      <c r="G27" s="7" t="n">
        <v>12000</v>
      </c>
      <c r="H27" s="7" t="n">
        <v>12000</v>
      </c>
      <c r="I27" s="7">
        <f>G27-H27</f>
        <v/>
      </c>
      <c r="J27" s="8">
        <f>IF(G27=0,0,H27/G27)</f>
        <v/>
      </c>
      <c r="K27" s="7" t="n">
        <v>0</v>
      </c>
      <c r="L27" s="7" t="n">
        <v>0</v>
      </c>
      <c r="M27" s="7" t="n">
        <v>0</v>
      </c>
      <c r="N27" s="7" t="n">
        <v>0</v>
      </c>
      <c r="O27" s="7" t="n">
        <v>0</v>
      </c>
      <c r="P27" s="7" t="n">
        <v>0</v>
      </c>
      <c r="Q27" s="7" t="n">
        <v>0</v>
      </c>
      <c r="R27" s="7" t="n">
        <v>0</v>
      </c>
      <c r="S27" s="7" t="n">
        <v>12000</v>
      </c>
      <c r="T27" s="7">
        <f>H27</f>
        <v/>
      </c>
      <c r="U27" s="7">
        <f>S27-T27</f>
        <v/>
      </c>
      <c r="V27" s="8">
        <f>IF(S27=0,0,T27/S27)</f>
        <v/>
      </c>
      <c r="W27" s="8" t="n"/>
      <c r="Y27" t="inlineStr">
        <is>
          <t>GC (pay app)</t>
        </is>
      </c>
    </row>
    <row r="28">
      <c r="A28" t="n">
        <v>47</v>
      </c>
      <c r="B28" t="n">
        <v>84050</v>
      </c>
      <c r="C28" t="inlineStr">
        <is>
          <t>Flashing</t>
        </is>
      </c>
      <c r="D28" t="inlineStr">
        <is>
          <t>PNA - Replace damaged drip edge on balconies</t>
        </is>
      </c>
      <c r="E28" s="10" t="inlineStr">
        <is>
          <t>GC</t>
        </is>
      </c>
      <c r="F28" t="inlineStr">
        <is>
          <t>Project</t>
        </is>
      </c>
      <c r="G28" s="7" t="n">
        <v>12000</v>
      </c>
      <c r="H28" s="7" t="n">
        <v>12000</v>
      </c>
      <c r="I28" s="7">
        <f>G28-H28</f>
        <v/>
      </c>
      <c r="J28" s="8">
        <f>IF(G28=0,0,H28/G28)</f>
        <v/>
      </c>
      <c r="K28" s="7" t="n">
        <v>0</v>
      </c>
      <c r="L28" s="7" t="n">
        <v>0</v>
      </c>
      <c r="M28" s="7" t="n">
        <v>0</v>
      </c>
      <c r="N28" s="7" t="n">
        <v>0</v>
      </c>
      <c r="O28" s="7" t="n">
        <v>0</v>
      </c>
      <c r="P28" s="7" t="n">
        <v>0</v>
      </c>
      <c r="Q28" s="7" t="n">
        <v>0</v>
      </c>
      <c r="R28" s="7" t="n">
        <v>0</v>
      </c>
      <c r="S28" s="7" t="n">
        <v>12000</v>
      </c>
      <c r="T28" s="7">
        <f>H28</f>
        <v/>
      </c>
      <c r="U28" s="7">
        <f>S28-T28</f>
        <v/>
      </c>
      <c r="V28" s="8">
        <f>IF(S28=0,0,T28/S28)</f>
        <v/>
      </c>
      <c r="W28" s="8" t="n"/>
      <c r="Y28" t="inlineStr">
        <is>
          <t>GC (pay app)</t>
        </is>
      </c>
    </row>
    <row r="29">
      <c r="A29" t="n">
        <v>57</v>
      </c>
      <c r="B29" t="n">
        <v>84304</v>
      </c>
      <c r="C29" t="inlineStr">
        <is>
          <t>Bathroom cleaning/klitz/painting with or</t>
        </is>
      </c>
      <c r="D29" t="inlineStr">
        <is>
          <t>HPCA - Excessive damage repair and repainting</t>
        </is>
      </c>
      <c r="E29" s="5" t="inlineStr">
        <is>
          <t>PMC</t>
        </is>
      </c>
      <c r="F29" t="inlineStr">
        <is>
          <t>Project</t>
        </is>
      </c>
      <c r="G29" s="7" t="n">
        <v>12000</v>
      </c>
      <c r="H29" s="7" t="n">
        <v>0</v>
      </c>
      <c r="I29" s="7">
        <f>G29-H29</f>
        <v/>
      </c>
      <c r="J29" s="8">
        <f>IF(G29=0,0,H29/G29)</f>
        <v/>
      </c>
      <c r="K29" s="7" t="n">
        <v>0</v>
      </c>
      <c r="L29" s="7" t="n">
        <v>0</v>
      </c>
      <c r="M29" s="7" t="n">
        <v>0</v>
      </c>
      <c r="N29" s="7" t="n">
        <v>0</v>
      </c>
      <c r="O29" s="7" t="n">
        <v>0</v>
      </c>
      <c r="P29" s="7" t="n">
        <v>0</v>
      </c>
      <c r="Q29" s="7" t="n">
        <v>0</v>
      </c>
      <c r="R29" s="7" t="n">
        <v>0</v>
      </c>
      <c r="S29" s="7" t="n">
        <v>12000</v>
      </c>
      <c r="T29" s="7">
        <f>H29</f>
        <v/>
      </c>
      <c r="U29" s="7">
        <f>S29-T29</f>
        <v/>
      </c>
      <c r="V29" s="8">
        <f>IF(S29=0,0,T29/S29)</f>
        <v/>
      </c>
      <c r="W29" s="8" t="n"/>
      <c r="Y29" t="inlineStr">
        <is>
          <t>GL PMC</t>
        </is>
      </c>
    </row>
    <row r="30">
      <c r="A30" t="n">
        <v>68</v>
      </c>
      <c r="B30" t="n">
        <v>84210</v>
      </c>
      <c r="C30" t="inlineStr">
        <is>
          <t>Electrical distribution</t>
        </is>
      </c>
      <c r="D30" t="inlineStr">
        <is>
          <t>PNA - Repair electric to pole lights and photo cells</t>
        </is>
      </c>
      <c r="E30" s="10" t="inlineStr">
        <is>
          <t>GC</t>
        </is>
      </c>
      <c r="F30" t="inlineStr">
        <is>
          <t>Project</t>
        </is>
      </c>
      <c r="G30" s="7" t="n">
        <v>12000</v>
      </c>
      <c r="H30" s="7" t="n">
        <v>12000</v>
      </c>
      <c r="I30" s="7">
        <f>G30-H30</f>
        <v/>
      </c>
      <c r="J30" s="8">
        <f>IF(G30=0,0,H30/G30)</f>
        <v/>
      </c>
      <c r="K30" s="7" t="n">
        <v>0</v>
      </c>
      <c r="L30" s="7" t="n">
        <v>0</v>
      </c>
      <c r="M30" s="7" t="n">
        <v>0</v>
      </c>
      <c r="N30" s="7" t="n">
        <v>0</v>
      </c>
      <c r="O30" s="7" t="n">
        <v>0</v>
      </c>
      <c r="P30" s="7" t="n">
        <v>0</v>
      </c>
      <c r="Q30" s="7" t="n">
        <v>0</v>
      </c>
      <c r="R30" s="7" t="n">
        <v>0</v>
      </c>
      <c r="S30" s="7" t="n">
        <v>12000</v>
      </c>
      <c r="T30" s="7">
        <f>H30</f>
        <v/>
      </c>
      <c r="U30" s="7">
        <f>S30-T30</f>
        <v/>
      </c>
      <c r="V30" s="8">
        <f>IF(S30=0,0,T30/S30)</f>
        <v/>
      </c>
      <c r="W30" s="8" t="n"/>
      <c r="Y30" t="inlineStr">
        <is>
          <t>GC (pay app)</t>
        </is>
      </c>
    </row>
    <row r="31">
      <c r="A31" t="n">
        <v>25</v>
      </c>
      <c r="B31" t="n">
        <v>84095</v>
      </c>
      <c r="C31" t="inlineStr">
        <is>
          <t>Pool Lift</t>
        </is>
      </c>
      <c r="D31" t="inlineStr">
        <is>
          <t>HPCA - Add ADA lift to 1 pool</t>
        </is>
      </c>
      <c r="E31" s="10" t="inlineStr">
        <is>
          <t>GC</t>
        </is>
      </c>
      <c r="F31" t="inlineStr">
        <is>
          <t>Project</t>
        </is>
      </c>
      <c r="G31" s="7" t="n">
        <v>9500</v>
      </c>
      <c r="H31" s="7" t="n">
        <v>2850</v>
      </c>
      <c r="I31" s="7">
        <f>G31-H31</f>
        <v/>
      </c>
      <c r="J31" s="8">
        <f>IF(G31=0,0,H31/G31)</f>
        <v/>
      </c>
      <c r="K31" s="7" t="n">
        <v>0</v>
      </c>
      <c r="L31" s="7" t="n">
        <v>0</v>
      </c>
      <c r="M31" s="7" t="n">
        <v>0</v>
      </c>
      <c r="N31" s="7" t="n">
        <v>0</v>
      </c>
      <c r="O31" s="7" t="n">
        <v>0</v>
      </c>
      <c r="P31" s="7" t="n">
        <v>0</v>
      </c>
      <c r="Q31" s="7" t="n">
        <v>0</v>
      </c>
      <c r="R31" s="7" t="n">
        <v>0</v>
      </c>
      <c r="S31" s="7" t="n">
        <v>9500</v>
      </c>
      <c r="T31" s="7">
        <f>H31</f>
        <v/>
      </c>
      <c r="U31" s="7">
        <f>S31-T31</f>
        <v/>
      </c>
      <c r="V31" s="8">
        <f>IF(S31=0,0,T31/S31)</f>
        <v/>
      </c>
      <c r="W31" s="8" t="n"/>
      <c r="Y31" t="inlineStr">
        <is>
          <t>GC (pay app)</t>
        </is>
      </c>
    </row>
    <row r="32">
      <c r="A32" t="n">
        <v>26</v>
      </c>
      <c r="B32" t="n">
        <v>84095</v>
      </c>
      <c r="C32" t="inlineStr">
        <is>
          <t>Pool Pumps</t>
        </is>
      </c>
      <c r="D32" t="inlineStr">
        <is>
          <t>HPCA - Install variable speed pool pumps with VFD control</t>
        </is>
      </c>
      <c r="E32" s="10" t="inlineStr">
        <is>
          <t>GC</t>
        </is>
      </c>
      <c r="F32" t="inlineStr">
        <is>
          <t>Project</t>
        </is>
      </c>
      <c r="G32" s="7" t="n">
        <v>8659</v>
      </c>
      <c r="H32" s="7" t="n">
        <v>2598</v>
      </c>
      <c r="I32" s="7">
        <f>G32-H32</f>
        <v/>
      </c>
      <c r="J32" s="8">
        <f>IF(G32=0,0,H32/G32)</f>
        <v/>
      </c>
      <c r="K32" s="7" t="n">
        <v>0</v>
      </c>
      <c r="L32" s="7" t="n">
        <v>0</v>
      </c>
      <c r="M32" s="7" t="n">
        <v>0</v>
      </c>
      <c r="N32" s="7" t="n">
        <v>0</v>
      </c>
      <c r="O32" s="7" t="n">
        <v>0</v>
      </c>
      <c r="P32" s="7" t="n">
        <v>0</v>
      </c>
      <c r="Q32" s="7" t="n">
        <v>0</v>
      </c>
      <c r="R32" s="7" t="n">
        <v>0</v>
      </c>
      <c r="S32" s="7" t="n">
        <v>8659</v>
      </c>
      <c r="T32" s="7">
        <f>H32</f>
        <v/>
      </c>
      <c r="U32" s="7">
        <f>S32-T32</f>
        <v/>
      </c>
      <c r="V32" s="8">
        <f>IF(S32=0,0,T32/S32)</f>
        <v/>
      </c>
      <c r="W32" s="8" t="n"/>
      <c r="Y32" t="inlineStr">
        <is>
          <t>GC (pay app)</t>
        </is>
      </c>
    </row>
    <row r="33">
      <c r="A33" t="n">
        <v>15</v>
      </c>
      <c r="B33" t="n">
        <v>84300</v>
      </c>
      <c r="C33" t="inlineStr">
        <is>
          <t>Landscape Cleanup and Enhancements</t>
        </is>
      </c>
      <c r="D33" t="inlineStr">
        <is>
          <t>HPCA - Tree trimming/removal overhanging structures</t>
        </is>
      </c>
      <c r="E33" s="5" t="inlineStr">
        <is>
          <t>PMC</t>
        </is>
      </c>
      <c r="F33" t="inlineStr">
        <is>
          <t>Project</t>
        </is>
      </c>
      <c r="G33" s="7" t="n">
        <v>7500</v>
      </c>
      <c r="H33" s="7" t="n">
        <v>4077</v>
      </c>
      <c r="I33" s="7">
        <f>G33-H33</f>
        <v/>
      </c>
      <c r="J33" s="8">
        <f>IF(G33=0,0,H33/G33)</f>
        <v/>
      </c>
      <c r="K33" s="7" t="n">
        <v>0</v>
      </c>
      <c r="L33" s="7" t="n">
        <v>0</v>
      </c>
      <c r="M33" s="7" t="n">
        <v>0</v>
      </c>
      <c r="N33" s="7" t="n">
        <v>0</v>
      </c>
      <c r="O33" s="7" t="n">
        <v>0</v>
      </c>
      <c r="P33" s="7" t="n">
        <v>0</v>
      </c>
      <c r="Q33" s="7" t="n">
        <v>0</v>
      </c>
      <c r="R33" s="7" t="n">
        <v>0</v>
      </c>
      <c r="S33" s="7" t="n">
        <v>7500</v>
      </c>
      <c r="T33" s="7">
        <f>H33</f>
        <v/>
      </c>
      <c r="U33" s="7">
        <f>S33-T33</f>
        <v/>
      </c>
      <c r="V33" s="8">
        <f>IF(S33=0,0,T33/S33)</f>
        <v/>
      </c>
      <c r="W33" s="8" t="n"/>
      <c r="Y33" t="inlineStr">
        <is>
          <t>GL PMC</t>
        </is>
      </c>
    </row>
    <row r="34">
      <c r="A34" t="n">
        <v>23</v>
      </c>
      <c r="B34" t="n">
        <v>84080</v>
      </c>
      <c r="C34" t="inlineStr">
        <is>
          <t>Move topsoil/mulch away from bldg. sidin</t>
        </is>
      </c>
      <c r="D34" t="inlineStr">
        <is>
          <t>HPCA - Backfill exposed/undercut concrete steps and foundations</t>
        </is>
      </c>
      <c r="E34" s="10" t="inlineStr">
        <is>
          <t>GC</t>
        </is>
      </c>
      <c r="F34" t="inlineStr">
        <is>
          <t>Project</t>
        </is>
      </c>
      <c r="G34" s="7" t="n">
        <v>7500</v>
      </c>
      <c r="H34" s="7" t="n">
        <v>6000</v>
      </c>
      <c r="I34" s="7">
        <f>G34-H34</f>
        <v/>
      </c>
      <c r="J34" s="8">
        <f>IF(G34=0,0,H34/G34)</f>
        <v/>
      </c>
      <c r="K34" s="7" t="n">
        <v>0</v>
      </c>
      <c r="L34" s="7" t="n">
        <v>0</v>
      </c>
      <c r="M34" s="7" t="n">
        <v>0</v>
      </c>
      <c r="N34" s="7" t="n">
        <v>0</v>
      </c>
      <c r="O34" s="7" t="n">
        <v>0</v>
      </c>
      <c r="P34" s="7" t="n">
        <v>0</v>
      </c>
      <c r="Q34" s="7" t="n">
        <v>0</v>
      </c>
      <c r="R34" s="7" t="n">
        <v>0</v>
      </c>
      <c r="S34" s="7" t="n">
        <v>7500</v>
      </c>
      <c r="T34" s="7">
        <f>H34</f>
        <v/>
      </c>
      <c r="U34" s="7">
        <f>S34-T34</f>
        <v/>
      </c>
      <c r="V34" s="8">
        <f>IF(S34=0,0,T34/S34)</f>
        <v/>
      </c>
      <c r="W34" s="8" t="n"/>
      <c r="Y34" t="inlineStr">
        <is>
          <t>GC (pay app)</t>
        </is>
      </c>
    </row>
    <row r="35">
      <c r="A35" t="n">
        <v>69</v>
      </c>
      <c r="B35" t="n">
        <v>84210</v>
      </c>
      <c r="C35" t="inlineStr">
        <is>
          <t>Common area light fixtures</t>
        </is>
      </c>
      <c r="D35" t="inlineStr">
        <is>
          <t>PNA - Replace pole lights around pool</t>
        </is>
      </c>
      <c r="E35" s="10" t="inlineStr">
        <is>
          <t>GC</t>
        </is>
      </c>
      <c r="F35" t="inlineStr">
        <is>
          <t>Project</t>
        </is>
      </c>
      <c r="G35" s="7" t="n">
        <v>7500</v>
      </c>
      <c r="H35" s="7" t="n">
        <v>7500</v>
      </c>
      <c r="I35" s="7">
        <f>G35-H35</f>
        <v/>
      </c>
      <c r="J35" s="8">
        <f>IF(G35=0,0,H35/G35)</f>
        <v/>
      </c>
      <c r="K35" s="7" t="n">
        <v>0</v>
      </c>
      <c r="L35" s="7" t="n">
        <v>0</v>
      </c>
      <c r="M35" s="7" t="n">
        <v>0</v>
      </c>
      <c r="N35" s="7" t="n">
        <v>0</v>
      </c>
      <c r="O35" s="7" t="n">
        <v>0</v>
      </c>
      <c r="P35" s="7" t="n">
        <v>0</v>
      </c>
      <c r="Q35" s="7" t="n">
        <v>0</v>
      </c>
      <c r="R35" s="7" t="n">
        <v>0</v>
      </c>
      <c r="S35" s="7" t="n">
        <v>7500</v>
      </c>
      <c r="T35" s="7">
        <f>H35</f>
        <v/>
      </c>
      <c r="U35" s="7">
        <f>S35-T35</f>
        <v/>
      </c>
      <c r="V35" s="8">
        <f>IF(S35=0,0,T35/S35)</f>
        <v/>
      </c>
      <c r="W35" s="8" t="n"/>
      <c r="Y35" t="inlineStr">
        <is>
          <t>GC (pay app)</t>
        </is>
      </c>
    </row>
    <row r="36">
      <c r="A36" t="n">
        <v>64</v>
      </c>
      <c r="B36" t="n">
        <v>84210</v>
      </c>
      <c r="C36" t="inlineStr">
        <is>
          <t>Inspect defective ITE electrical panels</t>
        </is>
      </c>
      <c r="D36" t="inlineStr">
        <is>
          <t>HPCA - Given the Bldg.'s were constructed between 1985 and 1986 there is the potential some of the Unit ITE Electrical P</t>
        </is>
      </c>
      <c r="E36" s="10" t="inlineStr">
        <is>
          <t>GC</t>
        </is>
      </c>
      <c r="F36" t="inlineStr">
        <is>
          <t>Project</t>
        </is>
      </c>
      <c r="G36" s="7" t="n">
        <v>5250</v>
      </c>
      <c r="H36" s="7" t="n">
        <v>5250</v>
      </c>
      <c r="I36" s="7">
        <f>G36-H36</f>
        <v/>
      </c>
      <c r="J36" s="8">
        <f>IF(G36=0,0,H36/G36)</f>
        <v/>
      </c>
      <c r="K36" s="7" t="n">
        <v>6000</v>
      </c>
      <c r="L36" s="7" t="n">
        <v>0</v>
      </c>
      <c r="M36" s="7" t="n">
        <v>6000</v>
      </c>
      <c r="N36" s="7" t="n">
        <v>0</v>
      </c>
      <c r="O36" s="7" t="n">
        <v>6000</v>
      </c>
      <c r="P36" s="7" t="n">
        <v>0</v>
      </c>
      <c r="Q36" s="7" t="n">
        <v>6000</v>
      </c>
      <c r="R36" s="7" t="n">
        <v>0</v>
      </c>
      <c r="S36" s="7" t="n">
        <v>59250</v>
      </c>
      <c r="T36" s="7">
        <f>H36</f>
        <v/>
      </c>
      <c r="U36" s="7">
        <f>S36-T36</f>
        <v/>
      </c>
      <c r="V36" s="8">
        <f>IF(S36=0,0,T36/S36)</f>
        <v/>
      </c>
      <c r="W36" s="8" t="n"/>
      <c r="Y36" t="inlineStr">
        <is>
          <t>GC (pay app)</t>
        </is>
      </c>
    </row>
    <row r="37">
      <c r="A37" t="n">
        <v>63</v>
      </c>
      <c r="B37" t="n">
        <v>84218</v>
      </c>
      <c r="C37" t="inlineStr">
        <is>
          <t>Inspect defective heaters</t>
        </is>
      </c>
      <c r="D37" t="inlineStr">
        <is>
          <t>HPCA - Review Cadet Heaters and replace any Models installed between 1982 through 1999 Modles: FW, FX, LX, TK, ZA, Z, RA</t>
        </is>
      </c>
      <c r="E37" s="10" t="inlineStr">
        <is>
          <t>GC</t>
        </is>
      </c>
      <c r="F37" t="inlineStr">
        <is>
          <t>Project</t>
        </is>
      </c>
      <c r="G37" s="7" t="n">
        <v>5250</v>
      </c>
      <c r="H37" s="7" t="n">
        <v>5250</v>
      </c>
      <c r="I37" s="7">
        <f>G37-H37</f>
        <v/>
      </c>
      <c r="J37" s="8">
        <f>IF(G37=0,0,H37/G37)</f>
        <v/>
      </c>
      <c r="K37" s="7" t="n">
        <v>3400</v>
      </c>
      <c r="L37" s="7" t="n">
        <v>0</v>
      </c>
      <c r="M37" s="7" t="n">
        <v>3400</v>
      </c>
      <c r="N37" s="7" t="n">
        <v>0</v>
      </c>
      <c r="O37" s="7" t="n">
        <v>3400</v>
      </c>
      <c r="P37" s="7" t="n">
        <v>0</v>
      </c>
      <c r="Q37" s="7" t="n">
        <v>3400</v>
      </c>
      <c r="R37" s="7" t="n">
        <v>0</v>
      </c>
      <c r="S37" s="7" t="n">
        <v>35850</v>
      </c>
      <c r="T37" s="7">
        <f>H37</f>
        <v/>
      </c>
      <c r="U37" s="7">
        <f>S37-T37</f>
        <v/>
      </c>
      <c r="V37" s="8">
        <f>IF(S37=0,0,T37/S37)</f>
        <v/>
      </c>
      <c r="W37" s="8" t="n"/>
      <c r="Y37" t="inlineStr">
        <is>
          <t>GC (pay app)</t>
        </is>
      </c>
    </row>
    <row r="38">
      <c r="A38" t="n">
        <v>31</v>
      </c>
      <c r="B38" t="n">
        <v>84432</v>
      </c>
      <c r="C38" t="inlineStr">
        <is>
          <t>Drainage correction</t>
        </is>
      </c>
      <c r="D38" t="inlineStr">
        <is>
          <t>HPCA - Drainage corrections at carports</t>
        </is>
      </c>
      <c r="E38" s="10" t="inlineStr">
        <is>
          <t>GC</t>
        </is>
      </c>
      <c r="F38" t="inlineStr">
        <is>
          <t>Project</t>
        </is>
      </c>
      <c r="G38" s="7" t="n">
        <v>5000</v>
      </c>
      <c r="H38" s="7" t="n">
        <v>5000</v>
      </c>
      <c r="I38" s="7">
        <f>G38-H38</f>
        <v/>
      </c>
      <c r="J38" s="8">
        <f>IF(G38=0,0,H38/G38)</f>
        <v/>
      </c>
      <c r="K38" s="7" t="n">
        <v>0</v>
      </c>
      <c r="L38" s="7" t="n">
        <v>0</v>
      </c>
      <c r="M38" s="7" t="n">
        <v>0</v>
      </c>
      <c r="N38" s="7" t="n">
        <v>0</v>
      </c>
      <c r="O38" s="7" t="n">
        <v>0</v>
      </c>
      <c r="P38" s="7" t="n">
        <v>0</v>
      </c>
      <c r="Q38" s="7" t="n">
        <v>0</v>
      </c>
      <c r="R38" s="7" t="n">
        <v>0</v>
      </c>
      <c r="S38" s="7" t="n">
        <v>5000</v>
      </c>
      <c r="T38" s="7">
        <f>H38</f>
        <v/>
      </c>
      <c r="U38" s="7">
        <f>S38-T38</f>
        <v/>
      </c>
      <c r="V38" s="8">
        <f>IF(S38=0,0,T38/S38)</f>
        <v/>
      </c>
      <c r="W38" s="8" t="n"/>
      <c r="Y38" t="inlineStr">
        <is>
          <t>GC (pay app)</t>
        </is>
      </c>
    </row>
    <row r="39">
      <c r="A39" t="n">
        <v>51</v>
      </c>
      <c r="B39" t="n">
        <v>84105</v>
      </c>
      <c r="C39" t="inlineStr">
        <is>
          <t>Repair stucco</t>
        </is>
      </c>
      <c r="D39" t="inlineStr">
        <is>
          <t>Exterior Stucco Repair</t>
        </is>
      </c>
      <c r="E39" s="10" t="inlineStr">
        <is>
          <t>GC</t>
        </is>
      </c>
      <c r="F39" t="inlineStr">
        <is>
          <t>Project</t>
        </is>
      </c>
      <c r="G39" s="7" t="n">
        <v>5000</v>
      </c>
      <c r="H39" s="7" t="n">
        <v>5000</v>
      </c>
      <c r="I39" s="7">
        <f>G39-H39</f>
        <v/>
      </c>
      <c r="J39" s="8">
        <f>IF(G39=0,0,H39/G39)</f>
        <v/>
      </c>
      <c r="K39" s="7" t="n">
        <v>0</v>
      </c>
      <c r="L39" s="7" t="n">
        <v>0</v>
      </c>
      <c r="M39" s="7" t="n">
        <v>0</v>
      </c>
      <c r="N39" s="7" t="n">
        <v>0</v>
      </c>
      <c r="O39" s="7" t="n">
        <v>0</v>
      </c>
      <c r="P39" s="7" t="n">
        <v>0</v>
      </c>
      <c r="Q39" s="7" t="n">
        <v>0</v>
      </c>
      <c r="R39" s="7" t="n">
        <v>0</v>
      </c>
      <c r="S39" s="7" t="n">
        <v>5000</v>
      </c>
      <c r="T39" s="7">
        <f>H39</f>
        <v/>
      </c>
      <c r="U39" s="7">
        <f>S39-T39</f>
        <v/>
      </c>
      <c r="V39" s="8">
        <f>IF(S39=0,0,T39/S39)</f>
        <v/>
      </c>
      <c r="W39" s="8" t="n"/>
      <c r="Y39" t="inlineStr">
        <is>
          <t>GC (pay app)</t>
        </is>
      </c>
    </row>
    <row r="40">
      <c r="A40" t="n">
        <v>28</v>
      </c>
      <c r="B40" t="n">
        <v>84122</v>
      </c>
      <c r="C40" t="inlineStr">
        <is>
          <t>Playground area</t>
        </is>
      </c>
      <c r="D40" t="inlineStr">
        <is>
          <t>HPCA - Add ADA path of travel to playground</t>
        </is>
      </c>
      <c r="E40" s="10" t="inlineStr">
        <is>
          <t>GC</t>
        </is>
      </c>
      <c r="F40" t="inlineStr">
        <is>
          <t>Project</t>
        </is>
      </c>
      <c r="G40" s="7" t="n">
        <v>3500</v>
      </c>
      <c r="H40" s="7" t="n">
        <v>1050</v>
      </c>
      <c r="I40" s="7">
        <f>G40-H40</f>
        <v/>
      </c>
      <c r="J40" s="8">
        <f>IF(G40=0,0,H40/G40)</f>
        <v/>
      </c>
      <c r="K40" s="7" t="n">
        <v>0</v>
      </c>
      <c r="L40" s="7" t="n">
        <v>0</v>
      </c>
      <c r="M40" s="7" t="n">
        <v>3135</v>
      </c>
      <c r="N40" s="7" t="n">
        <v>0</v>
      </c>
      <c r="O40" s="7" t="n">
        <v>0</v>
      </c>
      <c r="P40" s="7" t="n">
        <v>0</v>
      </c>
      <c r="Q40" s="7" t="n">
        <v>0</v>
      </c>
      <c r="R40" s="7" t="n">
        <v>0</v>
      </c>
      <c r="S40" s="7" t="n">
        <v>6635</v>
      </c>
      <c r="T40" s="7">
        <f>H40</f>
        <v/>
      </c>
      <c r="U40" s="7">
        <f>S40-T40</f>
        <v/>
      </c>
      <c r="V40" s="8">
        <f>IF(S40=0,0,T40/S40)</f>
        <v/>
      </c>
      <c r="W40" s="8" t="n"/>
      <c r="Y40" t="inlineStr">
        <is>
          <t>GC (pay app)</t>
        </is>
      </c>
    </row>
    <row r="41">
      <c r="A41" t="n">
        <v>65</v>
      </c>
      <c r="B41" t="n">
        <v>842220</v>
      </c>
      <c r="C41" t="inlineStr">
        <is>
          <t>Replace recalled heaters</t>
        </is>
      </c>
      <c r="D41" t="inlineStr">
        <is>
          <t>HPCA - Replace 16 Recalled Heaters (Estimated Potential Recalled Heaters)</t>
        </is>
      </c>
      <c r="E41" s="10" t="inlineStr">
        <is>
          <t>GC</t>
        </is>
      </c>
      <c r="F41" t="inlineStr">
        <is>
          <t>Project</t>
        </is>
      </c>
      <c r="G41" s="7" t="n">
        <v>3200</v>
      </c>
      <c r="H41" s="7" t="n">
        <v>960</v>
      </c>
      <c r="I41" s="7">
        <f>G41-H41</f>
        <v/>
      </c>
      <c r="J41" s="8">
        <f>IF(G41=0,0,H41/G41)</f>
        <v/>
      </c>
      <c r="K41" s="7" t="n">
        <v>0</v>
      </c>
      <c r="L41" s="7" t="n">
        <v>0</v>
      </c>
      <c r="M41" s="7" t="n">
        <v>0</v>
      </c>
      <c r="N41" s="7" t="n">
        <v>0</v>
      </c>
      <c r="O41" s="7" t="n">
        <v>0</v>
      </c>
      <c r="P41" s="7" t="n">
        <v>0</v>
      </c>
      <c r="Q41" s="7" t="n">
        <v>0</v>
      </c>
      <c r="R41" s="7" t="n">
        <v>0</v>
      </c>
      <c r="S41" s="7" t="n">
        <v>3200</v>
      </c>
      <c r="T41" s="7">
        <f>H41</f>
        <v/>
      </c>
      <c r="U41" s="7">
        <f>S41-T41</f>
        <v/>
      </c>
      <c r="V41" s="8">
        <f>IF(S41=0,0,T41/S41)</f>
        <v/>
      </c>
      <c r="W41" s="8" t="n"/>
      <c r="Y41" t="inlineStr">
        <is>
          <t>GC (pay app)</t>
        </is>
      </c>
    </row>
    <row r="42">
      <c r="A42" t="n">
        <v>56</v>
      </c>
      <c r="B42" t="n">
        <v>84470</v>
      </c>
      <c r="C42" t="inlineStr">
        <is>
          <t>Unit Water Leak Repairs</t>
        </is>
      </c>
      <c r="D42" t="inlineStr">
        <is>
          <t>HPCA - Unit P104 Bathroom Water Leak Repairs</t>
        </is>
      </c>
      <c r="E42" s="5" t="inlineStr">
        <is>
          <t>PMC</t>
        </is>
      </c>
      <c r="F42" t="inlineStr">
        <is>
          <t>Project</t>
        </is>
      </c>
      <c r="G42" s="7" t="n">
        <v>3000</v>
      </c>
      <c r="H42" s="7" t="n">
        <v>0</v>
      </c>
      <c r="I42" s="7">
        <f>G42-H42</f>
        <v/>
      </c>
      <c r="J42" s="8">
        <f>IF(G42=0,0,H42/G42)</f>
        <v/>
      </c>
      <c r="K42" s="7" t="n">
        <v>0</v>
      </c>
      <c r="L42" s="7" t="n">
        <v>0</v>
      </c>
      <c r="M42" s="7" t="n">
        <v>0</v>
      </c>
      <c r="N42" s="7" t="n">
        <v>0</v>
      </c>
      <c r="O42" s="7" t="n">
        <v>0</v>
      </c>
      <c r="P42" s="7" t="n">
        <v>0</v>
      </c>
      <c r="Q42" s="7" t="n">
        <v>0</v>
      </c>
      <c r="R42" s="7" t="n">
        <v>0</v>
      </c>
      <c r="S42" s="7" t="n">
        <v>3000</v>
      </c>
      <c r="T42" s="7">
        <f>H42</f>
        <v/>
      </c>
      <c r="U42" s="7">
        <f>S42-T42</f>
        <v/>
      </c>
      <c r="V42" s="8">
        <f>IF(S42=0,0,T42/S42)</f>
        <v/>
      </c>
      <c r="W42" s="8" t="n"/>
      <c r="Y42" t="inlineStr">
        <is>
          <t>GL PMC</t>
        </is>
      </c>
    </row>
    <row r="43">
      <c r="A43" t="n">
        <v>19</v>
      </c>
      <c r="B43" t="n">
        <v>84090</v>
      </c>
      <c r="C43" t="inlineStr">
        <is>
          <t>ADA parking &amp; curb cuts</t>
        </is>
      </c>
      <c r="D43" t="inlineStr">
        <is>
          <t>Concrete Modifications</t>
        </is>
      </c>
      <c r="E43" s="10" t="inlineStr">
        <is>
          <t>GC</t>
        </is>
      </c>
      <c r="F43" t="inlineStr">
        <is>
          <t>Project</t>
        </is>
      </c>
      <c r="G43" s="7" t="n">
        <v>2250</v>
      </c>
      <c r="H43" s="7" t="n">
        <v>675</v>
      </c>
      <c r="I43" s="7">
        <f>G43-H43</f>
        <v/>
      </c>
      <c r="J43" s="8">
        <f>IF(G43=0,0,H43/G43)</f>
        <v/>
      </c>
      <c r="K43" s="7" t="n">
        <v>0</v>
      </c>
      <c r="L43" s="7" t="n">
        <v>0</v>
      </c>
      <c r="M43" s="7" t="n">
        <v>0</v>
      </c>
      <c r="N43" s="7" t="n">
        <v>0</v>
      </c>
      <c r="O43" s="7" t="n">
        <v>0</v>
      </c>
      <c r="P43" s="7" t="n">
        <v>0</v>
      </c>
      <c r="Q43" s="7" t="n">
        <v>0</v>
      </c>
      <c r="R43" s="7" t="n">
        <v>0</v>
      </c>
      <c r="S43" s="7" t="n">
        <v>2250</v>
      </c>
      <c r="T43" s="7">
        <f>H43</f>
        <v/>
      </c>
      <c r="U43" s="7">
        <f>S43-T43</f>
        <v/>
      </c>
      <c r="V43" s="8">
        <f>IF(S43=0,0,T43/S43)</f>
        <v/>
      </c>
      <c r="W43" s="8" t="n"/>
      <c r="Y43" t="inlineStr">
        <is>
          <t>GC (pay app)</t>
        </is>
      </c>
    </row>
    <row r="44">
      <c r="A44" t="n">
        <v>61</v>
      </c>
      <c r="B44" t="n">
        <v>84470</v>
      </c>
      <c r="C44" t="inlineStr">
        <is>
          <t>Water Distribution and Domestic Hot Wate</t>
        </is>
      </c>
      <c r="D44" t="inlineStr">
        <is>
          <t>Discuss with maintenace manager</t>
        </is>
      </c>
      <c r="E44" s="5" t="inlineStr">
        <is>
          <t>PMC</t>
        </is>
      </c>
      <c r="F44" t="inlineStr">
        <is>
          <t>Project</t>
        </is>
      </c>
      <c r="G44" s="7" t="n">
        <v>2250</v>
      </c>
      <c r="H44" s="7" t="n">
        <v>0</v>
      </c>
      <c r="I44" s="7">
        <f>G44-H44</f>
        <v/>
      </c>
      <c r="J44" s="8">
        <f>IF(G44=0,0,H44/G44)</f>
        <v/>
      </c>
      <c r="K44" s="7" t="n">
        <v>0</v>
      </c>
      <c r="L44" s="7" t="n">
        <v>0</v>
      </c>
      <c r="M44" s="7" t="n">
        <v>0</v>
      </c>
      <c r="N44" s="7" t="n">
        <v>0</v>
      </c>
      <c r="O44" s="7" t="n">
        <v>0</v>
      </c>
      <c r="P44" s="7" t="n">
        <v>0</v>
      </c>
      <c r="Q44" s="7" t="n">
        <v>0</v>
      </c>
      <c r="R44" s="7" t="n">
        <v>0</v>
      </c>
      <c r="S44" s="7" t="n">
        <v>2250</v>
      </c>
      <c r="T44" s="7">
        <f>H44</f>
        <v/>
      </c>
      <c r="U44" s="7">
        <f>S44-T44</f>
        <v/>
      </c>
      <c r="V44" s="8">
        <f>IF(S44=0,0,T44/S44)</f>
        <v/>
      </c>
      <c r="W44" s="8" t="n"/>
      <c r="Y44" t="inlineStr">
        <is>
          <t>GL PMC</t>
        </is>
      </c>
    </row>
    <row r="45">
      <c r="A45" t="n">
        <v>70</v>
      </c>
      <c r="B45" t="n">
        <v>84210</v>
      </c>
      <c r="C45" t="inlineStr">
        <is>
          <t>Outlets &amp; Dryer Vents</t>
        </is>
      </c>
      <c r="D45" t="inlineStr">
        <is>
          <t>Contingent as needed</t>
        </is>
      </c>
      <c r="E45" s="5" t="inlineStr">
        <is>
          <t>PMC</t>
        </is>
      </c>
      <c r="F45" t="inlineStr">
        <is>
          <t>Project</t>
        </is>
      </c>
      <c r="G45" s="7" t="n">
        <v>2000</v>
      </c>
      <c r="H45" s="7" t="n">
        <v>5003</v>
      </c>
      <c r="I45" s="7">
        <f>G45-H45</f>
        <v/>
      </c>
      <c r="J45" s="8">
        <f>IF(G45=0,0,H45/G45)</f>
        <v/>
      </c>
      <c r="K45" s="7" t="n">
        <v>0</v>
      </c>
      <c r="L45" s="7" t="n">
        <v>0</v>
      </c>
      <c r="M45" s="7" t="n">
        <v>0</v>
      </c>
      <c r="N45" s="7" t="n">
        <v>0</v>
      </c>
      <c r="O45" s="7" t="n">
        <v>0</v>
      </c>
      <c r="P45" s="7" t="n">
        <v>0</v>
      </c>
      <c r="Q45" s="7" t="n">
        <v>0</v>
      </c>
      <c r="R45" s="7" t="n">
        <v>0</v>
      </c>
      <c r="S45" s="7" t="n">
        <v>2000</v>
      </c>
      <c r="T45" s="7">
        <f>H45</f>
        <v/>
      </c>
      <c r="U45" s="7">
        <f>S45-T45</f>
        <v/>
      </c>
      <c r="V45" s="8">
        <f>IF(S45=0,0,T45/S45)</f>
        <v/>
      </c>
      <c r="W45" s="8" t="n"/>
      <c r="Y45" t="inlineStr">
        <is>
          <t>GL PMC</t>
        </is>
      </c>
    </row>
    <row r="46">
      <c r="A46" t="n">
        <v>39</v>
      </c>
      <c r="B46" t="n">
        <v>84105</v>
      </c>
      <c r="C46" t="inlineStr">
        <is>
          <t>Unit Deck Resurfacing</t>
        </is>
      </c>
      <c r="D46" t="inlineStr">
        <is>
          <t>HPCA - Bldg. M Unit 302 Deck resurfacing. Exposed painted plywood at unit deck surface</t>
        </is>
      </c>
      <c r="E46" s="10" t="inlineStr">
        <is>
          <t>GC</t>
        </is>
      </c>
      <c r="F46" t="inlineStr">
        <is>
          <t>Project</t>
        </is>
      </c>
      <c r="G46" s="7" t="n">
        <v>1200</v>
      </c>
      <c r="H46" s="7" t="n">
        <v>360</v>
      </c>
      <c r="I46" s="7">
        <f>G46-H46</f>
        <v/>
      </c>
      <c r="J46" s="8">
        <f>IF(G46=0,0,H46/G46)</f>
        <v/>
      </c>
      <c r="K46" s="7" t="n">
        <v>0</v>
      </c>
      <c r="L46" s="7" t="n">
        <v>0</v>
      </c>
      <c r="M46" s="7" t="n">
        <v>0</v>
      </c>
      <c r="N46" s="7" t="n">
        <v>0</v>
      </c>
      <c r="O46" s="7" t="n">
        <v>0</v>
      </c>
      <c r="P46" s="7" t="n">
        <v>0</v>
      </c>
      <c r="Q46" s="7" t="n">
        <v>0</v>
      </c>
      <c r="R46" s="7" t="n">
        <v>0</v>
      </c>
      <c r="S46" s="7" t="n">
        <v>1200</v>
      </c>
      <c r="T46" s="7">
        <f>H46</f>
        <v/>
      </c>
      <c r="U46" s="7">
        <f>S46-T46</f>
        <v/>
      </c>
      <c r="V46" s="8">
        <f>IF(S46=0,0,T46/S46)</f>
        <v/>
      </c>
      <c r="W46" s="8" t="n"/>
      <c r="Y46" t="inlineStr">
        <is>
          <t>GC (pay app)</t>
        </is>
      </c>
    </row>
    <row r="47">
      <c r="A47" t="n">
        <v>18</v>
      </c>
      <c r="B47" t="n">
        <v>84085</v>
      </c>
      <c r="C47" t="inlineStr">
        <is>
          <t>Parking equipment</t>
        </is>
      </c>
      <c r="D47" t="inlineStr">
        <is>
          <t>HPCA - Add ADA van stall at Carport</t>
        </is>
      </c>
      <c r="E47" s="10" t="inlineStr">
        <is>
          <t>GC</t>
        </is>
      </c>
      <c r="F47" t="inlineStr">
        <is>
          <t>Project</t>
        </is>
      </c>
      <c r="G47" s="7" t="n">
        <v>500</v>
      </c>
      <c r="H47" s="7" t="n">
        <v>150</v>
      </c>
      <c r="I47" s="7">
        <f>G47-H47</f>
        <v/>
      </c>
      <c r="J47" s="8">
        <f>IF(G47=0,0,H47/G47)</f>
        <v/>
      </c>
      <c r="K47" s="7" t="n">
        <v>0</v>
      </c>
      <c r="L47" s="7" t="n">
        <v>0</v>
      </c>
      <c r="M47" s="7" t="n">
        <v>0</v>
      </c>
      <c r="N47" s="7" t="n">
        <v>0</v>
      </c>
      <c r="O47" s="7" t="n">
        <v>0</v>
      </c>
      <c r="P47" s="7" t="n">
        <v>0</v>
      </c>
      <c r="Q47" s="7" t="n">
        <v>0</v>
      </c>
      <c r="R47" s="7" t="n">
        <v>0</v>
      </c>
      <c r="S47" s="7" t="n">
        <v>500</v>
      </c>
      <c r="T47" s="7">
        <f>H47</f>
        <v/>
      </c>
      <c r="U47" s="7">
        <f>S47-T47</f>
        <v/>
      </c>
      <c r="V47" s="8">
        <f>IF(S47=0,0,T47/S47)</f>
        <v/>
      </c>
      <c r="W47" s="8" t="n"/>
      <c r="Y47" t="inlineStr">
        <is>
          <t>GC (pay app)</t>
        </is>
      </c>
    </row>
    <row r="49">
      <c r="D49" s="19" t="inlineStr">
        <is>
          <t>Projects Subtotal (excl. Contingency &amp; CM Fee)</t>
        </is>
      </c>
      <c r="G49" s="22" t="n">
        <v>1336934</v>
      </c>
      <c r="S49" s="22" t="n">
        <v>1747919</v>
      </c>
    </row>
    <row r="50">
      <c r="D50" s="5" t="inlineStr">
        <is>
          <t>CM Fee</t>
        </is>
      </c>
      <c r="G50" s="7" t="n">
        <v>78333</v>
      </c>
      <c r="S50" s="7" t="n">
        <v>78333</v>
      </c>
    </row>
    <row r="51">
      <c r="D51" s="5" t="inlineStr">
        <is>
          <t>Contingency</t>
        </is>
      </c>
      <c r="G51" s="7" t="n">
        <v>229733</v>
      </c>
      <c r="S51" s="7" t="n">
        <v>229733</v>
      </c>
    </row>
    <row r="52">
      <c r="D52" s="19" t="inlineStr">
        <is>
          <t>Capital Plan Total (ex-BTL)</t>
        </is>
      </c>
      <c r="G52" s="22" t="n">
        <v>1645000</v>
      </c>
      <c r="S52" s="22" t="n">
        <v>2055985</v>
      </c>
    </row>
    <row r="53">
      <c r="D53" s="2" t="inlineStr">
        <is>
          <t>Unplanned CapEx Yr 1 (out-of-plan)</t>
        </is>
      </c>
      <c r="H53" s="7" t="n">
        <v>136404</v>
      </c>
    </row>
    <row r="54">
      <c r="D54" s="26" t="inlineStr">
        <is>
          <t>BTL (dropped per Adam): $1,892,358</t>
        </is>
      </c>
    </row>
  </sheetData>
  <autoFilter ref="A4:Y47"/>
  <hyperlinks>
    <hyperlink xmlns:r="http://schemas.openxmlformats.org/officeDocument/2006/relationships" ref="B3" r:id="rId1"/>
  </hyperlinks>
  <pageMargins left="0.75" right="0.75" top="1" bottom="1" header="0.5" footer="0.5"/>
</worksheet>
</file>

<file path=xl/worksheets/sheet55.xml><?xml version="1.0" encoding="utf-8"?>
<worksheet xmlns="http://schemas.openxmlformats.org/spreadsheetml/2006/main">
  <sheetPr>
    <outlinePr summaryBelow="1" summaryRight="1"/>
    <pageSetUpPr/>
  </sheetPr>
  <dimension ref="A1:Y21"/>
  <sheetViews>
    <sheetView workbookViewId="0">
      <pane xSplit="6" ySplit="4" topLeftCell="G5" activePane="bottomRight" state="frozen"/>
      <selection pane="topRight"/>
      <selection pane="bottomLeft"/>
      <selection pane="bottomRight" activeCell="A1" sqref="A1"/>
    </sheetView>
  </sheetViews>
  <sheetFormatPr baseColWidth="8" defaultRowHeight="15"/>
  <cols>
    <col hidden="1" width="5" customWidth="1" min="1" max="1"/>
    <col width="9" customWidth="1" min="2" max="2"/>
    <col hidden="1" outlineLevel="1" width="26" customWidth="1" min="3" max="3"/>
    <col hidden="1" outlineLevel="1" width="40" customWidth="1" min="4" max="4"/>
    <col width="8" customWidth="1" min="5" max="5"/>
    <col width="10" customWidth="1" min="6" max="6"/>
    <col width="12" customWidth="1" min="7" max="7"/>
    <col width="11" customWidth="1" min="8" max="8"/>
    <col width="11" customWidth="1" min="9" max="9"/>
    <col width="8" customWidth="1" min="10" max="10"/>
    <col hidden="1" outlineLevel="1" width="11" customWidth="1" min="11" max="11"/>
    <col hidden="1" outlineLevel="1" width="11" customWidth="1" min="12" max="12"/>
    <col hidden="1" outlineLevel="1" width="11" customWidth="1" min="13" max="13"/>
    <col hidden="1" outlineLevel="1" width="11" customWidth="1" min="14" max="14"/>
    <col hidden="1" outlineLevel="1" width="11" customWidth="1" min="15" max="15"/>
    <col hidden="1" outlineLevel="1" width="11" customWidth="1" min="16" max="16"/>
    <col hidden="1" outlineLevel="1" width="11" customWidth="1" min="17" max="17"/>
    <col hidden="1" outlineLevel="1" width="11" customWidth="1" min="18" max="18"/>
    <col width="13" customWidth="1" min="19" max="19"/>
    <col width="12" customWidth="1" min="20" max="20"/>
    <col width="13" customWidth="1" min="21" max="21"/>
    <col width="9" customWidth="1" min="22" max="22"/>
    <col width="14" customWidth="1" min="23" max="23"/>
    <col width="2" customWidth="1" min="24" max="24"/>
    <col hidden="1" width="22" customWidth="1" min="25" max="25"/>
  </cols>
  <sheetData>
    <row r="1">
      <c r="A1" s="23" t="inlineStr">
        <is>
          <t>Valera Riverside — 10-Year Capital Plan</t>
        </is>
      </c>
    </row>
    <row r="2">
      <c r="A2" s="2" t="inlineStr">
        <is>
          <t>Acquired 2025. 10-year budget = capital plan excluding BTL. Year budgets from the plan's Expense-Yr columns; spend is current-year actual.</t>
        </is>
      </c>
    </row>
    <row r="3">
      <c r="B3" s="24" t="inlineStr">
        <is>
          <t>← Back</t>
        </is>
      </c>
    </row>
    <row r="4">
      <c r="A4" s="25" t="inlineStr">
        <is>
          <t>Row</t>
        </is>
      </c>
      <c r="B4" s="25" t="inlineStr">
        <is>
          <t>GL</t>
        </is>
      </c>
      <c r="C4" s="25" t="inlineStr">
        <is>
          <t>GL Name</t>
        </is>
      </c>
      <c r="D4" s="25" t="inlineStr">
        <is>
          <t>Scope of Work</t>
        </is>
      </c>
      <c r="E4" s="25" t="inlineStr">
        <is>
          <t>Owner</t>
        </is>
      </c>
      <c r="F4" s="25" t="inlineStr">
        <is>
          <t>Type</t>
        </is>
      </c>
      <c r="G4" s="25" t="inlineStr">
        <is>
          <t>Yr 1 Budget</t>
        </is>
      </c>
      <c r="H4" s="25" t="inlineStr">
        <is>
          <t>Spend</t>
        </is>
      </c>
      <c r="I4" s="25" t="inlineStr">
        <is>
          <t>Remaining</t>
        </is>
      </c>
      <c r="J4" s="25" t="inlineStr">
        <is>
          <t>% Spent</t>
        </is>
      </c>
      <c r="K4" s="25" t="inlineStr">
        <is>
          <t>Yr 2 Budget</t>
        </is>
      </c>
      <c r="L4" s="25" t="inlineStr">
        <is>
          <t>Yr 2 Spend</t>
        </is>
      </c>
      <c r="M4" s="25" t="inlineStr">
        <is>
          <t>Yr 3 Budget</t>
        </is>
      </c>
      <c r="N4" s="25" t="inlineStr">
        <is>
          <t>Yr 3 Spend</t>
        </is>
      </c>
      <c r="O4" s="25" t="inlineStr">
        <is>
          <t>Yr 4 Budget</t>
        </is>
      </c>
      <c r="P4" s="25" t="inlineStr">
        <is>
          <t>Yr 4 Spend</t>
        </is>
      </c>
      <c r="Q4" s="25" t="inlineStr">
        <is>
          <t>Yr 5 Budget</t>
        </is>
      </c>
      <c r="R4" s="25" t="inlineStr">
        <is>
          <t>Yr 5 Spend</t>
        </is>
      </c>
      <c r="S4" s="25" t="inlineStr">
        <is>
          <t>10 yr Budget</t>
        </is>
      </c>
      <c r="T4" s="25" t="inlineStr">
        <is>
          <t>10 yr Spend</t>
        </is>
      </c>
      <c r="U4" s="25" t="inlineStr">
        <is>
          <t>10 yr Remaining</t>
        </is>
      </c>
      <c r="V4" s="25" t="inlineStr">
        <is>
          <t>10 yr % Spent</t>
        </is>
      </c>
      <c r="W4" s="25" t="inlineStr">
        <is>
          <t>Actual Project % Complete</t>
        </is>
      </c>
      <c r="X4" s="25" t="inlineStr"/>
      <c r="Y4" s="25" t="inlineStr">
        <is>
          <t>Basis</t>
        </is>
      </c>
    </row>
    <row r="5">
      <c r="A5" t="n">
        <v>126</v>
      </c>
      <c r="B5" t="n">
        <v>84103</v>
      </c>
      <c r="C5" t="inlineStr">
        <is>
          <t>Signage - Building identification</t>
        </is>
      </c>
      <c r="D5" t="inlineStr">
        <is>
          <t>*Per Kevin for Signage Change/Rebrand</t>
        </is>
      </c>
      <c r="E5" s="5" t="inlineStr">
        <is>
          <t>PMC</t>
        </is>
      </c>
      <c r="F5" t="inlineStr">
        <is>
          <t>Project</t>
        </is>
      </c>
      <c r="G5" s="7" t="n">
        <v>50000</v>
      </c>
      <c r="H5" s="7" t="n">
        <v>3833</v>
      </c>
      <c r="I5" s="7">
        <f>G5-H5</f>
        <v/>
      </c>
      <c r="J5" s="8">
        <f>IF(G5=0,0,H5/G5)</f>
        <v/>
      </c>
      <c r="K5" s="7" t="n">
        <v>0</v>
      </c>
      <c r="L5" s="7" t="n">
        <v>0</v>
      </c>
      <c r="M5" s="7" t="n">
        <v>0</v>
      </c>
      <c r="N5" s="7" t="n">
        <v>0</v>
      </c>
      <c r="O5" s="7" t="n">
        <v>0</v>
      </c>
      <c r="P5" s="7" t="n">
        <v>0</v>
      </c>
      <c r="Q5" s="7" t="n">
        <v>0</v>
      </c>
      <c r="R5" s="7" t="n">
        <v>0</v>
      </c>
      <c r="S5" s="7" t="n">
        <v>50000</v>
      </c>
      <c r="T5" s="7">
        <f>H5</f>
        <v/>
      </c>
      <c r="U5" s="7">
        <f>S5-T5</f>
        <v/>
      </c>
      <c r="V5" s="8">
        <f>IF(S5=0,0,T5/S5)</f>
        <v/>
      </c>
      <c r="W5" s="8" t="n"/>
      <c r="Y5" t="inlineStr">
        <is>
          <t>GL PMC</t>
        </is>
      </c>
    </row>
    <row r="6">
      <c r="A6" t="n">
        <v>120</v>
      </c>
      <c r="B6" t="n">
        <v>84239</v>
      </c>
      <c r="C6" t="inlineStr">
        <is>
          <t>Fire Stops</t>
        </is>
      </c>
      <c r="D6" t="inlineStr">
        <is>
          <t>Fire stops</t>
        </is>
      </c>
      <c r="E6" s="5" t="inlineStr">
        <is>
          <t>PMC</t>
        </is>
      </c>
      <c r="F6" t="inlineStr">
        <is>
          <t>Project</t>
        </is>
      </c>
      <c r="G6" s="7" t="n">
        <v>25480</v>
      </c>
      <c r="H6" s="7" t="n">
        <v>3345</v>
      </c>
      <c r="I6" s="7">
        <f>G6-H6</f>
        <v/>
      </c>
      <c r="J6" s="8">
        <f>IF(G6=0,0,H6/G6)</f>
        <v/>
      </c>
      <c r="K6" s="7" t="n">
        <v>0</v>
      </c>
      <c r="L6" s="7" t="n">
        <v>0</v>
      </c>
      <c r="M6" s="7" t="n">
        <v>0</v>
      </c>
      <c r="N6" s="7" t="n">
        <v>0</v>
      </c>
      <c r="O6" s="7" t="n">
        <v>0</v>
      </c>
      <c r="P6" s="7" t="n">
        <v>0</v>
      </c>
      <c r="Q6" s="7" t="n">
        <v>0</v>
      </c>
      <c r="R6" s="7" t="n">
        <v>0</v>
      </c>
      <c r="S6" s="7" t="n">
        <v>25480</v>
      </c>
      <c r="T6" s="7">
        <f>H6</f>
        <v/>
      </c>
      <c r="U6" s="7">
        <f>S6-T6</f>
        <v/>
      </c>
      <c r="V6" s="8">
        <f>IF(S6=0,0,T6/S6)</f>
        <v/>
      </c>
      <c r="W6" s="8" t="n"/>
      <c r="Y6" t="inlineStr">
        <is>
          <t>GL PMC</t>
        </is>
      </c>
    </row>
    <row r="7">
      <c r="A7" t="n">
        <v>28</v>
      </c>
      <c r="B7" t="n">
        <v>84434</v>
      </c>
      <c r="C7" t="inlineStr">
        <is>
          <t>Retaining walls</t>
        </is>
      </c>
      <c r="D7" t="inlineStr">
        <is>
          <t>Paint mural on retaining wall outside pool</t>
        </is>
      </c>
      <c r="E7" s="5" t="inlineStr">
        <is>
          <t>PMC</t>
        </is>
      </c>
      <c r="F7" t="inlineStr">
        <is>
          <t>Project</t>
        </is>
      </c>
      <c r="G7" s="7" t="n">
        <v>25000</v>
      </c>
      <c r="H7" s="7" t="n">
        <v>0</v>
      </c>
      <c r="I7" s="7">
        <f>G7-H7</f>
        <v/>
      </c>
      <c r="J7" s="8">
        <f>IF(G7=0,0,H7/G7)</f>
        <v/>
      </c>
      <c r="K7" s="7" t="n">
        <v>0</v>
      </c>
      <c r="L7" s="7" t="n">
        <v>0</v>
      </c>
      <c r="M7" s="7" t="n">
        <v>0</v>
      </c>
      <c r="N7" s="7" t="n">
        <v>0</v>
      </c>
      <c r="O7" s="7" t="n">
        <v>0</v>
      </c>
      <c r="P7" s="7" t="n">
        <v>0</v>
      </c>
      <c r="Q7" s="7" t="n">
        <v>0</v>
      </c>
      <c r="R7" s="7" t="n">
        <v>0</v>
      </c>
      <c r="S7" s="7" t="n">
        <v>45000</v>
      </c>
      <c r="T7" s="7">
        <f>H7</f>
        <v/>
      </c>
      <c r="U7" s="7">
        <f>S7-T7</f>
        <v/>
      </c>
      <c r="V7" s="8">
        <f>IF(S7=0,0,T7/S7)</f>
        <v/>
      </c>
      <c r="W7" s="8" t="n"/>
      <c r="Y7" t="inlineStr">
        <is>
          <t>GL PMC</t>
        </is>
      </c>
    </row>
    <row r="8">
      <c r="A8" t="n">
        <v>131</v>
      </c>
      <c r="B8" t="n">
        <v>84190</v>
      </c>
      <c r="C8" t="inlineStr">
        <is>
          <t>Fitness Center Remodel</t>
        </is>
      </c>
      <c r="D8" t="inlineStr">
        <is>
          <t>additional equipment</t>
        </is>
      </c>
      <c r="E8" s="5" t="inlineStr">
        <is>
          <t>PMC</t>
        </is>
      </c>
      <c r="F8" t="inlineStr">
        <is>
          <t>Project</t>
        </is>
      </c>
      <c r="G8" s="7" t="n">
        <v>20000</v>
      </c>
      <c r="H8" s="7" t="n">
        <v>1814</v>
      </c>
      <c r="I8" s="7">
        <f>G8-H8</f>
        <v/>
      </c>
      <c r="J8" s="8">
        <f>IF(G8=0,0,H8/G8)</f>
        <v/>
      </c>
      <c r="K8" s="7" t="n">
        <v>0</v>
      </c>
      <c r="L8" s="7" t="n">
        <v>0</v>
      </c>
      <c r="M8" s="7" t="n">
        <v>0</v>
      </c>
      <c r="N8" s="7" t="n">
        <v>0</v>
      </c>
      <c r="O8" s="7" t="n">
        <v>0</v>
      </c>
      <c r="P8" s="7" t="n">
        <v>0</v>
      </c>
      <c r="Q8" s="7" t="n">
        <v>0</v>
      </c>
      <c r="R8" s="7" t="n">
        <v>0</v>
      </c>
      <c r="S8" s="7" t="n">
        <v>20000</v>
      </c>
      <c r="T8" s="7">
        <f>H8</f>
        <v/>
      </c>
      <c r="U8" s="7">
        <f>S8-T8</f>
        <v/>
      </c>
      <c r="V8" s="8">
        <f>IF(S8=0,0,T8/S8)</f>
        <v/>
      </c>
      <c r="W8" s="8" t="n"/>
      <c r="Y8" t="inlineStr">
        <is>
          <t>GL PMC</t>
        </is>
      </c>
    </row>
    <row r="9">
      <c r="A9" t="n">
        <v>36</v>
      </c>
      <c r="B9" t="n">
        <v>84195</v>
      </c>
      <c r="C9" t="inlineStr">
        <is>
          <t>Pergola</t>
        </is>
      </c>
      <c r="D9" t="inlineStr">
        <is>
          <t>repair and stain bar and deck</t>
        </is>
      </c>
      <c r="E9" s="10" t="inlineStr">
        <is>
          <t>GC</t>
        </is>
      </c>
      <c r="F9" t="inlineStr">
        <is>
          <t>Project</t>
        </is>
      </c>
      <c r="G9" s="7" t="n">
        <v>9500</v>
      </c>
      <c r="H9" s="7" t="n">
        <v>0</v>
      </c>
      <c r="I9" s="7">
        <f>G9-H9</f>
        <v/>
      </c>
      <c r="J9" s="8">
        <f>IF(G9=0,0,H9/G9)</f>
        <v/>
      </c>
      <c r="K9" s="7" t="n">
        <v>0</v>
      </c>
      <c r="L9" s="7" t="n">
        <v>0</v>
      </c>
      <c r="M9" s="7" t="n">
        <v>0</v>
      </c>
      <c r="N9" s="7" t="n">
        <v>0</v>
      </c>
      <c r="O9" s="7" t="n">
        <v>0</v>
      </c>
      <c r="P9" s="7" t="n">
        <v>0</v>
      </c>
      <c r="Q9" s="7" t="n">
        <v>0</v>
      </c>
      <c r="R9" s="7" t="n">
        <v>0</v>
      </c>
      <c r="S9" s="7" t="n">
        <v>9500</v>
      </c>
      <c r="T9" s="7">
        <f>H9</f>
        <v/>
      </c>
      <c r="U9" s="7">
        <f>S9-T9</f>
        <v/>
      </c>
      <c r="V9" s="8">
        <f>IF(S9=0,0,T9/S9)</f>
        <v/>
      </c>
      <c r="W9" s="8" t="n"/>
      <c r="Y9" t="inlineStr">
        <is>
          <t>GC (GL fallback)</t>
        </is>
      </c>
    </row>
    <row r="10">
      <c r="A10" t="n">
        <v>18</v>
      </c>
      <c r="B10" t="n">
        <v>84361</v>
      </c>
      <c r="C10" t="inlineStr">
        <is>
          <t>Repair / replace swimming pool pumps</t>
        </is>
      </c>
      <c r="D10" t="inlineStr">
        <is>
          <t>seal small cracks on pool deck</t>
        </is>
      </c>
      <c r="E10" s="10" t="inlineStr">
        <is>
          <t>GC</t>
        </is>
      </c>
      <c r="F10" t="inlineStr">
        <is>
          <t>Project</t>
        </is>
      </c>
      <c r="G10" s="7" t="n">
        <v>6500</v>
      </c>
      <c r="H10" s="7" t="n">
        <v>0</v>
      </c>
      <c r="I10" s="7">
        <f>G10-H10</f>
        <v/>
      </c>
      <c r="J10" s="8">
        <f>IF(G10=0,0,H10/G10)</f>
        <v/>
      </c>
      <c r="K10" s="7" t="n">
        <v>0</v>
      </c>
      <c r="L10" s="7" t="n">
        <v>0</v>
      </c>
      <c r="M10" s="7" t="n">
        <v>0</v>
      </c>
      <c r="N10" s="7" t="n">
        <v>0</v>
      </c>
      <c r="O10" s="7" t="n">
        <v>0</v>
      </c>
      <c r="P10" s="7" t="n">
        <v>0</v>
      </c>
      <c r="Q10" s="7" t="n">
        <v>0</v>
      </c>
      <c r="R10" s="7" t="n">
        <v>0</v>
      </c>
      <c r="S10" s="7" t="n">
        <v>6500</v>
      </c>
      <c r="T10" s="7">
        <f>H10</f>
        <v/>
      </c>
      <c r="U10" s="7">
        <f>S10-T10</f>
        <v/>
      </c>
      <c r="V10" s="8">
        <f>IF(S10=0,0,T10/S10)</f>
        <v/>
      </c>
      <c r="W10" s="8" t="n"/>
      <c r="Y10" t="inlineStr">
        <is>
          <t>GC (GL fallback)</t>
        </is>
      </c>
    </row>
    <row r="11">
      <c r="A11" t="n">
        <v>145</v>
      </c>
      <c r="B11" t="n">
        <v>84211</v>
      </c>
      <c r="C11" t="inlineStr">
        <is>
          <t>Security/ fire alarm systems</t>
        </is>
      </c>
      <c r="D11" t="inlineStr">
        <is>
          <t>Yellow, Non-Compliance tags were observed affixed to the sprinkler risers, dated May 2025.</t>
        </is>
      </c>
      <c r="E11" s="5" t="inlineStr">
        <is>
          <t>PMC</t>
        </is>
      </c>
      <c r="F11" t="inlineStr">
        <is>
          <t>Project</t>
        </is>
      </c>
      <c r="G11" s="7" t="n">
        <v>5000</v>
      </c>
      <c r="H11" s="7" t="n">
        <v>8924</v>
      </c>
      <c r="I11" s="7">
        <f>G11-H11</f>
        <v/>
      </c>
      <c r="J11" s="8">
        <f>IF(G11=0,0,H11/G11)</f>
        <v/>
      </c>
      <c r="K11" s="7" t="n">
        <v>0</v>
      </c>
      <c r="L11" s="7" t="n">
        <v>0</v>
      </c>
      <c r="M11" s="7" t="n">
        <v>0</v>
      </c>
      <c r="N11" s="7" t="n">
        <v>0</v>
      </c>
      <c r="O11" s="7" t="n">
        <v>0</v>
      </c>
      <c r="P11" s="7" t="n">
        <v>0</v>
      </c>
      <c r="Q11" s="7" t="n">
        <v>0</v>
      </c>
      <c r="R11" s="7" t="n">
        <v>0</v>
      </c>
      <c r="S11" s="7" t="n">
        <v>5000</v>
      </c>
      <c r="T11" s="7">
        <f>H11</f>
        <v/>
      </c>
      <c r="U11" s="7">
        <f>S11-T11</f>
        <v/>
      </c>
      <c r="V11" s="8">
        <f>IF(S11=0,0,T11/S11)</f>
        <v/>
      </c>
      <c r="W11" s="8" t="n"/>
      <c r="Y11" t="inlineStr">
        <is>
          <t>GL PMC</t>
        </is>
      </c>
    </row>
    <row r="12">
      <c r="A12" t="n">
        <v>46</v>
      </c>
      <c r="B12" t="n">
        <v>84203</v>
      </c>
      <c r="C12" t="inlineStr">
        <is>
          <t>Outdoor Kitchen</t>
        </is>
      </c>
      <c r="D12" t="inlineStr">
        <is>
          <t>replace broken gas valve</t>
        </is>
      </c>
      <c r="E12" s="10" t="inlineStr">
        <is>
          <t>GC</t>
        </is>
      </c>
      <c r="F12" t="inlineStr">
        <is>
          <t>Project</t>
        </is>
      </c>
      <c r="G12" s="7" t="n">
        <v>3000</v>
      </c>
      <c r="H12" s="7" t="n">
        <v>0</v>
      </c>
      <c r="I12" s="7">
        <f>G12-H12</f>
        <v/>
      </c>
      <c r="J12" s="8">
        <f>IF(G12=0,0,H12/G12)</f>
        <v/>
      </c>
      <c r="K12" s="7" t="n">
        <v>0</v>
      </c>
      <c r="L12" s="7" t="n">
        <v>0</v>
      </c>
      <c r="M12" s="7" t="n">
        <v>0</v>
      </c>
      <c r="N12" s="7" t="n">
        <v>0</v>
      </c>
      <c r="O12" s="7" t="n">
        <v>0</v>
      </c>
      <c r="P12" s="7" t="n">
        <v>0</v>
      </c>
      <c r="Q12" s="7" t="n">
        <v>0</v>
      </c>
      <c r="R12" s="7" t="n">
        <v>0</v>
      </c>
      <c r="S12" s="7" t="n">
        <v>3000</v>
      </c>
      <c r="T12" s="7">
        <f>H12</f>
        <v/>
      </c>
      <c r="U12" s="7">
        <f>S12-T12</f>
        <v/>
      </c>
      <c r="V12" s="8">
        <f>IF(S12=0,0,T12/S12)</f>
        <v/>
      </c>
      <c r="W12" s="8" t="n"/>
      <c r="Y12" t="inlineStr">
        <is>
          <t>GC (GL fallback)</t>
        </is>
      </c>
    </row>
    <row r="13">
      <c r="A13" t="n">
        <v>95</v>
      </c>
      <c r="C13" t="inlineStr">
        <is>
          <t>Exterior building (Paint)</t>
        </is>
      </c>
      <c r="D13" t="inlineStr"/>
      <c r="E13" s="5" t="inlineStr">
        <is>
          <t>DFM</t>
        </is>
      </c>
      <c r="F13" t="inlineStr"/>
      <c r="G13" s="7" t="n">
        <v>0</v>
      </c>
      <c r="H13" s="7" t="n">
        <v>0</v>
      </c>
      <c r="I13" s="7">
        <f>G13-H13</f>
        <v/>
      </c>
      <c r="J13" s="8">
        <f>IF(G13=0,0,H13/G13)</f>
        <v/>
      </c>
      <c r="K13" s="7" t="n">
        <v>0</v>
      </c>
      <c r="L13" s="7" t="n">
        <v>0</v>
      </c>
      <c r="M13" s="7" t="n">
        <v>0</v>
      </c>
      <c r="N13" s="7" t="n">
        <v>0</v>
      </c>
      <c r="O13" s="7" t="n">
        <v>0</v>
      </c>
      <c r="P13" s="7" t="n">
        <v>0</v>
      </c>
      <c r="Q13" s="7" t="n">
        <v>637500</v>
      </c>
      <c r="R13" s="7" t="n">
        <v>0</v>
      </c>
      <c r="S13" s="7" t="n">
        <v>637500</v>
      </c>
      <c r="T13" s="7">
        <f>H13</f>
        <v/>
      </c>
      <c r="U13" s="7">
        <f>S13-T13</f>
        <v/>
      </c>
      <c r="V13" s="8">
        <f>IF(S13=0,0,T13/S13)</f>
        <v/>
      </c>
      <c r="W13" s="8" t="n"/>
      <c r="Y13" t="inlineStr"/>
    </row>
    <row r="14">
      <c r="A14" t="n">
        <v>17</v>
      </c>
      <c r="C14" t="inlineStr">
        <is>
          <t>Resurface swimming pool</t>
        </is>
      </c>
      <c r="D14" t="inlineStr"/>
      <c r="E14" s="5" t="inlineStr">
        <is>
          <t>DFM</t>
        </is>
      </c>
      <c r="F14" t="inlineStr"/>
      <c r="G14" s="7" t="n">
        <v>0</v>
      </c>
      <c r="H14" s="7" t="n">
        <v>0</v>
      </c>
      <c r="I14" s="7">
        <f>G14-H14</f>
        <v/>
      </c>
      <c r="J14" s="8">
        <f>IF(G14=0,0,H14/G14)</f>
        <v/>
      </c>
      <c r="K14" s="7" t="n">
        <v>0</v>
      </c>
      <c r="L14" s="7" t="n">
        <v>0</v>
      </c>
      <c r="M14" s="7" t="n">
        <v>0</v>
      </c>
      <c r="N14" s="7" t="n">
        <v>0</v>
      </c>
      <c r="O14" s="7" t="n">
        <v>0</v>
      </c>
      <c r="P14" s="7" t="n">
        <v>0</v>
      </c>
      <c r="Q14" s="7" t="n">
        <v>0</v>
      </c>
      <c r="R14" s="7" t="n">
        <v>0</v>
      </c>
      <c r="S14" s="7" t="n">
        <v>50000</v>
      </c>
      <c r="T14" s="7">
        <f>H14</f>
        <v/>
      </c>
      <c r="U14" s="7">
        <f>S14-T14</f>
        <v/>
      </c>
      <c r="V14" s="8">
        <f>IF(S14=0,0,T14/S14)</f>
        <v/>
      </c>
      <c r="W14" s="8" t="n"/>
      <c r="Y14" t="inlineStr"/>
    </row>
    <row r="16">
      <c r="D16" s="19" t="inlineStr">
        <is>
          <t>Projects Subtotal (excl. Contingency &amp; CM Fee)</t>
        </is>
      </c>
      <c r="G16" s="22" t="n">
        <v>144480</v>
      </c>
      <c r="S16" s="22" t="n">
        <v>851980</v>
      </c>
    </row>
    <row r="17">
      <c r="D17" s="5" t="inlineStr">
        <is>
          <t>CM Fee</t>
        </is>
      </c>
      <c r="G17" s="7" t="n">
        <v>7585</v>
      </c>
      <c r="S17" s="7" t="n">
        <v>7585</v>
      </c>
    </row>
    <row r="18">
      <c r="D18" s="5" t="inlineStr">
        <is>
          <t>Contingency</t>
        </is>
      </c>
      <c r="G18" s="7" t="n">
        <v>7224</v>
      </c>
      <c r="S18" s="7" t="n">
        <v>7224</v>
      </c>
    </row>
    <row r="19">
      <c r="D19" s="19" t="inlineStr">
        <is>
          <t>Capital Plan Total (ex-BTL)</t>
        </is>
      </c>
      <c r="G19" s="22" t="n">
        <v>159289</v>
      </c>
      <c r="S19" s="22" t="n">
        <v>866789</v>
      </c>
    </row>
    <row r="20">
      <c r="D20" s="2" t="inlineStr">
        <is>
          <t>Unplanned CapEx Yr 1 (out-of-plan)</t>
        </is>
      </c>
      <c r="H20" s="7" t="n">
        <v>9853</v>
      </c>
    </row>
    <row r="21">
      <c r="D21" s="26" t="inlineStr">
        <is>
          <t>BTL (dropped per Adam): $1,773,988</t>
        </is>
      </c>
    </row>
  </sheetData>
  <autoFilter ref="A4:Y14"/>
  <hyperlinks>
    <hyperlink xmlns:r="http://schemas.openxmlformats.org/officeDocument/2006/relationships" ref="B3" r:id="rId1"/>
  </hyperlinks>
  <pageMargins left="0.75" right="0.75" top="1" bottom="1" header="0.5" footer="0.5"/>
</worksheet>
</file>

<file path=xl/worksheets/sheet56.xml><?xml version="1.0" encoding="utf-8"?>
<worksheet xmlns="http://schemas.openxmlformats.org/spreadsheetml/2006/main">
  <sheetPr>
    <outlinePr summaryBelow="1" summaryRight="1"/>
    <pageSetUpPr/>
  </sheetPr>
  <dimension ref="A1:Y35"/>
  <sheetViews>
    <sheetView workbookViewId="0">
      <pane xSplit="6" ySplit="4" topLeftCell="G5" activePane="bottomRight" state="frozen"/>
      <selection pane="topRight"/>
      <selection pane="bottomLeft"/>
      <selection pane="bottomRight" activeCell="A1" sqref="A1"/>
    </sheetView>
  </sheetViews>
  <sheetFormatPr baseColWidth="8" defaultRowHeight="15"/>
  <cols>
    <col hidden="1" width="5" customWidth="1" min="1" max="1"/>
    <col width="9" customWidth="1" min="2" max="2"/>
    <col hidden="1" outlineLevel="1" width="26" customWidth="1" min="3" max="3"/>
    <col hidden="1" outlineLevel="1" width="40" customWidth="1" min="4" max="4"/>
    <col width="8" customWidth="1" min="5" max="5"/>
    <col width="10" customWidth="1" min="6" max="6"/>
    <col width="12" customWidth="1" min="7" max="7"/>
    <col width="11" customWidth="1" min="8" max="8"/>
    <col width="11" customWidth="1" min="9" max="9"/>
    <col width="8" customWidth="1" min="10" max="10"/>
    <col hidden="1" outlineLevel="1" width="11" customWidth="1" min="11" max="11"/>
    <col hidden="1" outlineLevel="1" width="11" customWidth="1" min="12" max="12"/>
    <col hidden="1" outlineLevel="1" width="11" customWidth="1" min="13" max="13"/>
    <col hidden="1" outlineLevel="1" width="11" customWidth="1" min="14" max="14"/>
    <col hidden="1" outlineLevel="1" width="11" customWidth="1" min="15" max="15"/>
    <col hidden="1" outlineLevel="1" width="11" customWidth="1" min="16" max="16"/>
    <col hidden="1" outlineLevel="1" width="11" customWidth="1" min="17" max="17"/>
    <col hidden="1" outlineLevel="1" width="11" customWidth="1" min="18" max="18"/>
    <col width="13" customWidth="1" min="19" max="19"/>
    <col width="12" customWidth="1" min="20" max="20"/>
    <col width="13" customWidth="1" min="21" max="21"/>
    <col width="9" customWidth="1" min="22" max="22"/>
    <col width="14" customWidth="1" min="23" max="23"/>
    <col width="2" customWidth="1" min="24" max="24"/>
    <col hidden="1" width="22" customWidth="1" min="25" max="25"/>
  </cols>
  <sheetData>
    <row r="1">
      <c r="A1" s="23" t="inlineStr">
        <is>
          <t>Windward — 10-Year Capital Plan</t>
        </is>
      </c>
    </row>
    <row r="2">
      <c r="A2" s="2" t="inlineStr">
        <is>
          <t>Acquired 2025. 10-year budget = capital plan excluding BTL. Year budgets from the plan's Expense-Yr columns; spend is current-year actual.</t>
        </is>
      </c>
    </row>
    <row r="3">
      <c r="B3" s="24" t="inlineStr">
        <is>
          <t>← Back</t>
        </is>
      </c>
    </row>
    <row r="4">
      <c r="A4" s="25" t="inlineStr">
        <is>
          <t>Row</t>
        </is>
      </c>
      <c r="B4" s="25" t="inlineStr">
        <is>
          <t>GL</t>
        </is>
      </c>
      <c r="C4" s="25" t="inlineStr">
        <is>
          <t>GL Name</t>
        </is>
      </c>
      <c r="D4" s="25" t="inlineStr">
        <is>
          <t>Scope of Work</t>
        </is>
      </c>
      <c r="E4" s="25" t="inlineStr">
        <is>
          <t>Owner</t>
        </is>
      </c>
      <c r="F4" s="25" t="inlineStr">
        <is>
          <t>Type</t>
        </is>
      </c>
      <c r="G4" s="25" t="inlineStr">
        <is>
          <t>Yr 1 Budget</t>
        </is>
      </c>
      <c r="H4" s="25" t="inlineStr">
        <is>
          <t>Spend</t>
        </is>
      </c>
      <c r="I4" s="25" t="inlineStr">
        <is>
          <t>Remaining</t>
        </is>
      </c>
      <c r="J4" s="25" t="inlineStr">
        <is>
          <t>% Spent</t>
        </is>
      </c>
      <c r="K4" s="25" t="inlineStr">
        <is>
          <t>Yr 2 Budget</t>
        </is>
      </c>
      <c r="L4" s="25" t="inlineStr">
        <is>
          <t>Yr 2 Spend</t>
        </is>
      </c>
      <c r="M4" s="25" t="inlineStr">
        <is>
          <t>Yr 3 Budget</t>
        </is>
      </c>
      <c r="N4" s="25" t="inlineStr">
        <is>
          <t>Yr 3 Spend</t>
        </is>
      </c>
      <c r="O4" s="25" t="inlineStr">
        <is>
          <t>Yr 4 Budget</t>
        </is>
      </c>
      <c r="P4" s="25" t="inlineStr">
        <is>
          <t>Yr 4 Spend</t>
        </is>
      </c>
      <c r="Q4" s="25" t="inlineStr">
        <is>
          <t>Yr 5 Budget</t>
        </is>
      </c>
      <c r="R4" s="25" t="inlineStr">
        <is>
          <t>Yr 5 Spend</t>
        </is>
      </c>
      <c r="S4" s="25" t="inlineStr">
        <is>
          <t>10 yr Budget</t>
        </is>
      </c>
      <c r="T4" s="25" t="inlineStr">
        <is>
          <t>10 yr Spend</t>
        </is>
      </c>
      <c r="U4" s="25" t="inlineStr">
        <is>
          <t>10 yr Remaining</t>
        </is>
      </c>
      <c r="V4" s="25" t="inlineStr">
        <is>
          <t>10 yr % Spent</t>
        </is>
      </c>
      <c r="W4" s="25" t="inlineStr">
        <is>
          <t>Actual Project % Complete</t>
        </is>
      </c>
      <c r="X4" s="25" t="inlineStr"/>
      <c r="Y4" s="25" t="inlineStr">
        <is>
          <t>Basis</t>
        </is>
      </c>
    </row>
    <row r="5">
      <c r="A5" t="n">
        <v>167</v>
      </c>
      <c r="B5" t="n">
        <v>84330</v>
      </c>
      <c r="C5" t="inlineStr">
        <is>
          <t>Electrical Panel Disconnects &amp; Meter Ban</t>
        </is>
      </c>
      <c r="D5" t="inlineStr">
        <is>
          <t>Vistria: raise electrical panel replacements up front @ $2,300 a unit</t>
        </is>
      </c>
      <c r="E5" s="10" t="inlineStr">
        <is>
          <t>GC</t>
        </is>
      </c>
      <c r="F5" t="inlineStr">
        <is>
          <t>Project</t>
        </is>
      </c>
      <c r="G5" s="7" t="n">
        <v>676200</v>
      </c>
      <c r="H5" s="7" t="n">
        <v>202860</v>
      </c>
      <c r="I5" s="7">
        <f>G5-H5</f>
        <v/>
      </c>
      <c r="J5" s="8">
        <f>IF(G5=0,0,H5/G5)</f>
        <v/>
      </c>
      <c r="K5" s="7" t="n">
        <v>0</v>
      </c>
      <c r="L5" s="7" t="n">
        <v>0</v>
      </c>
      <c r="M5" s="7" t="n">
        <v>0</v>
      </c>
      <c r="N5" s="7" t="n">
        <v>0</v>
      </c>
      <c r="O5" s="7" t="n">
        <v>0</v>
      </c>
      <c r="P5" s="7" t="n">
        <v>0</v>
      </c>
      <c r="Q5" s="7" t="n">
        <v>0</v>
      </c>
      <c r="R5" s="7" t="n">
        <v>0</v>
      </c>
      <c r="S5" s="7" t="n">
        <v>676200</v>
      </c>
      <c r="T5" s="7">
        <f>H5</f>
        <v/>
      </c>
      <c r="U5" s="7">
        <f>S5-T5</f>
        <v/>
      </c>
      <c r="V5" s="8">
        <f>IF(S5=0,0,T5/S5)</f>
        <v/>
      </c>
      <c r="W5" s="8" t="n"/>
      <c r="Y5" t="inlineStr">
        <is>
          <t>GC (pay app)</t>
        </is>
      </c>
    </row>
    <row r="6">
      <c r="A6" t="n">
        <v>115</v>
      </c>
      <c r="B6" t="n">
        <v>84304</v>
      </c>
      <c r="C6" t="inlineStr">
        <is>
          <t>Doors</t>
        </is>
      </c>
      <c r="D6" t="inlineStr">
        <is>
          <t xml:space="preserve">Cost Reallocation from BTL Yr1: replace sliding doors at turnover (40% in Yr 1, 30% in Yr 2, 20% in Yr 3, and 10% in Yr </t>
        </is>
      </c>
      <c r="E6" s="5" t="inlineStr">
        <is>
          <t>PMC</t>
        </is>
      </c>
      <c r="F6" t="inlineStr">
        <is>
          <t>Project</t>
        </is>
      </c>
      <c r="G6" s="7" t="n">
        <v>180000</v>
      </c>
      <c r="H6" s="7" t="n">
        <v>1022</v>
      </c>
      <c r="I6" s="7">
        <f>G6-H6</f>
        <v/>
      </c>
      <c r="J6" s="8">
        <f>IF(G6=0,0,H6/G6)</f>
        <v/>
      </c>
      <c r="K6" s="7" t="n">
        <v>0</v>
      </c>
      <c r="L6" s="7" t="n">
        <v>0</v>
      </c>
      <c r="M6" s="7" t="n">
        <v>0</v>
      </c>
      <c r="N6" s="7" t="n">
        <v>0</v>
      </c>
      <c r="O6" s="7" t="n">
        <v>0</v>
      </c>
      <c r="P6" s="7" t="n">
        <v>0</v>
      </c>
      <c r="Q6" s="7" t="n">
        <v>0</v>
      </c>
      <c r="R6" s="7" t="n">
        <v>0</v>
      </c>
      <c r="S6" s="7" t="n">
        <v>180000</v>
      </c>
      <c r="T6" s="7">
        <f>H6</f>
        <v/>
      </c>
      <c r="U6" s="7">
        <f>S6-T6</f>
        <v/>
      </c>
      <c r="V6" s="8">
        <f>IF(S6=0,0,T6/S6)</f>
        <v/>
      </c>
      <c r="W6" s="8" t="n"/>
      <c r="Y6" t="inlineStr">
        <is>
          <t>GL PMC</t>
        </is>
      </c>
    </row>
    <row r="7">
      <c r="A7" t="n">
        <v>16</v>
      </c>
      <c r="B7" t="n">
        <v>84204</v>
      </c>
      <c r="C7" t="inlineStr">
        <is>
          <t>Asphalt Coating</t>
        </is>
      </c>
      <c r="D7" t="inlineStr">
        <is>
          <t>PNA: Seal Coat and Crack Fill (Decreased by $127380 and moved BTL in Yr 5)</t>
        </is>
      </c>
      <c r="E7" s="10" t="inlineStr">
        <is>
          <t>GC</t>
        </is>
      </c>
      <c r="F7" t="inlineStr">
        <is>
          <t>Project</t>
        </is>
      </c>
      <c r="G7" s="7" t="n">
        <v>144000</v>
      </c>
      <c r="H7" s="7" t="n">
        <v>43200</v>
      </c>
      <c r="I7" s="7">
        <f>G7-H7</f>
        <v/>
      </c>
      <c r="J7" s="8">
        <f>IF(G7=0,0,H7/G7)</f>
        <v/>
      </c>
      <c r="K7" s="7" t="n">
        <v>0</v>
      </c>
      <c r="L7" s="7" t="n">
        <v>0</v>
      </c>
      <c r="M7" s="7" t="n">
        <v>0</v>
      </c>
      <c r="N7" s="7" t="n">
        <v>0</v>
      </c>
      <c r="O7" s="7" t="n">
        <v>0</v>
      </c>
      <c r="P7" s="7" t="n">
        <v>0</v>
      </c>
      <c r="Q7" s="7" t="n">
        <v>31569</v>
      </c>
      <c r="R7" s="7" t="n">
        <v>0</v>
      </c>
      <c r="S7" s="7" t="n">
        <v>175569</v>
      </c>
      <c r="T7" s="7">
        <f>H7</f>
        <v/>
      </c>
      <c r="U7" s="7">
        <f>S7-T7</f>
        <v/>
      </c>
      <c r="V7" s="8">
        <f>IF(S7=0,0,T7/S7)</f>
        <v/>
      </c>
      <c r="W7" s="8" t="n"/>
      <c r="Y7" t="inlineStr">
        <is>
          <t>GC (pay app)</t>
        </is>
      </c>
    </row>
    <row r="8">
      <c r="A8" t="n">
        <v>15</v>
      </c>
      <c r="B8" t="n">
        <v>84303</v>
      </c>
      <c r="C8" t="inlineStr">
        <is>
          <t>Landscape Cleanup and Enhancements</t>
        </is>
      </c>
      <c r="D8" t="inlineStr">
        <is>
          <t>Tree trimming (Added in after PNA/Site Visit)</t>
        </is>
      </c>
      <c r="E8" s="5" t="inlineStr">
        <is>
          <t>PMC</t>
        </is>
      </c>
      <c r="F8" t="inlineStr">
        <is>
          <t>Project</t>
        </is>
      </c>
      <c r="G8" s="7" t="n">
        <v>50000</v>
      </c>
      <c r="H8" s="7" t="n">
        <v>19200</v>
      </c>
      <c r="I8" s="7">
        <f>G8-H8</f>
        <v/>
      </c>
      <c r="J8" s="8">
        <f>IF(G8=0,0,H8/G8)</f>
        <v/>
      </c>
      <c r="K8" s="7" t="n">
        <v>0</v>
      </c>
      <c r="L8" s="7" t="n">
        <v>0</v>
      </c>
      <c r="M8" s="7" t="n">
        <v>0</v>
      </c>
      <c r="N8" s="7" t="n">
        <v>0</v>
      </c>
      <c r="O8" s="7" t="n">
        <v>0</v>
      </c>
      <c r="P8" s="7" t="n">
        <v>0</v>
      </c>
      <c r="Q8" s="7" t="n">
        <v>0</v>
      </c>
      <c r="R8" s="7" t="n">
        <v>0</v>
      </c>
      <c r="S8" s="7" t="n">
        <v>50000</v>
      </c>
      <c r="T8" s="7">
        <f>H8</f>
        <v/>
      </c>
      <c r="U8" s="7">
        <f>S8-T8</f>
        <v/>
      </c>
      <c r="V8" s="8">
        <f>IF(S8=0,0,T8/S8)</f>
        <v/>
      </c>
      <c r="W8" s="8" t="n"/>
      <c r="Y8" t="inlineStr">
        <is>
          <t>GL PMC</t>
        </is>
      </c>
    </row>
    <row r="9">
      <c r="A9" t="n">
        <v>125</v>
      </c>
      <c r="B9" t="n">
        <v>84103</v>
      </c>
      <c r="C9" t="inlineStr">
        <is>
          <t>Signage - Site</t>
        </is>
      </c>
      <c r="D9" t="inlineStr">
        <is>
          <t>Post: Adding in signage to account for switching from Cortland signage</t>
        </is>
      </c>
      <c r="E9" s="5" t="inlineStr">
        <is>
          <t>PMC</t>
        </is>
      </c>
      <c r="F9" t="inlineStr">
        <is>
          <t>Project</t>
        </is>
      </c>
      <c r="G9" s="7" t="n">
        <v>50000</v>
      </c>
      <c r="H9" s="7" t="n">
        <v>1032</v>
      </c>
      <c r="I9" s="7">
        <f>G9-H9</f>
        <v/>
      </c>
      <c r="J9" s="8">
        <f>IF(G9=0,0,H9/G9)</f>
        <v/>
      </c>
      <c r="K9" s="7" t="n">
        <v>0</v>
      </c>
      <c r="L9" s="7" t="n">
        <v>0</v>
      </c>
      <c r="M9" s="7" t="n">
        <v>0</v>
      </c>
      <c r="N9" s="7" t="n">
        <v>0</v>
      </c>
      <c r="O9" s="7" t="n">
        <v>0</v>
      </c>
      <c r="P9" s="7" t="n">
        <v>0</v>
      </c>
      <c r="Q9" s="7" t="n">
        <v>0</v>
      </c>
      <c r="R9" s="7" t="n">
        <v>0</v>
      </c>
      <c r="S9" s="7" t="n">
        <v>50000</v>
      </c>
      <c r="T9" s="7">
        <f>H9</f>
        <v/>
      </c>
      <c r="U9" s="7">
        <f>S9-T9</f>
        <v/>
      </c>
      <c r="V9" s="8">
        <f>IF(S9=0,0,T9/S9)</f>
        <v/>
      </c>
      <c r="W9" s="8" t="n"/>
      <c r="Y9" t="inlineStr">
        <is>
          <t>GL PMC</t>
        </is>
      </c>
    </row>
    <row r="10">
      <c r="A10" t="n">
        <v>106</v>
      </c>
      <c r="B10" t="n">
        <v>84431</v>
      </c>
      <c r="C10" t="inlineStr">
        <is>
          <t>Flooring</t>
        </is>
      </c>
      <c r="D10" t="inlineStr">
        <is>
          <t>Cost Reallocation from BTL Yr1: Adjusted amount to reflect replacing one unit's floors per month ($3k per turn)</t>
        </is>
      </c>
      <c r="E10" s="5" t="inlineStr">
        <is>
          <t>PMC</t>
        </is>
      </c>
      <c r="F10" t="inlineStr">
        <is>
          <t>Project</t>
        </is>
      </c>
      <c r="G10" s="7" t="n">
        <v>36000</v>
      </c>
      <c r="H10" s="7" t="n">
        <v>0</v>
      </c>
      <c r="I10" s="7">
        <f>G10-H10</f>
        <v/>
      </c>
      <c r="J10" s="8">
        <f>IF(G10=0,0,H10/G10)</f>
        <v/>
      </c>
      <c r="K10" s="7" t="n">
        <v>0</v>
      </c>
      <c r="L10" s="7" t="n">
        <v>0</v>
      </c>
      <c r="M10" s="7" t="n">
        <v>0</v>
      </c>
      <c r="N10" s="7" t="n">
        <v>0</v>
      </c>
      <c r="O10" s="7" t="n">
        <v>0</v>
      </c>
      <c r="P10" s="7" t="n">
        <v>0</v>
      </c>
      <c r="Q10" s="7" t="n">
        <v>0</v>
      </c>
      <c r="R10" s="7" t="n">
        <v>0</v>
      </c>
      <c r="S10" s="7" t="n">
        <v>36000</v>
      </c>
      <c r="T10" s="7">
        <f>H10</f>
        <v/>
      </c>
      <c r="U10" s="7">
        <f>S10-T10</f>
        <v/>
      </c>
      <c r="V10" s="8">
        <f>IF(S10=0,0,T10/S10)</f>
        <v/>
      </c>
      <c r="W10" s="8" t="n"/>
      <c r="Y10" t="inlineStr">
        <is>
          <t>GL PMC</t>
        </is>
      </c>
    </row>
    <row r="11">
      <c r="A11" t="n">
        <v>168</v>
      </c>
      <c r="B11" t="n">
        <v>84210</v>
      </c>
      <c r="C11" t="inlineStr">
        <is>
          <t>Common area light fixtures</t>
        </is>
      </c>
      <c r="D11" t="inlineStr">
        <is>
          <t>Vistria: address adding exterior lighting around mailbox area (includes other lighting enhancements)</t>
        </is>
      </c>
      <c r="E11" s="10" t="inlineStr">
        <is>
          <t>GC</t>
        </is>
      </c>
      <c r="F11" t="inlineStr">
        <is>
          <t>Project</t>
        </is>
      </c>
      <c r="G11" s="7" t="n">
        <v>35000</v>
      </c>
      <c r="H11" s="7" t="n">
        <v>10500</v>
      </c>
      <c r="I11" s="7">
        <f>G11-H11</f>
        <v/>
      </c>
      <c r="J11" s="8">
        <f>IF(G11=0,0,H11/G11)</f>
        <v/>
      </c>
      <c r="K11" s="7" t="n">
        <v>0</v>
      </c>
      <c r="L11" s="7" t="n">
        <v>0</v>
      </c>
      <c r="M11" s="7" t="n">
        <v>0</v>
      </c>
      <c r="N11" s="7" t="n">
        <v>0</v>
      </c>
      <c r="O11" s="7" t="n">
        <v>0</v>
      </c>
      <c r="P11" s="7" t="n">
        <v>0</v>
      </c>
      <c r="Q11" s="7" t="n">
        <v>0</v>
      </c>
      <c r="R11" s="7" t="n">
        <v>0</v>
      </c>
      <c r="S11" s="7" t="n">
        <v>35000</v>
      </c>
      <c r="T11" s="7">
        <f>H11</f>
        <v/>
      </c>
      <c r="U11" s="7">
        <f>S11-T11</f>
        <v/>
      </c>
      <c r="V11" s="8">
        <f>IF(S11=0,0,T11/S11)</f>
        <v/>
      </c>
      <c r="W11" s="8" t="n"/>
      <c r="Y11" t="inlineStr">
        <is>
          <t>GC (pay app)</t>
        </is>
      </c>
    </row>
    <row r="12">
      <c r="A12" t="n">
        <v>105</v>
      </c>
      <c r="B12" t="n">
        <v>84431</v>
      </c>
      <c r="C12" t="inlineStr">
        <is>
          <t>Appliances Package</t>
        </is>
      </c>
      <c r="D12" t="inlineStr">
        <is>
          <t>Cost Reallocation from BTL Yr1: Adjusted amount to reflect appliance actuals on Cortland's past BTL</t>
        </is>
      </c>
      <c r="E12" s="5" t="inlineStr">
        <is>
          <t>PMC</t>
        </is>
      </c>
      <c r="F12" t="inlineStr">
        <is>
          <t>Project</t>
        </is>
      </c>
      <c r="G12" s="7" t="n">
        <v>29680</v>
      </c>
      <c r="H12" s="7" t="n">
        <v>0</v>
      </c>
      <c r="I12" s="7">
        <f>G12-H12</f>
        <v/>
      </c>
      <c r="J12" s="8">
        <f>IF(G12=0,0,H12/G12)</f>
        <v/>
      </c>
      <c r="K12" s="7" t="n">
        <v>0</v>
      </c>
      <c r="L12" s="7" t="n">
        <v>0</v>
      </c>
      <c r="M12" s="7" t="n">
        <v>0</v>
      </c>
      <c r="N12" s="7" t="n">
        <v>0</v>
      </c>
      <c r="O12" s="7" t="n">
        <v>0</v>
      </c>
      <c r="P12" s="7" t="n">
        <v>0</v>
      </c>
      <c r="Q12" s="7" t="n">
        <v>0</v>
      </c>
      <c r="R12" s="7" t="n">
        <v>0</v>
      </c>
      <c r="S12" s="7" t="n">
        <v>29680</v>
      </c>
      <c r="T12" s="7">
        <f>H12</f>
        <v/>
      </c>
      <c r="U12" s="7">
        <f>S12-T12</f>
        <v/>
      </c>
      <c r="V12" s="8">
        <f>IF(S12=0,0,T12/S12)</f>
        <v/>
      </c>
      <c r="W12" s="8" t="n"/>
      <c r="Y12" t="inlineStr">
        <is>
          <t>GL PMC</t>
        </is>
      </c>
    </row>
    <row r="13">
      <c r="A13" t="n">
        <v>120</v>
      </c>
      <c r="B13" t="n">
        <v>84211</v>
      </c>
      <c r="C13" t="inlineStr">
        <is>
          <t>Fire Stops</t>
        </is>
      </c>
      <c r="D13" t="inlineStr">
        <is>
          <t>PNA: Fire stops</t>
        </is>
      </c>
      <c r="E13" s="5" t="inlineStr">
        <is>
          <t>PMC</t>
        </is>
      </c>
      <c r="F13" t="inlineStr">
        <is>
          <t>Project</t>
        </is>
      </c>
      <c r="G13" s="7" t="n">
        <v>28812</v>
      </c>
      <c r="H13" s="7" t="n">
        <v>24990</v>
      </c>
      <c r="I13" s="7">
        <f>G13-H13</f>
        <v/>
      </c>
      <c r="J13" s="8">
        <f>IF(G13=0,0,H13/G13)</f>
        <v/>
      </c>
      <c r="K13" s="7" t="n">
        <v>0</v>
      </c>
      <c r="L13" s="7" t="n">
        <v>0</v>
      </c>
      <c r="M13" s="7" t="n">
        <v>0</v>
      </c>
      <c r="N13" s="7" t="n">
        <v>0</v>
      </c>
      <c r="O13" s="7" t="n">
        <v>0</v>
      </c>
      <c r="P13" s="7" t="n">
        <v>0</v>
      </c>
      <c r="Q13" s="7" t="n">
        <v>0</v>
      </c>
      <c r="R13" s="7" t="n">
        <v>0</v>
      </c>
      <c r="S13" s="7" t="n">
        <v>28812</v>
      </c>
      <c r="T13" s="7">
        <f>H13</f>
        <v/>
      </c>
      <c r="U13" s="7">
        <f>S13-T13</f>
        <v/>
      </c>
      <c r="V13" s="8">
        <f>IF(S13=0,0,T13/S13)</f>
        <v/>
      </c>
      <c r="W13" s="8" t="n"/>
      <c r="Y13" t="inlineStr">
        <is>
          <t>GL PMC</t>
        </is>
      </c>
    </row>
    <row r="14">
      <c r="A14" t="n">
        <v>21</v>
      </c>
      <c r="B14" t="n">
        <v>84201</v>
      </c>
      <c r="C14" t="inlineStr">
        <is>
          <t>Stripe parking areas</t>
        </is>
      </c>
      <c r="D14" t="inlineStr">
        <is>
          <t>Stripe Parking Lot
Decreased $34,115 and moved BTL in Yr 9</t>
        </is>
      </c>
      <c r="E14" s="10" t="inlineStr">
        <is>
          <t>GC</t>
        </is>
      </c>
      <c r="F14" t="inlineStr">
        <is>
          <t>Project</t>
        </is>
      </c>
      <c r="G14" s="7" t="n">
        <v>28000</v>
      </c>
      <c r="H14" s="7" t="n">
        <v>8400</v>
      </c>
      <c r="I14" s="7">
        <f>G14-H14</f>
        <v/>
      </c>
      <c r="J14" s="8">
        <f>IF(G14=0,0,H14/G14)</f>
        <v/>
      </c>
      <c r="K14" s="7" t="n">
        <v>0</v>
      </c>
      <c r="L14" s="7" t="n">
        <v>0</v>
      </c>
      <c r="M14" s="7" t="n">
        <v>0</v>
      </c>
      <c r="N14" s="7" t="n">
        <v>0</v>
      </c>
      <c r="O14" s="7" t="n">
        <v>0</v>
      </c>
      <c r="P14" s="7" t="n">
        <v>0</v>
      </c>
      <c r="Q14" s="7" t="n">
        <v>30907</v>
      </c>
      <c r="R14" s="7" t="n">
        <v>0</v>
      </c>
      <c r="S14" s="7" t="n">
        <v>58907</v>
      </c>
      <c r="T14" s="7">
        <f>H14</f>
        <v/>
      </c>
      <c r="U14" s="7">
        <f>S14-T14</f>
        <v/>
      </c>
      <c r="V14" s="8">
        <f>IF(S14=0,0,T14/S14)</f>
        <v/>
      </c>
      <c r="W14" s="8" t="n"/>
      <c r="Y14" t="inlineStr">
        <is>
          <t>GC (pay app)</t>
        </is>
      </c>
    </row>
    <row r="15">
      <c r="A15" t="n">
        <v>162</v>
      </c>
      <c r="B15" t="n">
        <v>84218</v>
      </c>
      <c r="C15" t="inlineStr">
        <is>
          <t>Replace AC condenser</t>
        </is>
      </c>
      <c r="D15" t="inlineStr">
        <is>
          <t>PNA: Add insulation to Condensing unit lines</t>
        </is>
      </c>
      <c r="E15" s="10" t="inlineStr">
        <is>
          <t>GC</t>
        </is>
      </c>
      <c r="F15" t="inlineStr">
        <is>
          <t>Project</t>
        </is>
      </c>
      <c r="G15" s="7" t="n">
        <v>26000</v>
      </c>
      <c r="H15" s="7" t="n">
        <v>7800</v>
      </c>
      <c r="I15" s="7">
        <f>G15-H15</f>
        <v/>
      </c>
      <c r="J15" s="8">
        <f>IF(G15=0,0,H15/G15)</f>
        <v/>
      </c>
      <c r="K15" s="7" t="n">
        <v>0</v>
      </c>
      <c r="L15" s="7" t="n">
        <v>0</v>
      </c>
      <c r="M15" s="7" t="n">
        <v>0</v>
      </c>
      <c r="N15" s="7" t="n">
        <v>0</v>
      </c>
      <c r="O15" s="7" t="n">
        <v>0</v>
      </c>
      <c r="P15" s="7" t="n">
        <v>0</v>
      </c>
      <c r="Q15" s="7" t="n">
        <v>0</v>
      </c>
      <c r="R15" s="7" t="n">
        <v>0</v>
      </c>
      <c r="S15" s="7" t="n">
        <v>26000</v>
      </c>
      <c r="T15" s="7">
        <f>H15</f>
        <v/>
      </c>
      <c r="U15" s="7">
        <f>S15-T15</f>
        <v/>
      </c>
      <c r="V15" s="8">
        <f>IF(S15=0,0,T15/S15)</f>
        <v/>
      </c>
      <c r="W15" s="8" t="n"/>
      <c r="Y15" t="inlineStr">
        <is>
          <t>GC (pay app)</t>
        </is>
      </c>
    </row>
    <row r="16">
      <c r="A16" t="n">
        <v>22</v>
      </c>
      <c r="B16" t="n">
        <v>84204</v>
      </c>
      <c r="C16" t="inlineStr">
        <is>
          <t>Pavement Repairs</t>
        </is>
      </c>
      <c r="D16" t="inlineStr">
        <is>
          <t>PNA: Repair potholes
Lender PCA/Equity PCA: Damaged pavement consisting of linear cracking and alligator cracking, was o</t>
        </is>
      </c>
      <c r="E16" s="10" t="inlineStr">
        <is>
          <t>GC</t>
        </is>
      </c>
      <c r="F16" t="inlineStr">
        <is>
          <t>Project</t>
        </is>
      </c>
      <c r="G16" s="7" t="n">
        <v>25000</v>
      </c>
      <c r="H16" s="7" t="n">
        <v>7500</v>
      </c>
      <c r="I16" s="7">
        <f>G16-H16</f>
        <v/>
      </c>
      <c r="J16" s="8">
        <f>IF(G16=0,0,H16/G16)</f>
        <v/>
      </c>
      <c r="K16" s="7" t="n">
        <v>0</v>
      </c>
      <c r="L16" s="7" t="n">
        <v>0</v>
      </c>
      <c r="M16" s="7" t="n">
        <v>0</v>
      </c>
      <c r="N16" s="7" t="n">
        <v>0</v>
      </c>
      <c r="O16" s="7" t="n">
        <v>0</v>
      </c>
      <c r="P16" s="7" t="n">
        <v>0</v>
      </c>
      <c r="Q16" s="7" t="n">
        <v>0</v>
      </c>
      <c r="R16" s="7" t="n">
        <v>0</v>
      </c>
      <c r="S16" s="7" t="n">
        <v>25000</v>
      </c>
      <c r="T16" s="7">
        <f>H16</f>
        <v/>
      </c>
      <c r="U16" s="7">
        <f>S16-T16</f>
        <v/>
      </c>
      <c r="V16" s="8">
        <f>IF(S16=0,0,T16/S16)</f>
        <v/>
      </c>
      <c r="W16" s="8" t="n"/>
      <c r="Y16" t="inlineStr">
        <is>
          <t>GC (pay app)</t>
        </is>
      </c>
    </row>
    <row r="17">
      <c r="A17" t="n">
        <v>75</v>
      </c>
      <c r="B17" t="n">
        <v>84433</v>
      </c>
      <c r="C17" t="inlineStr">
        <is>
          <t>Asphalt composite shingle roofing</t>
        </is>
      </c>
      <c r="D17" t="inlineStr">
        <is>
          <t>PNA: Standard roof tune up on ridge, vallt and pipe jacks; Equity PCA: Roof replacement - asphalt shingles (Yr 10) (Decr</t>
        </is>
      </c>
      <c r="E17" s="10" t="inlineStr">
        <is>
          <t>GC</t>
        </is>
      </c>
      <c r="F17" t="inlineStr">
        <is>
          <t>Project</t>
        </is>
      </c>
      <c r="G17" s="7" t="n">
        <v>22000</v>
      </c>
      <c r="H17" s="7" t="n">
        <v>6600</v>
      </c>
      <c r="I17" s="7">
        <f>G17-H17</f>
        <v/>
      </c>
      <c r="J17" s="8">
        <f>IF(G17=0,0,H17/G17)</f>
        <v/>
      </c>
      <c r="K17" s="7" t="n">
        <v>0</v>
      </c>
      <c r="L17" s="7" t="n">
        <v>0</v>
      </c>
      <c r="M17" s="7" t="n">
        <v>0</v>
      </c>
      <c r="N17" s="7" t="n">
        <v>0</v>
      </c>
      <c r="O17" s="7" t="n">
        <v>0</v>
      </c>
      <c r="P17" s="7" t="n">
        <v>0</v>
      </c>
      <c r="Q17" s="7" t="n">
        <v>0</v>
      </c>
      <c r="R17" s="7" t="n">
        <v>0</v>
      </c>
      <c r="S17" s="7" t="n">
        <v>196527</v>
      </c>
      <c r="T17" s="7">
        <f>H17</f>
        <v/>
      </c>
      <c r="U17" s="7">
        <f>S17-T17</f>
        <v/>
      </c>
      <c r="V17" s="8">
        <f>IF(S17=0,0,T17/S17)</f>
        <v/>
      </c>
      <c r="W17" s="8" t="n"/>
      <c r="Y17" t="inlineStr">
        <is>
          <t>GC (pay app)</t>
        </is>
      </c>
    </row>
    <row r="18">
      <c r="A18" t="n">
        <v>109</v>
      </c>
      <c r="B18" t="n">
        <v>84106</v>
      </c>
      <c r="C18" t="inlineStr">
        <is>
          <t>Clean Dryer vents</t>
        </is>
      </c>
      <c r="D18" t="inlineStr">
        <is>
          <t>Clean vents and replace missing covers (Added in after PNA/Site Visit)</t>
        </is>
      </c>
      <c r="E18" s="10" t="inlineStr">
        <is>
          <t>GC</t>
        </is>
      </c>
      <c r="F18" t="inlineStr">
        <is>
          <t>Project</t>
        </is>
      </c>
      <c r="G18" s="7" t="n">
        <v>16170</v>
      </c>
      <c r="H18" s="7" t="n">
        <v>4851</v>
      </c>
      <c r="I18" s="7">
        <f>G18-H18</f>
        <v/>
      </c>
      <c r="J18" s="8">
        <f>IF(G18=0,0,H18/G18)</f>
        <v/>
      </c>
      <c r="K18" s="7" t="n">
        <v>0</v>
      </c>
      <c r="L18" s="7" t="n">
        <v>0</v>
      </c>
      <c r="M18" s="7" t="n">
        <v>0</v>
      </c>
      <c r="N18" s="7" t="n">
        <v>0</v>
      </c>
      <c r="O18" s="7" t="n">
        <v>0</v>
      </c>
      <c r="P18" s="7" t="n">
        <v>0</v>
      </c>
      <c r="Q18" s="7" t="n">
        <v>0</v>
      </c>
      <c r="R18" s="7" t="n">
        <v>0</v>
      </c>
      <c r="S18" s="7" t="n">
        <v>16170</v>
      </c>
      <c r="T18" s="7">
        <f>H18</f>
        <v/>
      </c>
      <c r="U18" s="7">
        <f>S18-T18</f>
        <v/>
      </c>
      <c r="V18" s="8">
        <f>IF(S18=0,0,T18/S18)</f>
        <v/>
      </c>
      <c r="W18" s="8" t="n"/>
      <c r="Y18" t="inlineStr">
        <is>
          <t>GC (pay app)</t>
        </is>
      </c>
    </row>
    <row r="19">
      <c r="A19" t="n">
        <v>80</v>
      </c>
      <c r="B19" t="n">
        <v>84202</v>
      </c>
      <c r="C19" t="inlineStr">
        <is>
          <t>Gutters &amp; downspouts</t>
        </is>
      </c>
      <c r="D19" t="inlineStr">
        <is>
          <t>PNA: Clean and repitch gutters throughout property</t>
        </is>
      </c>
      <c r="E19" s="10" t="inlineStr">
        <is>
          <t>GC</t>
        </is>
      </c>
      <c r="F19" t="inlineStr">
        <is>
          <t>Project</t>
        </is>
      </c>
      <c r="G19" s="7" t="n">
        <v>16000</v>
      </c>
      <c r="H19" s="7" t="n">
        <v>4800</v>
      </c>
      <c r="I19" s="7">
        <f>G19-H19</f>
        <v/>
      </c>
      <c r="J19" s="8">
        <f>IF(G19=0,0,H19/G19)</f>
        <v/>
      </c>
      <c r="K19" s="7" t="n">
        <v>0</v>
      </c>
      <c r="L19" s="7" t="n">
        <v>0</v>
      </c>
      <c r="M19" s="7" t="n">
        <v>0</v>
      </c>
      <c r="N19" s="7" t="n">
        <v>0</v>
      </c>
      <c r="O19" s="7" t="n">
        <v>0</v>
      </c>
      <c r="P19" s="7" t="n">
        <v>0</v>
      </c>
      <c r="Q19" s="7" t="n">
        <v>0</v>
      </c>
      <c r="R19" s="7" t="n">
        <v>0</v>
      </c>
      <c r="S19" s="7" t="n">
        <v>16000</v>
      </c>
      <c r="T19" s="7">
        <f>H19</f>
        <v/>
      </c>
      <c r="U19" s="7">
        <f>S19-T19</f>
        <v/>
      </c>
      <c r="V19" s="8">
        <f>IF(S19=0,0,T19/S19)</f>
        <v/>
      </c>
      <c r="W19" s="8" t="n"/>
      <c r="Y19" t="inlineStr">
        <is>
          <t>GC (pay app)</t>
        </is>
      </c>
    </row>
    <row r="20">
      <c r="A20" t="n">
        <v>112</v>
      </c>
      <c r="B20" t="n">
        <v>84476</v>
      </c>
      <c r="C20" t="inlineStr">
        <is>
          <t>Water Heaters</t>
        </is>
      </c>
      <c r="D20" t="inlineStr">
        <is>
          <t>Cost Reallocation from BTL Yr1: Adjusted amount to reflect water heater actuals on Cortland's past BTL</t>
        </is>
      </c>
      <c r="E20" s="5" t="inlineStr">
        <is>
          <t>PMC</t>
        </is>
      </c>
      <c r="F20" t="inlineStr">
        <is>
          <t>Project</t>
        </is>
      </c>
      <c r="G20" s="7" t="n">
        <v>16000</v>
      </c>
      <c r="H20" s="7" t="n">
        <v>0</v>
      </c>
      <c r="I20" s="7">
        <f>G20-H20</f>
        <v/>
      </c>
      <c r="J20" s="8">
        <f>IF(G20=0,0,H20/G20)</f>
        <v/>
      </c>
      <c r="K20" s="7" t="n">
        <v>0</v>
      </c>
      <c r="L20" s="7" t="n">
        <v>0</v>
      </c>
      <c r="M20" s="7" t="n">
        <v>0</v>
      </c>
      <c r="N20" s="7" t="n">
        <v>0</v>
      </c>
      <c r="O20" s="7" t="n">
        <v>0</v>
      </c>
      <c r="P20" s="7" t="n">
        <v>0</v>
      </c>
      <c r="Q20" s="7" t="n">
        <v>0</v>
      </c>
      <c r="R20" s="7" t="n">
        <v>0</v>
      </c>
      <c r="S20" s="7" t="n">
        <v>16000</v>
      </c>
      <c r="T20" s="7">
        <f>H20</f>
        <v/>
      </c>
      <c r="U20" s="7">
        <f>S20-T20</f>
        <v/>
      </c>
      <c r="V20" s="8">
        <f>IF(S20=0,0,T20/S20)</f>
        <v/>
      </c>
      <c r="W20" s="8" t="n"/>
      <c r="Y20" t="inlineStr">
        <is>
          <t>GL PMC</t>
        </is>
      </c>
    </row>
    <row r="21">
      <c r="A21" t="n">
        <v>114</v>
      </c>
      <c r="B21" t="n">
        <v>84218</v>
      </c>
      <c r="C21" t="inlineStr">
        <is>
          <t>HVAC inspection and maintenance</t>
        </is>
      </c>
      <c r="D21" t="inlineStr">
        <is>
          <t>Cost Reallocation from BTL Yr1: Adjusted amount to reflect HVAC actuals on Cortland's past BTL</t>
        </is>
      </c>
      <c r="E21" s="5" t="inlineStr">
        <is>
          <t>PMC</t>
        </is>
      </c>
      <c r="F21" t="inlineStr">
        <is>
          <t>Project</t>
        </is>
      </c>
      <c r="G21" s="7" t="n">
        <v>16000</v>
      </c>
      <c r="H21" s="7" t="n">
        <v>9522</v>
      </c>
      <c r="I21" s="7">
        <f>G21-H21</f>
        <v/>
      </c>
      <c r="J21" s="8">
        <f>IF(G21=0,0,H21/G21)</f>
        <v/>
      </c>
      <c r="K21" s="7" t="n">
        <v>0</v>
      </c>
      <c r="L21" s="7" t="n">
        <v>0</v>
      </c>
      <c r="M21" s="7" t="n">
        <v>0</v>
      </c>
      <c r="N21" s="7" t="n">
        <v>0</v>
      </c>
      <c r="O21" s="7" t="n">
        <v>0</v>
      </c>
      <c r="P21" s="7" t="n">
        <v>0</v>
      </c>
      <c r="Q21" s="7" t="n">
        <v>0</v>
      </c>
      <c r="R21" s="7" t="n">
        <v>0</v>
      </c>
      <c r="S21" s="7" t="n">
        <v>16000</v>
      </c>
      <c r="T21" s="7">
        <f>H21</f>
        <v/>
      </c>
      <c r="U21" s="7">
        <f>S21-T21</f>
        <v/>
      </c>
      <c r="V21" s="8">
        <f>IF(S21=0,0,T21/S21)</f>
        <v/>
      </c>
      <c r="W21" s="8" t="n"/>
      <c r="Y21" t="inlineStr">
        <is>
          <t>GL PMC</t>
        </is>
      </c>
    </row>
    <row r="22">
      <c r="A22" t="n">
        <v>150</v>
      </c>
      <c r="B22" t="n">
        <v>83375</v>
      </c>
      <c r="C22" t="inlineStr">
        <is>
          <t>Golf Cart</t>
        </is>
      </c>
      <c r="D22" t="inlineStr">
        <is>
          <t>Post: Adding in new leasing golf cart</t>
        </is>
      </c>
      <c r="E22" s="5" t="inlineStr">
        <is>
          <t>PMC</t>
        </is>
      </c>
      <c r="F22" t="inlineStr">
        <is>
          <t>Project</t>
        </is>
      </c>
      <c r="G22" s="7" t="n">
        <v>15000</v>
      </c>
      <c r="H22" s="7" t="n">
        <v>5814</v>
      </c>
      <c r="I22" s="7">
        <f>G22-H22</f>
        <v/>
      </c>
      <c r="J22" s="8">
        <f>IF(G22=0,0,H22/G22)</f>
        <v/>
      </c>
      <c r="K22" s="7" t="n">
        <v>0</v>
      </c>
      <c r="L22" s="7" t="n">
        <v>0</v>
      </c>
      <c r="M22" s="7" t="n">
        <v>0</v>
      </c>
      <c r="N22" s="7" t="n">
        <v>0</v>
      </c>
      <c r="O22" s="7" t="n">
        <v>0</v>
      </c>
      <c r="P22" s="7" t="n">
        <v>0</v>
      </c>
      <c r="Q22" s="7" t="n">
        <v>0</v>
      </c>
      <c r="R22" s="7" t="n">
        <v>0</v>
      </c>
      <c r="S22" s="7" t="n">
        <v>15000</v>
      </c>
      <c r="T22" s="7">
        <f>H22</f>
        <v/>
      </c>
      <c r="U22" s="7">
        <f>S22-T22</f>
        <v/>
      </c>
      <c r="V22" s="8">
        <f>IF(S22=0,0,T22/S22)</f>
        <v/>
      </c>
      <c r="W22" s="8" t="n"/>
      <c r="Y22" t="inlineStr">
        <is>
          <t>GL PMC</t>
        </is>
      </c>
    </row>
    <row r="23">
      <c r="A23" t="n">
        <v>69</v>
      </c>
      <c r="B23" t="n">
        <v>84121</v>
      </c>
      <c r="C23" t="inlineStr">
        <is>
          <t xml:space="preserve">Exterior Stairs - Repair exterior stair </t>
        </is>
      </c>
      <c r="D23" t="inlineStr">
        <is>
          <t>Post: Adding in painting of exterior railings</t>
        </is>
      </c>
      <c r="E23" s="10" t="inlineStr">
        <is>
          <t>GC</t>
        </is>
      </c>
      <c r="F23" t="inlineStr">
        <is>
          <t>Project</t>
        </is>
      </c>
      <c r="G23" s="7" t="n">
        <v>10000</v>
      </c>
      <c r="H23" s="7" t="n">
        <v>3000</v>
      </c>
      <c r="I23" s="7">
        <f>G23-H23</f>
        <v/>
      </c>
      <c r="J23" s="8">
        <f>IF(G23=0,0,H23/G23)</f>
        <v/>
      </c>
      <c r="K23" s="7" t="n">
        <v>0</v>
      </c>
      <c r="L23" s="7" t="n">
        <v>0</v>
      </c>
      <c r="M23" s="7" t="n">
        <v>0</v>
      </c>
      <c r="N23" s="7" t="n">
        <v>0</v>
      </c>
      <c r="O23" s="7" t="n">
        <v>0</v>
      </c>
      <c r="P23" s="7" t="n">
        <v>0</v>
      </c>
      <c r="Q23" s="7" t="n">
        <v>0</v>
      </c>
      <c r="R23" s="7" t="n">
        <v>0</v>
      </c>
      <c r="S23" s="7" t="n">
        <v>10000</v>
      </c>
      <c r="T23" s="7">
        <f>H23</f>
        <v/>
      </c>
      <c r="U23" s="7">
        <f>S23-T23</f>
        <v/>
      </c>
      <c r="V23" s="8">
        <f>IF(S23=0,0,T23/S23)</f>
        <v/>
      </c>
      <c r="W23" s="8" t="n"/>
      <c r="Y23" t="inlineStr">
        <is>
          <t>GC (pay app)</t>
        </is>
      </c>
    </row>
    <row r="24">
      <c r="A24" t="n">
        <v>146</v>
      </c>
      <c r="B24" t="n">
        <v>84450</v>
      </c>
      <c r="C24" t="inlineStr">
        <is>
          <t>Security Camera System</t>
        </is>
      </c>
      <c r="D24" t="inlineStr">
        <is>
          <t>Vistria: address adding security cameras to mailbox area</t>
        </is>
      </c>
      <c r="E24" s="5" t="inlineStr">
        <is>
          <t>PMC</t>
        </is>
      </c>
      <c r="F24" t="inlineStr">
        <is>
          <t>Project</t>
        </is>
      </c>
      <c r="G24" s="7" t="n">
        <v>10000</v>
      </c>
      <c r="H24" s="7" t="n">
        <v>0</v>
      </c>
      <c r="I24" s="7">
        <f>G24-H24</f>
        <v/>
      </c>
      <c r="J24" s="8">
        <f>IF(G24=0,0,H24/G24)</f>
        <v/>
      </c>
      <c r="K24" s="7" t="n">
        <v>0</v>
      </c>
      <c r="L24" s="7" t="n">
        <v>0</v>
      </c>
      <c r="M24" s="7" t="n">
        <v>0</v>
      </c>
      <c r="N24" s="7" t="n">
        <v>0</v>
      </c>
      <c r="O24" s="7" t="n">
        <v>0</v>
      </c>
      <c r="P24" s="7" t="n">
        <v>0</v>
      </c>
      <c r="Q24" s="7" t="n">
        <v>0</v>
      </c>
      <c r="R24" s="7" t="n">
        <v>0</v>
      </c>
      <c r="S24" s="7" t="n">
        <v>10000</v>
      </c>
      <c r="T24" s="7">
        <f>H24</f>
        <v/>
      </c>
      <c r="U24" s="7">
        <f>S24-T24</f>
        <v/>
      </c>
      <c r="V24" s="8">
        <f>IF(S24=0,0,T24/S24)</f>
        <v/>
      </c>
      <c r="W24" s="8" t="n"/>
      <c r="Y24" t="inlineStr">
        <is>
          <t>GL PMC</t>
        </is>
      </c>
    </row>
    <row r="25">
      <c r="A25" t="n">
        <v>23</v>
      </c>
      <c r="B25" t="n">
        <v>83520</v>
      </c>
      <c r="C25" t="inlineStr">
        <is>
          <t>ADA parking &amp; curb cuts</t>
        </is>
      </c>
      <c r="D25" t="inlineStr">
        <is>
          <t xml:space="preserve">Equity PCA: No van-accessible parking space was present at the leasing office. Installation of one van-accessible space </t>
        </is>
      </c>
      <c r="E25" s="5" t="inlineStr">
        <is>
          <t>PMC</t>
        </is>
      </c>
      <c r="F25" t="inlineStr">
        <is>
          <t>Project</t>
        </is>
      </c>
      <c r="G25" s="7" t="n">
        <v>1000</v>
      </c>
      <c r="H25" s="7" t="n">
        <v>0</v>
      </c>
      <c r="I25" s="7">
        <f>G25-H25</f>
        <v/>
      </c>
      <c r="J25" s="8">
        <f>IF(G25=0,0,H25/G25)</f>
        <v/>
      </c>
      <c r="K25" s="7" t="n">
        <v>0</v>
      </c>
      <c r="L25" s="7" t="n">
        <v>0</v>
      </c>
      <c r="M25" s="7" t="n">
        <v>0</v>
      </c>
      <c r="N25" s="7" t="n">
        <v>0</v>
      </c>
      <c r="O25" s="7" t="n">
        <v>0</v>
      </c>
      <c r="P25" s="7" t="n">
        <v>0</v>
      </c>
      <c r="Q25" s="7" t="n">
        <v>0</v>
      </c>
      <c r="R25" s="7" t="n">
        <v>0</v>
      </c>
      <c r="S25" s="7" t="n">
        <v>1000</v>
      </c>
      <c r="T25" s="7">
        <f>H25</f>
        <v/>
      </c>
      <c r="U25" s="7">
        <f>S25-T25</f>
        <v/>
      </c>
      <c r="V25" s="8">
        <f>IF(S25=0,0,T25/S25)</f>
        <v/>
      </c>
      <c r="W25" s="8" t="n"/>
      <c r="Y25" t="inlineStr">
        <is>
          <t>GL PMC</t>
        </is>
      </c>
    </row>
    <row r="26">
      <c r="A26" t="n">
        <v>122</v>
      </c>
      <c r="B26" t="n">
        <v>83236</v>
      </c>
      <c r="C26" t="inlineStr">
        <is>
          <t>Carbon Monoxide/Smoke Detectors</t>
        </is>
      </c>
      <c r="D26" t="inlineStr">
        <is>
          <t>Lender PCA: Two smoke-only detectors were observed in Units 16014 and 2004. This appeared to be a rare exception, and th</t>
        </is>
      </c>
      <c r="E26" s="5" t="inlineStr">
        <is>
          <t>PMC</t>
        </is>
      </c>
      <c r="F26" t="inlineStr">
        <is>
          <t>Project</t>
        </is>
      </c>
      <c r="G26" s="7" t="n">
        <v>450</v>
      </c>
      <c r="H26" s="7" t="n">
        <v>0</v>
      </c>
      <c r="I26" s="7">
        <f>G26-H26</f>
        <v/>
      </c>
      <c r="J26" s="8">
        <f>IF(G26=0,0,H26/G26)</f>
        <v/>
      </c>
      <c r="K26" s="7" t="n">
        <v>0</v>
      </c>
      <c r="L26" s="7" t="n">
        <v>0</v>
      </c>
      <c r="M26" s="7" t="n">
        <v>0</v>
      </c>
      <c r="N26" s="7" t="n">
        <v>0</v>
      </c>
      <c r="O26" s="7" t="n">
        <v>0</v>
      </c>
      <c r="P26" s="7" t="n">
        <v>0</v>
      </c>
      <c r="Q26" s="7" t="n">
        <v>0</v>
      </c>
      <c r="R26" s="7" t="n">
        <v>0</v>
      </c>
      <c r="S26" s="7" t="n">
        <v>450</v>
      </c>
      <c r="T26" s="7">
        <f>H26</f>
        <v/>
      </c>
      <c r="U26" s="7">
        <f>S26-T26</f>
        <v/>
      </c>
      <c r="V26" s="8">
        <f>IF(S26=0,0,T26/S26)</f>
        <v/>
      </c>
      <c r="W26" s="8" t="n"/>
      <c r="Y26" t="inlineStr">
        <is>
          <t>GL PMC</t>
        </is>
      </c>
    </row>
    <row r="27">
      <c r="A27" t="n">
        <v>95</v>
      </c>
      <c r="B27" t="n">
        <v>84206</v>
      </c>
      <c r="C27" t="inlineStr">
        <is>
          <t>Exterior building</t>
        </is>
      </c>
      <c r="D27" t="inlineStr">
        <is>
          <t>Capitalized year 5 work: exterior painting, repairing stucco, replacing wood trim, replacing siding (Decreased by $38,01</t>
        </is>
      </c>
      <c r="E27" s="5" t="inlineStr">
        <is>
          <t>PMC</t>
        </is>
      </c>
      <c r="F27" t="inlineStr">
        <is>
          <t>Project</t>
        </is>
      </c>
      <c r="G27" s="7" t="n">
        <v>0</v>
      </c>
      <c r="H27" s="7" t="n">
        <v>371</v>
      </c>
      <c r="I27" s="7">
        <f>G27-H27</f>
        <v/>
      </c>
      <c r="J27" s="8">
        <f>IF(G27=0,0,H27/G27)</f>
        <v/>
      </c>
      <c r="K27" s="7" t="n">
        <v>0</v>
      </c>
      <c r="L27" s="7" t="n">
        <v>0</v>
      </c>
      <c r="M27" s="7" t="n">
        <v>339155</v>
      </c>
      <c r="N27" s="7" t="n">
        <v>0</v>
      </c>
      <c r="O27" s="7" t="n">
        <v>0</v>
      </c>
      <c r="P27" s="7" t="n">
        <v>0</v>
      </c>
      <c r="Q27" s="7" t="n">
        <v>0</v>
      </c>
      <c r="R27" s="7" t="n">
        <v>0</v>
      </c>
      <c r="S27" s="7" t="n">
        <v>339155</v>
      </c>
      <c r="T27" s="7">
        <f>H27</f>
        <v/>
      </c>
      <c r="U27" s="7">
        <f>S27-T27</f>
        <v/>
      </c>
      <c r="V27" s="8">
        <f>IF(S27=0,0,T27/S27)</f>
        <v/>
      </c>
      <c r="W27" s="8" t="n"/>
      <c r="Y27" t="inlineStr">
        <is>
          <t>GL PMC</t>
        </is>
      </c>
    </row>
    <row r="28">
      <c r="A28" t="n">
        <v>156</v>
      </c>
      <c r="B28" t="n">
        <v>84385</v>
      </c>
      <c r="C28" t="inlineStr">
        <is>
          <t>Sanitary Sewer Piping</t>
        </is>
      </c>
      <c r="D28" t="inlineStr"/>
      <c r="E28" s="5" t="inlineStr">
        <is>
          <t>DFM</t>
        </is>
      </c>
      <c r="F28" t="inlineStr"/>
      <c r="G28" s="7" t="n">
        <v>0</v>
      </c>
      <c r="H28" s="7" t="n">
        <v>0</v>
      </c>
      <c r="I28" s="7">
        <f>G28-H28</f>
        <v/>
      </c>
      <c r="J28" s="8">
        <f>IF(G28=0,0,H28/G28)</f>
        <v/>
      </c>
      <c r="K28" s="7" t="n">
        <v>23797</v>
      </c>
      <c r="L28" s="7" t="n">
        <v>0</v>
      </c>
      <c r="M28" s="7" t="n">
        <v>0</v>
      </c>
      <c r="N28" s="7" t="n">
        <v>0</v>
      </c>
      <c r="O28" s="7" t="n">
        <v>0</v>
      </c>
      <c r="P28" s="7" t="n">
        <v>0</v>
      </c>
      <c r="Q28" s="7" t="n">
        <v>0</v>
      </c>
      <c r="R28" s="7" t="n">
        <v>0</v>
      </c>
      <c r="S28" s="7" t="n">
        <v>23797</v>
      </c>
      <c r="T28" s="7">
        <f>H28</f>
        <v/>
      </c>
      <c r="U28" s="7">
        <f>S28-T28</f>
        <v/>
      </c>
      <c r="V28" s="8">
        <f>IF(S28=0,0,T28/S28)</f>
        <v/>
      </c>
      <c r="W28" s="8" t="n"/>
      <c r="Y28" t="inlineStr"/>
    </row>
    <row r="30">
      <c r="D30" s="19" t="inlineStr">
        <is>
          <t>Projects Subtotal (excl. Contingency &amp; CM Fee)</t>
        </is>
      </c>
      <c r="G30" s="22" t="n">
        <v>1431312</v>
      </c>
      <c r="S30" s="22" t="n">
        <v>2031267</v>
      </c>
    </row>
    <row r="31">
      <c r="D31" s="5" t="inlineStr">
        <is>
          <t>CM Fee</t>
        </is>
      </c>
      <c r="G31" s="7" t="n">
        <v>57682</v>
      </c>
      <c r="S31" s="7" t="n">
        <v>57682</v>
      </c>
    </row>
    <row r="32">
      <c r="D32" s="5" t="inlineStr">
        <is>
          <t>Contingency</t>
        </is>
      </c>
      <c r="G32" s="7" t="n">
        <v>56597</v>
      </c>
      <c r="S32" s="7" t="n">
        <v>101130</v>
      </c>
    </row>
    <row r="33">
      <c r="D33" s="19" t="inlineStr">
        <is>
          <t>Capital Plan Total (ex-BTL)</t>
        </is>
      </c>
      <c r="G33" s="22" t="n">
        <v>1545590</v>
      </c>
      <c r="S33" s="22" t="n">
        <v>2190078</v>
      </c>
    </row>
    <row r="34">
      <c r="D34" s="2" t="inlineStr">
        <is>
          <t>Unplanned CapEx Yr 1 (out-of-plan)</t>
        </is>
      </c>
      <c r="H34" s="7" t="n">
        <v>14233</v>
      </c>
    </row>
    <row r="35">
      <c r="D35" s="26" t="inlineStr">
        <is>
          <t>BTL (dropped per Adam): $1,652,626</t>
        </is>
      </c>
    </row>
  </sheetData>
  <autoFilter ref="A4:Y28"/>
  <hyperlinks>
    <hyperlink xmlns:r="http://schemas.openxmlformats.org/officeDocument/2006/relationships" ref="B3" r:id="rId1"/>
  </hyperlinks>
  <pageMargins left="0.75" right="0.75" top="1" bottom="1" header="0.5" footer="0.5"/>
</worksheet>
</file>

<file path=xl/worksheets/sheet57.xml><?xml version="1.0" encoding="utf-8"?>
<worksheet xmlns="http://schemas.openxmlformats.org/spreadsheetml/2006/main">
  <sheetPr>
    <outlinePr summaryBelow="1" summaryRight="1"/>
    <pageSetUpPr/>
  </sheetPr>
  <dimension ref="A1:Y52"/>
  <sheetViews>
    <sheetView workbookViewId="0">
      <pane xSplit="6" ySplit="4" topLeftCell="G5" activePane="bottomRight" state="frozen"/>
      <selection pane="topRight"/>
      <selection pane="bottomLeft"/>
      <selection pane="bottomRight" activeCell="A1" sqref="A1"/>
    </sheetView>
  </sheetViews>
  <sheetFormatPr baseColWidth="8" defaultRowHeight="15"/>
  <cols>
    <col hidden="1" width="5" customWidth="1" min="1" max="1"/>
    <col width="9" customWidth="1" min="2" max="2"/>
    <col hidden="1" outlineLevel="1" width="26" customWidth="1" min="3" max="3"/>
    <col hidden="1" outlineLevel="1" width="40" customWidth="1" min="4" max="4"/>
    <col width="8" customWidth="1" min="5" max="5"/>
    <col width="10" customWidth="1" min="6" max="6"/>
    <col width="12" customWidth="1" min="7" max="7"/>
    <col width="11" customWidth="1" min="8" max="8"/>
    <col width="11" customWidth="1" min="9" max="9"/>
    <col width="8" customWidth="1" min="10" max="10"/>
    <col hidden="1" outlineLevel="1" width="11" customWidth="1" min="11" max="11"/>
    <col hidden="1" outlineLevel="1" width="11" customWidth="1" min="12" max="12"/>
    <col hidden="1" outlineLevel="1" width="11" customWidth="1" min="13" max="13"/>
    <col hidden="1" outlineLevel="1" width="11" customWidth="1" min="14" max="14"/>
    <col hidden="1" outlineLevel="1" width="11" customWidth="1" min="15" max="15"/>
    <col hidden="1" outlineLevel="1" width="11" customWidth="1" min="16" max="16"/>
    <col hidden="1" outlineLevel="1" width="11" customWidth="1" min="17" max="17"/>
    <col hidden="1" outlineLevel="1" width="11" customWidth="1" min="18" max="18"/>
    <col width="13" customWidth="1" min="19" max="19"/>
    <col width="12" customWidth="1" min="20" max="20"/>
    <col width="13" customWidth="1" min="21" max="21"/>
    <col width="9" customWidth="1" min="22" max="22"/>
    <col width="14" customWidth="1" min="23" max="23"/>
    <col width="2" customWidth="1" min="24" max="24"/>
    <col hidden="1" width="22" customWidth="1" min="25" max="25"/>
  </cols>
  <sheetData>
    <row r="1">
      <c r="A1" s="23" t="inlineStr">
        <is>
          <t>Almaden 1930 — 10-Year Capital Plan</t>
        </is>
      </c>
    </row>
    <row r="2">
      <c r="A2" s="2" t="inlineStr">
        <is>
          <t>Acquired 2026. 10-year budget = capital plan excluding BTL. Year budgets from the plan's Expense-Yr columns; spend is current-year actual.</t>
        </is>
      </c>
    </row>
    <row r="3">
      <c r="B3" s="24" t="inlineStr">
        <is>
          <t>← Back</t>
        </is>
      </c>
    </row>
    <row r="4">
      <c r="A4" s="25" t="inlineStr">
        <is>
          <t>Row</t>
        </is>
      </c>
      <c r="B4" s="25" t="inlineStr">
        <is>
          <t>GL</t>
        </is>
      </c>
      <c r="C4" s="25" t="inlineStr">
        <is>
          <t>GL Name</t>
        </is>
      </c>
      <c r="D4" s="25" t="inlineStr">
        <is>
          <t>Scope of Work</t>
        </is>
      </c>
      <c r="E4" s="25" t="inlineStr">
        <is>
          <t>Owner</t>
        </is>
      </c>
      <c r="F4" s="25" t="inlineStr">
        <is>
          <t>Type</t>
        </is>
      </c>
      <c r="G4" s="25" t="inlineStr">
        <is>
          <t>Yr 1 Budget</t>
        </is>
      </c>
      <c r="H4" s="25" t="inlineStr">
        <is>
          <t>Spend</t>
        </is>
      </c>
      <c r="I4" s="25" t="inlineStr">
        <is>
          <t>Remaining</t>
        </is>
      </c>
      <c r="J4" s="25" t="inlineStr">
        <is>
          <t>% Spent</t>
        </is>
      </c>
      <c r="K4" s="25" t="inlineStr">
        <is>
          <t>Yr 2 Budget</t>
        </is>
      </c>
      <c r="L4" s="25" t="inlineStr">
        <is>
          <t>Yr 2 Spend</t>
        </is>
      </c>
      <c r="M4" s="25" t="inlineStr">
        <is>
          <t>Yr 3 Budget</t>
        </is>
      </c>
      <c r="N4" s="25" t="inlineStr">
        <is>
          <t>Yr 3 Spend</t>
        </is>
      </c>
      <c r="O4" s="25" t="inlineStr">
        <is>
          <t>Yr 4 Budget</t>
        </is>
      </c>
      <c r="P4" s="25" t="inlineStr">
        <is>
          <t>Yr 4 Spend</t>
        </is>
      </c>
      <c r="Q4" s="25" t="inlineStr">
        <is>
          <t>Yr 5 Budget</t>
        </is>
      </c>
      <c r="R4" s="25" t="inlineStr">
        <is>
          <t>Yr 5 Spend</t>
        </is>
      </c>
      <c r="S4" s="25" t="inlineStr">
        <is>
          <t>10 yr Budget</t>
        </is>
      </c>
      <c r="T4" s="25" t="inlineStr">
        <is>
          <t>10 yr Spend</t>
        </is>
      </c>
      <c r="U4" s="25" t="inlineStr">
        <is>
          <t>10 yr Remaining</t>
        </is>
      </c>
      <c r="V4" s="25" t="inlineStr">
        <is>
          <t>10 yr % Spent</t>
        </is>
      </c>
      <c r="W4" s="25" t="inlineStr">
        <is>
          <t>Actual Project % Complete</t>
        </is>
      </c>
      <c r="X4" s="25" t="inlineStr"/>
      <c r="Y4" s="25" t="inlineStr">
        <is>
          <t>Basis</t>
        </is>
      </c>
    </row>
    <row r="5">
      <c r="A5" t="n">
        <v>105</v>
      </c>
      <c r="B5" t="inlineStr">
        <is>
          <t>51080-00</t>
        </is>
      </c>
      <c r="C5" t="inlineStr">
        <is>
          <t>Paint community</t>
        </is>
      </c>
      <c r="D5" t="inlineStr">
        <is>
          <t>PNA: Paint community - LRR</t>
        </is>
      </c>
      <c r="E5" s="10" t="inlineStr">
        <is>
          <t>GC</t>
        </is>
      </c>
      <c r="F5" t="inlineStr">
        <is>
          <t>Project</t>
        </is>
      </c>
      <c r="G5" s="7" t="n">
        <v>233270</v>
      </c>
      <c r="H5" s="7" t="n">
        <v>0</v>
      </c>
      <c r="I5" s="7">
        <f>G5-H5</f>
        <v/>
      </c>
      <c r="J5" s="8">
        <f>IF(G5=0,0,H5/G5)</f>
        <v/>
      </c>
      <c r="K5" s="7" t="n">
        <v>0</v>
      </c>
      <c r="L5" s="7" t="n">
        <v>0</v>
      </c>
      <c r="M5" s="7" t="n">
        <v>0</v>
      </c>
      <c r="N5" s="7" t="n">
        <v>0</v>
      </c>
      <c r="O5" s="7" t="n">
        <v>0</v>
      </c>
      <c r="P5" s="7" t="n">
        <v>0</v>
      </c>
      <c r="Q5" s="7" t="n">
        <v>0</v>
      </c>
      <c r="R5" s="7" t="n">
        <v>0</v>
      </c>
      <c r="S5" s="7" t="n">
        <v>233270</v>
      </c>
      <c r="T5" s="7">
        <f>H5</f>
        <v/>
      </c>
      <c r="U5" s="7">
        <f>S5-T5</f>
        <v/>
      </c>
      <c r="V5" s="8">
        <f>IF(S5=0,0,T5/S5)</f>
        <v/>
      </c>
      <c r="W5" s="8" t="n"/>
      <c r="Y5" t="inlineStr">
        <is>
          <t>GC (pay app)</t>
        </is>
      </c>
    </row>
    <row r="6">
      <c r="A6" t="n">
        <v>170</v>
      </c>
      <c r="B6" t="inlineStr">
        <is>
          <t>51140-00</t>
        </is>
      </c>
      <c r="C6" t="inlineStr">
        <is>
          <t>Electrical Panel Disconnects &amp; Meter Ban</t>
        </is>
      </c>
      <c r="D6" t="inlineStr">
        <is>
          <t>Lender PCA: At unit electric panels, some panels did not have the breakers labeled. Immediate repairs are recommended fo</t>
        </is>
      </c>
      <c r="E6" s="5" t="inlineStr">
        <is>
          <t>PMC</t>
        </is>
      </c>
      <c r="F6" t="inlineStr">
        <is>
          <t>Project</t>
        </is>
      </c>
      <c r="G6" s="7" t="n">
        <v>150000</v>
      </c>
      <c r="H6" s="7" t="n">
        <v>0</v>
      </c>
      <c r="I6" s="7">
        <f>G6-H6</f>
        <v/>
      </c>
      <c r="J6" s="8">
        <f>IF(G6=0,0,H6/G6)</f>
        <v/>
      </c>
      <c r="K6" s="7" t="n">
        <v>0</v>
      </c>
      <c r="L6" s="7" t="n">
        <v>0</v>
      </c>
      <c r="M6" s="7" t="n">
        <v>0</v>
      </c>
      <c r="N6" s="7" t="n">
        <v>0</v>
      </c>
      <c r="O6" s="7" t="n">
        <v>0</v>
      </c>
      <c r="P6" s="7" t="n">
        <v>0</v>
      </c>
      <c r="Q6" s="7" t="n">
        <v>0</v>
      </c>
      <c r="R6" s="7" t="n">
        <v>0</v>
      </c>
      <c r="S6" s="7" t="n">
        <v>150000</v>
      </c>
      <c r="T6" s="7">
        <f>H6</f>
        <v/>
      </c>
      <c r="U6" s="7">
        <f>S6-T6</f>
        <v/>
      </c>
      <c r="V6" s="8">
        <f>IF(S6=0,0,T6/S6)</f>
        <v/>
      </c>
      <c r="W6" s="8" t="n"/>
      <c r="Y6" t="inlineStr">
        <is>
          <t>GL PMC</t>
        </is>
      </c>
    </row>
    <row r="7">
      <c r="A7" t="n">
        <v>56</v>
      </c>
      <c r="B7" t="inlineStr">
        <is>
          <t>51072-00</t>
        </is>
      </c>
      <c r="C7" t="inlineStr">
        <is>
          <t>Concrete deck / floor fill</t>
        </is>
      </c>
      <c r="D7" t="inlineStr">
        <is>
          <t>PNA: Rebuild 20% of balconies</t>
        </is>
      </c>
      <c r="E7" s="10" t="inlineStr">
        <is>
          <t>GC</t>
        </is>
      </c>
      <c r="F7" t="inlineStr">
        <is>
          <t>Project</t>
        </is>
      </c>
      <c r="G7" s="7" t="n">
        <v>124488</v>
      </c>
      <c r="H7" s="7" t="n">
        <v>0</v>
      </c>
      <c r="I7" s="7">
        <f>G7-H7</f>
        <v/>
      </c>
      <c r="J7" s="8">
        <f>IF(G7=0,0,H7/G7)</f>
        <v/>
      </c>
      <c r="K7" s="7" t="n">
        <v>0</v>
      </c>
      <c r="L7" s="7" t="n">
        <v>0</v>
      </c>
      <c r="M7" s="7" t="n">
        <v>0</v>
      </c>
      <c r="N7" s="7" t="n">
        <v>0</v>
      </c>
      <c r="O7" s="7" t="n">
        <v>0</v>
      </c>
      <c r="P7" s="7" t="n">
        <v>0</v>
      </c>
      <c r="Q7" s="7" t="n">
        <v>0</v>
      </c>
      <c r="R7" s="7" t="n">
        <v>0</v>
      </c>
      <c r="S7" s="7" t="n">
        <v>124488</v>
      </c>
      <c r="T7" s="7">
        <f>H7</f>
        <v/>
      </c>
      <c r="U7" s="7">
        <f>S7-T7</f>
        <v/>
      </c>
      <c r="V7" s="8">
        <f>IF(S7=0,0,T7/S7)</f>
        <v/>
      </c>
      <c r="W7" s="8" t="n"/>
      <c r="Y7" t="inlineStr">
        <is>
          <t>GC (no pay app)</t>
        </is>
      </c>
    </row>
    <row r="8">
      <c r="A8" t="n">
        <v>32</v>
      </c>
      <c r="B8" t="inlineStr">
        <is>
          <t>51043-00</t>
        </is>
      </c>
      <c r="C8" t="inlineStr">
        <is>
          <t>Landscaping</t>
        </is>
      </c>
      <c r="D8" t="inlineStr">
        <is>
          <t>PNA: Remove dead tree branches and trim trees. EPCA: Trees were observed impeding on the building rooftops and facades o</t>
        </is>
      </c>
      <c r="E8" s="10" t="inlineStr">
        <is>
          <t>GC</t>
        </is>
      </c>
      <c r="F8" t="inlineStr">
        <is>
          <t>Project</t>
        </is>
      </c>
      <c r="G8" s="7" t="n">
        <v>91350</v>
      </c>
      <c r="H8" s="7" t="n">
        <v>0</v>
      </c>
      <c r="I8" s="7">
        <f>G8-H8</f>
        <v/>
      </c>
      <c r="J8" s="8">
        <f>IF(G8=0,0,H8/G8)</f>
        <v/>
      </c>
      <c r="K8" s="7" t="n">
        <v>0</v>
      </c>
      <c r="L8" s="7" t="n">
        <v>0</v>
      </c>
      <c r="M8" s="7" t="n">
        <v>0</v>
      </c>
      <c r="N8" s="7" t="n">
        <v>0</v>
      </c>
      <c r="O8" s="7" t="n">
        <v>0</v>
      </c>
      <c r="P8" s="7" t="n">
        <v>0</v>
      </c>
      <c r="Q8" s="7" t="n">
        <v>0</v>
      </c>
      <c r="R8" s="7" t="n">
        <v>0</v>
      </c>
      <c r="S8" s="7" t="n">
        <v>91350</v>
      </c>
      <c r="T8" s="7">
        <f>H8</f>
        <v/>
      </c>
      <c r="U8" s="7">
        <f>S8-T8</f>
        <v/>
      </c>
      <c r="V8" s="8">
        <f>IF(S8=0,0,T8/S8)</f>
        <v/>
      </c>
      <c r="W8" s="8" t="n"/>
      <c r="Y8" t="inlineStr">
        <is>
          <t>GC (no pay app)</t>
        </is>
      </c>
    </row>
    <row r="9">
      <c r="A9" t="n">
        <v>89</v>
      </c>
      <c r="B9" t="inlineStr">
        <is>
          <t>51070-00</t>
        </is>
      </c>
      <c r="C9" t="inlineStr">
        <is>
          <t>Repair / replace wood siding</t>
        </is>
      </c>
      <c r="D9" t="inlineStr">
        <is>
          <t>PNA: Replace rotted siding. EPCA: Partner observed deteriorated siding located below and near dryer vents at the communa</t>
        </is>
      </c>
      <c r="E9" s="10" t="inlineStr">
        <is>
          <t>GC</t>
        </is>
      </c>
      <c r="F9" t="inlineStr">
        <is>
          <t>Project</t>
        </is>
      </c>
      <c r="G9" s="7" t="n">
        <v>69250</v>
      </c>
      <c r="H9" s="7" t="n">
        <v>0</v>
      </c>
      <c r="I9" s="7">
        <f>G9-H9</f>
        <v/>
      </c>
      <c r="J9" s="8">
        <f>IF(G9=0,0,H9/G9)</f>
        <v/>
      </c>
      <c r="K9" s="7" t="n">
        <v>0</v>
      </c>
      <c r="L9" s="7" t="n">
        <v>0</v>
      </c>
      <c r="M9" s="7" t="n">
        <v>0</v>
      </c>
      <c r="N9" s="7" t="n">
        <v>0</v>
      </c>
      <c r="O9" s="7" t="n">
        <v>0</v>
      </c>
      <c r="P9" s="7" t="n">
        <v>0</v>
      </c>
      <c r="Q9" s="7" t="n">
        <v>0</v>
      </c>
      <c r="R9" s="7" t="n">
        <v>0</v>
      </c>
      <c r="S9" s="7" t="n">
        <v>69250</v>
      </c>
      <c r="T9" s="7">
        <f>H9</f>
        <v/>
      </c>
      <c r="U9" s="7">
        <f>S9-T9</f>
        <v/>
      </c>
      <c r="V9" s="8">
        <f>IF(S9=0,0,T9/S9)</f>
        <v/>
      </c>
      <c r="W9" s="8" t="n"/>
      <c r="Y9" t="inlineStr">
        <is>
          <t>GC (pay app)</t>
        </is>
      </c>
    </row>
    <row r="10">
      <c r="A10" t="n">
        <v>33</v>
      </c>
      <c r="B10" t="inlineStr">
        <is>
          <t>51025-00</t>
        </is>
      </c>
      <c r="C10" t="inlineStr">
        <is>
          <t>Resurface swimming pool</t>
        </is>
      </c>
      <c r="D10" t="inlineStr">
        <is>
          <t>PNA: Repair to pool shell and resurface pool</t>
        </is>
      </c>
      <c r="E10" s="10" t="inlineStr">
        <is>
          <t>GC</t>
        </is>
      </c>
      <c r="F10" t="inlineStr">
        <is>
          <t>Project</t>
        </is>
      </c>
      <c r="G10" s="7" t="n">
        <v>68250</v>
      </c>
      <c r="H10" s="7" t="n">
        <v>0</v>
      </c>
      <c r="I10" s="7">
        <f>G10-H10</f>
        <v/>
      </c>
      <c r="J10" s="8">
        <f>IF(G10=0,0,H10/G10)</f>
        <v/>
      </c>
      <c r="K10" s="7" t="n">
        <v>0</v>
      </c>
      <c r="L10" s="7" t="n">
        <v>0</v>
      </c>
      <c r="M10" s="7" t="n">
        <v>0</v>
      </c>
      <c r="N10" s="7" t="n">
        <v>0</v>
      </c>
      <c r="O10" s="7" t="n">
        <v>0</v>
      </c>
      <c r="P10" s="7" t="n">
        <v>0</v>
      </c>
      <c r="Q10" s="7" t="n">
        <v>0</v>
      </c>
      <c r="R10" s="7" t="n">
        <v>0</v>
      </c>
      <c r="S10" s="7" t="n">
        <v>68250</v>
      </c>
      <c r="T10" s="7">
        <f>H10</f>
        <v/>
      </c>
      <c r="U10" s="7">
        <f>S10-T10</f>
        <v/>
      </c>
      <c r="V10" s="8">
        <f>IF(S10=0,0,T10/S10)</f>
        <v/>
      </c>
      <c r="W10" s="8" t="n"/>
      <c r="Y10" t="inlineStr">
        <is>
          <t>GC (no pay app)</t>
        </is>
      </c>
    </row>
    <row r="11">
      <c r="A11" t="n">
        <v>99</v>
      </c>
      <c r="B11" t="inlineStr">
        <is>
          <t>51070-00</t>
        </is>
      </c>
      <c r="C11" t="inlineStr">
        <is>
          <t>Repair / replace wood trim</t>
        </is>
      </c>
      <c r="D11" t="inlineStr">
        <is>
          <t>PNA: Replace rotted fascia and trim</t>
        </is>
      </c>
      <c r="E11" s="10" t="inlineStr">
        <is>
          <t>GC</t>
        </is>
      </c>
      <c r="F11" t="inlineStr">
        <is>
          <t>Project</t>
        </is>
      </c>
      <c r="G11" s="7" t="n">
        <v>58800</v>
      </c>
      <c r="H11" s="7" t="n">
        <v>0</v>
      </c>
      <c r="I11" s="7">
        <f>G11-H11</f>
        <v/>
      </c>
      <c r="J11" s="8">
        <f>IF(G11=0,0,H11/G11)</f>
        <v/>
      </c>
      <c r="K11" s="7" t="n">
        <v>0</v>
      </c>
      <c r="L11" s="7" t="n">
        <v>0</v>
      </c>
      <c r="M11" s="7" t="n">
        <v>0</v>
      </c>
      <c r="N11" s="7" t="n">
        <v>0</v>
      </c>
      <c r="O11" s="7" t="n">
        <v>0</v>
      </c>
      <c r="P11" s="7" t="n">
        <v>0</v>
      </c>
      <c r="Q11" s="7" t="n">
        <v>0</v>
      </c>
      <c r="R11" s="7" t="n">
        <v>0</v>
      </c>
      <c r="S11" s="7" t="n">
        <v>58800</v>
      </c>
      <c r="T11" s="7">
        <f>H11</f>
        <v/>
      </c>
      <c r="U11" s="7">
        <f>S11-T11</f>
        <v/>
      </c>
      <c r="V11" s="8">
        <f>IF(S11=0,0,T11/S11)</f>
        <v/>
      </c>
      <c r="W11" s="8" t="n"/>
      <c r="Y11" t="inlineStr">
        <is>
          <t>GC (no pay app)</t>
        </is>
      </c>
    </row>
    <row r="12">
      <c r="A12" t="n">
        <v>78</v>
      </c>
      <c r="B12" t="inlineStr">
        <is>
          <t>51061-00</t>
        </is>
      </c>
      <c r="C12" t="inlineStr">
        <is>
          <t>Asphalt composite shingle roofing</t>
        </is>
      </c>
      <c r="D12" t="inlineStr">
        <is>
          <t>PNA: Roof tune up and Roof replacements (Yr. 8):</t>
        </is>
      </c>
      <c r="E12" s="10" t="inlineStr">
        <is>
          <t>GC</t>
        </is>
      </c>
      <c r="F12" t="inlineStr">
        <is>
          <t>Project</t>
        </is>
      </c>
      <c r="G12" s="7" t="n">
        <v>40950</v>
      </c>
      <c r="H12" s="7" t="n">
        <v>29675</v>
      </c>
      <c r="I12" s="7">
        <f>G12-H12</f>
        <v/>
      </c>
      <c r="J12" s="8">
        <f>IF(G12=0,0,H12/G12)</f>
        <v/>
      </c>
      <c r="K12" s="7" t="n">
        <v>0</v>
      </c>
      <c r="L12" s="7" t="n">
        <v>0</v>
      </c>
      <c r="M12" s="7" t="n">
        <v>0</v>
      </c>
      <c r="N12" s="7" t="n">
        <v>0</v>
      </c>
      <c r="O12" s="7" t="n">
        <v>0</v>
      </c>
      <c r="P12" s="7" t="n">
        <v>0</v>
      </c>
      <c r="Q12" s="7" t="n">
        <v>0</v>
      </c>
      <c r="R12" s="7" t="n">
        <v>0</v>
      </c>
      <c r="S12" s="7" t="n">
        <v>40950</v>
      </c>
      <c r="T12" s="7">
        <f>H12</f>
        <v/>
      </c>
      <c r="U12" s="7">
        <f>S12-T12</f>
        <v/>
      </c>
      <c r="V12" s="8">
        <f>IF(S12=0,0,T12/S12)</f>
        <v/>
      </c>
      <c r="W12" s="8" t="n"/>
      <c r="Y12" t="inlineStr">
        <is>
          <t>GC (pay app)</t>
        </is>
      </c>
    </row>
    <row r="13">
      <c r="A13" t="n">
        <v>84</v>
      </c>
      <c r="B13" t="inlineStr">
        <is>
          <t>51062-00</t>
        </is>
      </c>
      <c r="C13" t="inlineStr">
        <is>
          <t>Sealants &amp; caulking</t>
        </is>
      </c>
      <c r="D13" t="inlineStr">
        <is>
          <t>PNA: Seal between T-111 siding</t>
        </is>
      </c>
      <c r="E13" s="10" t="inlineStr">
        <is>
          <t>GC</t>
        </is>
      </c>
      <c r="F13" t="inlineStr">
        <is>
          <t>Project</t>
        </is>
      </c>
      <c r="G13" s="7" t="n">
        <v>37800</v>
      </c>
      <c r="H13" s="7" t="n">
        <v>0</v>
      </c>
      <c r="I13" s="7">
        <f>G13-H13</f>
        <v/>
      </c>
      <c r="J13" s="8">
        <f>IF(G13=0,0,H13/G13)</f>
        <v/>
      </c>
      <c r="K13" s="7" t="n">
        <v>0</v>
      </c>
      <c r="L13" s="7" t="n">
        <v>0</v>
      </c>
      <c r="M13" s="7" t="n">
        <v>0</v>
      </c>
      <c r="N13" s="7" t="n">
        <v>0</v>
      </c>
      <c r="O13" s="7" t="n">
        <v>0</v>
      </c>
      <c r="P13" s="7" t="n">
        <v>0</v>
      </c>
      <c r="Q13" s="7" t="n">
        <v>0</v>
      </c>
      <c r="R13" s="7" t="n">
        <v>0</v>
      </c>
      <c r="S13" s="7" t="n">
        <v>37800</v>
      </c>
      <c r="T13" s="7">
        <f>H13</f>
        <v/>
      </c>
      <c r="U13" s="7">
        <f>S13-T13</f>
        <v/>
      </c>
      <c r="V13" s="8">
        <f>IF(S13=0,0,T13/S13)</f>
        <v/>
      </c>
      <c r="W13" s="8" t="n"/>
      <c r="Y13" t="inlineStr">
        <is>
          <t>GC (no pay app)</t>
        </is>
      </c>
    </row>
    <row r="14">
      <c r="A14" t="n">
        <v>18</v>
      </c>
      <c r="B14" t="inlineStr">
        <is>
          <t>51045-00</t>
        </is>
      </c>
      <c r="C14" t="inlineStr">
        <is>
          <t>Landscape Cleanup and Enhancements</t>
        </is>
      </c>
      <c r="D14" t="inlineStr">
        <is>
          <t>Post: General curb appeal enhancement</t>
        </is>
      </c>
      <c r="E14" s="10" t="inlineStr">
        <is>
          <t>GC</t>
        </is>
      </c>
      <c r="F14" t="inlineStr">
        <is>
          <t>Project</t>
        </is>
      </c>
      <c r="G14" s="7" t="n">
        <v>35000</v>
      </c>
      <c r="H14" s="7" t="n">
        <v>96250</v>
      </c>
      <c r="I14" s="7">
        <f>G14-H14</f>
        <v/>
      </c>
      <c r="J14" s="8">
        <f>IF(G14=0,0,H14/G14)</f>
        <v/>
      </c>
      <c r="K14" s="7" t="n">
        <v>0</v>
      </c>
      <c r="L14" s="7" t="n">
        <v>0</v>
      </c>
      <c r="M14" s="7" t="n">
        <v>0</v>
      </c>
      <c r="N14" s="7" t="n">
        <v>0</v>
      </c>
      <c r="O14" s="7" t="n">
        <v>0</v>
      </c>
      <c r="P14" s="7" t="n">
        <v>0</v>
      </c>
      <c r="Q14" s="7" t="n">
        <v>0</v>
      </c>
      <c r="R14" s="7" t="n">
        <v>0</v>
      </c>
      <c r="S14" s="7" t="n">
        <v>35000</v>
      </c>
      <c r="T14" s="7">
        <f>H14</f>
        <v/>
      </c>
      <c r="U14" s="7">
        <f>S14-T14</f>
        <v/>
      </c>
      <c r="V14" s="8">
        <f>IF(S14=0,0,T14/S14)</f>
        <v/>
      </c>
      <c r="W14" s="8" t="n"/>
      <c r="Y14" t="inlineStr">
        <is>
          <t>GC (pay app)</t>
        </is>
      </c>
    </row>
    <row r="15">
      <c r="A15" t="n">
        <v>48</v>
      </c>
      <c r="B15" t="inlineStr">
        <is>
          <t>51992-00</t>
        </is>
      </c>
      <c r="C15" t="inlineStr">
        <is>
          <t>Termite Remediation</t>
        </is>
      </c>
      <c r="D15" t="inlineStr">
        <is>
          <t>EPCA: Partner engaged Terminix for a termite and fungus/dryrot inspection at the subject property. Based on their findin</t>
        </is>
      </c>
      <c r="E15" s="10" t="inlineStr">
        <is>
          <t>GC</t>
        </is>
      </c>
      <c r="F15" t="inlineStr">
        <is>
          <t>Project</t>
        </is>
      </c>
      <c r="G15" s="7" t="n">
        <v>35000</v>
      </c>
      <c r="H15" s="7" t="n">
        <v>17500</v>
      </c>
      <c r="I15" s="7">
        <f>G15-H15</f>
        <v/>
      </c>
      <c r="J15" s="8">
        <f>IF(G15=0,0,H15/G15)</f>
        <v/>
      </c>
      <c r="K15" s="7" t="n">
        <v>0</v>
      </c>
      <c r="L15" s="7" t="n">
        <v>0</v>
      </c>
      <c r="M15" s="7" t="n">
        <v>0</v>
      </c>
      <c r="N15" s="7" t="n">
        <v>0</v>
      </c>
      <c r="O15" s="7" t="n">
        <v>0</v>
      </c>
      <c r="P15" s="7" t="n">
        <v>0</v>
      </c>
      <c r="Q15" s="7" t="n">
        <v>0</v>
      </c>
      <c r="R15" s="7" t="n">
        <v>0</v>
      </c>
      <c r="S15" s="7" t="n">
        <v>35000</v>
      </c>
      <c r="T15" s="7">
        <f>H15</f>
        <v/>
      </c>
      <c r="U15" s="7">
        <f>S15-T15</f>
        <v/>
      </c>
      <c r="V15" s="8">
        <f>IF(S15=0,0,T15/S15)</f>
        <v/>
      </c>
      <c r="W15" s="8" t="n"/>
      <c r="Y15" t="inlineStr">
        <is>
          <t>GC (pay app)</t>
        </is>
      </c>
    </row>
    <row r="16">
      <c r="A16" t="n">
        <v>19</v>
      </c>
      <c r="B16" t="inlineStr">
        <is>
          <t>51051-00</t>
        </is>
      </c>
      <c r="C16" t="inlineStr">
        <is>
          <t>Asphalt Coating</t>
        </is>
      </c>
      <c r="D16" t="inlineStr">
        <is>
          <t>PNA: Repair asphalt, seal coat, and stripe. Lender PCA: The asphalt pavement has localized alligator cracking, and gener</t>
        </is>
      </c>
      <c r="E16" s="10" t="inlineStr">
        <is>
          <t>GC</t>
        </is>
      </c>
      <c r="F16" t="inlineStr">
        <is>
          <t>Project</t>
        </is>
      </c>
      <c r="G16" s="7" t="n">
        <v>32970</v>
      </c>
      <c r="H16" s="7" t="n">
        <v>700</v>
      </c>
      <c r="I16" s="7">
        <f>G16-H16</f>
        <v/>
      </c>
      <c r="J16" s="8">
        <f>IF(G16=0,0,H16/G16)</f>
        <v/>
      </c>
      <c r="K16" s="7" t="n">
        <v>0</v>
      </c>
      <c r="L16" s="7" t="n">
        <v>0</v>
      </c>
      <c r="M16" s="7" t="n">
        <v>0</v>
      </c>
      <c r="N16" s="7" t="n">
        <v>0</v>
      </c>
      <c r="O16" s="7" t="n">
        <v>0</v>
      </c>
      <c r="P16" s="7" t="n">
        <v>0</v>
      </c>
      <c r="Q16" s="7" t="n">
        <v>0</v>
      </c>
      <c r="R16" s="7" t="n">
        <v>0</v>
      </c>
      <c r="S16" s="7" t="n">
        <v>32970</v>
      </c>
      <c r="T16" s="7">
        <f>H16</f>
        <v/>
      </c>
      <c r="U16" s="7">
        <f>S16-T16</f>
        <v/>
      </c>
      <c r="V16" s="8">
        <f>IF(S16=0,0,T16/S16)</f>
        <v/>
      </c>
      <c r="W16" s="8" t="n"/>
      <c r="Y16" t="inlineStr">
        <is>
          <t>GC (pay app)</t>
        </is>
      </c>
    </row>
    <row r="17">
      <c r="A17" t="n">
        <v>131</v>
      </c>
      <c r="B17" t="inlineStr">
        <is>
          <t>51200-00</t>
        </is>
      </c>
      <c r="C17" t="inlineStr">
        <is>
          <t>Designer Fees</t>
        </is>
      </c>
      <c r="D17" t="inlineStr">
        <is>
          <t>Post:  Leasing office refresh</t>
        </is>
      </c>
      <c r="E17" s="10" t="inlineStr">
        <is>
          <t>GC</t>
        </is>
      </c>
      <c r="F17" t="inlineStr">
        <is>
          <t>Project</t>
        </is>
      </c>
      <c r="G17" s="7" t="n">
        <v>32500</v>
      </c>
      <c r="H17" s="7" t="n">
        <v>16250</v>
      </c>
      <c r="I17" s="7">
        <f>G17-H17</f>
        <v/>
      </c>
      <c r="J17" s="8">
        <f>IF(G17=0,0,H17/G17)</f>
        <v/>
      </c>
      <c r="K17" s="7" t="n">
        <v>0</v>
      </c>
      <c r="L17" s="7" t="n">
        <v>0</v>
      </c>
      <c r="M17" s="7" t="n">
        <v>0</v>
      </c>
      <c r="N17" s="7" t="n">
        <v>0</v>
      </c>
      <c r="O17" s="7" t="n">
        <v>0</v>
      </c>
      <c r="P17" s="7" t="n">
        <v>0</v>
      </c>
      <c r="Q17" s="7" t="n">
        <v>0</v>
      </c>
      <c r="R17" s="7" t="n">
        <v>0</v>
      </c>
      <c r="S17" s="7" t="n">
        <v>32500</v>
      </c>
      <c r="T17" s="7">
        <f>H17</f>
        <v/>
      </c>
      <c r="U17" s="7">
        <f>S17-T17</f>
        <v/>
      </c>
      <c r="V17" s="8">
        <f>IF(S17=0,0,T17/S17)</f>
        <v/>
      </c>
      <c r="W17" s="8" t="n"/>
      <c r="Y17" t="inlineStr">
        <is>
          <t>GC (pay app)</t>
        </is>
      </c>
    </row>
    <row r="18">
      <c r="A18" t="n">
        <v>73</v>
      </c>
      <c r="B18" t="inlineStr">
        <is>
          <t>51072-00</t>
        </is>
      </c>
      <c r="C18" t="inlineStr">
        <is>
          <t>Repair balcony framing &amp; decking</t>
        </is>
      </c>
      <c r="D18" t="inlineStr">
        <is>
          <t>PNA: Add joist hangers to balcony joists</t>
        </is>
      </c>
      <c r="E18" s="10" t="inlineStr">
        <is>
          <t>GC</t>
        </is>
      </c>
      <c r="F18" t="inlineStr">
        <is>
          <t>Project</t>
        </is>
      </c>
      <c r="G18" s="7" t="n">
        <v>30450</v>
      </c>
      <c r="H18" s="7" t="n">
        <v>5000</v>
      </c>
      <c r="I18" s="7">
        <f>G18-H18</f>
        <v/>
      </c>
      <c r="J18" s="8">
        <f>IF(G18=0,0,H18/G18)</f>
        <v/>
      </c>
      <c r="K18" s="7" t="n">
        <v>0</v>
      </c>
      <c r="L18" s="7" t="n">
        <v>0</v>
      </c>
      <c r="M18" s="7" t="n">
        <v>0</v>
      </c>
      <c r="N18" s="7" t="n">
        <v>0</v>
      </c>
      <c r="O18" s="7" t="n">
        <v>0</v>
      </c>
      <c r="P18" s="7" t="n">
        <v>0</v>
      </c>
      <c r="Q18" s="7" t="n">
        <v>0</v>
      </c>
      <c r="R18" s="7" t="n">
        <v>0</v>
      </c>
      <c r="S18" s="7" t="n">
        <v>30450</v>
      </c>
      <c r="T18" s="7">
        <f>H18</f>
        <v/>
      </c>
      <c r="U18" s="7">
        <f>S18-T18</f>
        <v/>
      </c>
      <c r="V18" s="8">
        <f>IF(S18=0,0,T18/S18)</f>
        <v/>
      </c>
      <c r="W18" s="8" t="n"/>
      <c r="Y18" t="inlineStr">
        <is>
          <t>GC (pay app)</t>
        </is>
      </c>
    </row>
    <row r="19">
      <c r="A19" t="n">
        <v>28</v>
      </c>
      <c r="B19" t="inlineStr">
        <is>
          <t>51045-00</t>
        </is>
      </c>
      <c r="C19" t="inlineStr">
        <is>
          <t>Landscape irrigation</t>
        </is>
      </c>
      <c r="D19" t="inlineStr">
        <is>
          <t xml:space="preserve">PNA: Inspect and repair irrigation                                                                                      </t>
        </is>
      </c>
      <c r="E19" s="10" t="inlineStr">
        <is>
          <t>GC</t>
        </is>
      </c>
      <c r="F19" t="inlineStr">
        <is>
          <t>Project</t>
        </is>
      </c>
      <c r="G19" s="7" t="n">
        <v>29400</v>
      </c>
      <c r="H19" s="7" t="n">
        <v>0</v>
      </c>
      <c r="I19" s="7">
        <f>G19-H19</f>
        <v/>
      </c>
      <c r="J19" s="8">
        <f>IF(G19=0,0,H19/G19)</f>
        <v/>
      </c>
      <c r="K19" s="7" t="n">
        <v>0</v>
      </c>
      <c r="L19" s="7" t="n">
        <v>0</v>
      </c>
      <c r="M19" s="7" t="n">
        <v>0</v>
      </c>
      <c r="N19" s="7" t="n">
        <v>0</v>
      </c>
      <c r="O19" s="7" t="n">
        <v>0</v>
      </c>
      <c r="P19" s="7" t="n">
        <v>0</v>
      </c>
      <c r="Q19" s="7" t="n">
        <v>0</v>
      </c>
      <c r="R19" s="7" t="n">
        <v>0</v>
      </c>
      <c r="S19" s="7" t="n">
        <v>29400</v>
      </c>
      <c r="T19" s="7">
        <f>H19</f>
        <v/>
      </c>
      <c r="U19" s="7">
        <f>S19-T19</f>
        <v/>
      </c>
      <c r="V19" s="8">
        <f>IF(S19=0,0,T19/S19)</f>
        <v/>
      </c>
      <c r="W19" s="8" t="n"/>
      <c r="Y19" t="inlineStr">
        <is>
          <t>GC (no pay app)</t>
        </is>
      </c>
    </row>
    <row r="20">
      <c r="A20" t="n">
        <v>87</v>
      </c>
      <c r="B20" t="inlineStr">
        <is>
          <t>51062-00</t>
        </is>
      </c>
      <c r="C20" t="inlineStr">
        <is>
          <t>Flashing</t>
        </is>
      </c>
      <c r="D20" t="inlineStr">
        <is>
          <t>PNA: Add z flash to replacement siding</t>
        </is>
      </c>
      <c r="E20" s="10" t="inlineStr">
        <is>
          <t>GC</t>
        </is>
      </c>
      <c r="F20" t="inlineStr">
        <is>
          <t>Project</t>
        </is>
      </c>
      <c r="G20" s="7" t="n">
        <v>29400</v>
      </c>
      <c r="H20" s="7" t="n">
        <v>0</v>
      </c>
      <c r="I20" s="7">
        <f>G20-H20</f>
        <v/>
      </c>
      <c r="J20" s="8">
        <f>IF(G20=0,0,H20/G20)</f>
        <v/>
      </c>
      <c r="K20" s="7" t="n">
        <v>0</v>
      </c>
      <c r="L20" s="7" t="n">
        <v>0</v>
      </c>
      <c r="M20" s="7" t="n">
        <v>0</v>
      </c>
      <c r="N20" s="7" t="n">
        <v>0</v>
      </c>
      <c r="O20" s="7" t="n">
        <v>0</v>
      </c>
      <c r="P20" s="7" t="n">
        <v>0</v>
      </c>
      <c r="Q20" s="7" t="n">
        <v>0</v>
      </c>
      <c r="R20" s="7" t="n">
        <v>0</v>
      </c>
      <c r="S20" s="7" t="n">
        <v>29400</v>
      </c>
      <c r="T20" s="7">
        <f>H20</f>
        <v/>
      </c>
      <c r="U20" s="7">
        <f>S20-T20</f>
        <v/>
      </c>
      <c r="V20" s="8">
        <f>IF(S20=0,0,T20/S20)</f>
        <v/>
      </c>
      <c r="W20" s="8" t="n"/>
      <c r="Y20" t="inlineStr">
        <is>
          <t>GC (no pay app)</t>
        </is>
      </c>
    </row>
    <row r="21">
      <c r="A21" t="n">
        <v>159</v>
      </c>
      <c r="B21" t="inlineStr">
        <is>
          <t>51131-00</t>
        </is>
      </c>
      <c r="C21" t="inlineStr">
        <is>
          <t>Sanitary Sewer Piping</t>
        </is>
      </c>
      <c r="D21" t="inlineStr">
        <is>
          <t>Jet main drain lines per scope</t>
        </is>
      </c>
      <c r="E21" s="10" t="inlineStr">
        <is>
          <t>GC</t>
        </is>
      </c>
      <c r="F21" t="inlineStr">
        <is>
          <t>Project</t>
        </is>
      </c>
      <c r="G21" s="7" t="n">
        <v>28896</v>
      </c>
      <c r="H21" s="7" t="n">
        <v>11000</v>
      </c>
      <c r="I21" s="7">
        <f>G21-H21</f>
        <v/>
      </c>
      <c r="J21" s="8">
        <f>IF(G21=0,0,H21/G21)</f>
        <v/>
      </c>
      <c r="K21" s="7" t="n">
        <v>0</v>
      </c>
      <c r="L21" s="7" t="n">
        <v>0</v>
      </c>
      <c r="M21" s="7" t="n">
        <v>0</v>
      </c>
      <c r="N21" s="7" t="n">
        <v>0</v>
      </c>
      <c r="O21" s="7" t="n">
        <v>0</v>
      </c>
      <c r="P21" s="7" t="n">
        <v>0</v>
      </c>
      <c r="Q21" s="7" t="n">
        <v>0</v>
      </c>
      <c r="R21" s="7" t="n">
        <v>0</v>
      </c>
      <c r="S21" s="7" t="n">
        <v>28896</v>
      </c>
      <c r="T21" s="7">
        <f>H21</f>
        <v/>
      </c>
      <c r="U21" s="7">
        <f>S21-T21</f>
        <v/>
      </c>
      <c r="V21" s="8">
        <f>IF(S21=0,0,T21/S21)</f>
        <v/>
      </c>
      <c r="W21" s="8" t="n"/>
      <c r="Y21" t="inlineStr">
        <is>
          <t>GC (pay app)</t>
        </is>
      </c>
    </row>
    <row r="22">
      <c r="A22" t="n">
        <v>22</v>
      </c>
      <c r="B22" t="inlineStr">
        <is>
          <t>51025-00</t>
        </is>
      </c>
      <c r="C22" t="inlineStr">
        <is>
          <t>Fences &amp; gates - swimming pool</t>
        </is>
      </c>
      <c r="D22" t="inlineStr">
        <is>
          <t xml:space="preserve">PNA: Repair and paint pool fence                                                                                        </t>
        </is>
      </c>
      <c r="E22" s="10" t="inlineStr">
        <is>
          <t>GC</t>
        </is>
      </c>
      <c r="F22" t="inlineStr">
        <is>
          <t>Project</t>
        </is>
      </c>
      <c r="G22" s="7" t="n">
        <v>22050</v>
      </c>
      <c r="H22" s="7" t="n">
        <v>0</v>
      </c>
      <c r="I22" s="7">
        <f>G22-H22</f>
        <v/>
      </c>
      <c r="J22" s="8">
        <f>IF(G22=0,0,H22/G22)</f>
        <v/>
      </c>
      <c r="K22" s="7" t="n">
        <v>0</v>
      </c>
      <c r="L22" s="7" t="n">
        <v>0</v>
      </c>
      <c r="M22" s="7" t="n">
        <v>0</v>
      </c>
      <c r="N22" s="7" t="n">
        <v>0</v>
      </c>
      <c r="O22" s="7" t="n">
        <v>0</v>
      </c>
      <c r="P22" s="7" t="n">
        <v>0</v>
      </c>
      <c r="Q22" s="7" t="n">
        <v>0</v>
      </c>
      <c r="R22" s="7" t="n">
        <v>0</v>
      </c>
      <c r="S22" s="7" t="n">
        <v>22050</v>
      </c>
      <c r="T22" s="7">
        <f>H22</f>
        <v/>
      </c>
      <c r="U22" s="7">
        <f>S22-T22</f>
        <v/>
      </c>
      <c r="V22" s="8">
        <f>IF(S22=0,0,T22/S22)</f>
        <v/>
      </c>
      <c r="W22" s="8" t="n"/>
      <c r="Y22" t="inlineStr">
        <is>
          <t>GC (no pay app)</t>
        </is>
      </c>
    </row>
    <row r="23">
      <c r="A23" t="n">
        <v>137</v>
      </c>
      <c r="B23" t="inlineStr">
        <is>
          <t>51011-00</t>
        </is>
      </c>
      <c r="C23" t="inlineStr">
        <is>
          <t>Pool Furniture</t>
        </is>
      </c>
      <c r="D23" t="inlineStr">
        <is>
          <t>Post:  Pool furniture replacement</t>
        </is>
      </c>
      <c r="E23" s="5" t="inlineStr">
        <is>
          <t>PMC</t>
        </is>
      </c>
      <c r="F23" t="inlineStr">
        <is>
          <t>Project</t>
        </is>
      </c>
      <c r="G23" s="7" t="n">
        <v>20000</v>
      </c>
      <c r="H23" s="7" t="n">
        <v>0</v>
      </c>
      <c r="I23" s="7">
        <f>G23-H23</f>
        <v/>
      </c>
      <c r="J23" s="8">
        <f>IF(G23=0,0,H23/G23)</f>
        <v/>
      </c>
      <c r="K23" s="7" t="n">
        <v>0</v>
      </c>
      <c r="L23" s="7" t="n">
        <v>0</v>
      </c>
      <c r="M23" s="7" t="n">
        <v>0</v>
      </c>
      <c r="N23" s="7" t="n">
        <v>0</v>
      </c>
      <c r="O23" s="7" t="n">
        <v>0</v>
      </c>
      <c r="P23" s="7" t="n">
        <v>0</v>
      </c>
      <c r="Q23" s="7" t="n">
        <v>0</v>
      </c>
      <c r="R23" s="7" t="n">
        <v>0</v>
      </c>
      <c r="S23" s="7" t="n">
        <v>20000</v>
      </c>
      <c r="T23" s="7">
        <f>H23</f>
        <v/>
      </c>
      <c r="U23" s="7">
        <f>S23-T23</f>
        <v/>
      </c>
      <c r="V23" s="8">
        <f>IF(S23=0,0,T23/S23)</f>
        <v/>
      </c>
      <c r="W23" s="8" t="n"/>
      <c r="Y23" t="inlineStr">
        <is>
          <t>GL PMC</t>
        </is>
      </c>
    </row>
    <row r="24">
      <c r="A24" t="n">
        <v>30</v>
      </c>
      <c r="B24" t="inlineStr">
        <is>
          <t>51077-00</t>
        </is>
      </c>
      <c r="C24" t="inlineStr">
        <is>
          <t>Fences &amp; gates - site perimeter</t>
        </is>
      </c>
      <c r="D24" t="inlineStr">
        <is>
          <t>PNA: Overlay wood fence on back of community. Lender PCA: Some of the chain link has been bowed slightly where cars have</t>
        </is>
      </c>
      <c r="E24" s="10" t="inlineStr">
        <is>
          <t>GC</t>
        </is>
      </c>
      <c r="F24" t="inlineStr">
        <is>
          <t>Project</t>
        </is>
      </c>
      <c r="G24" s="7" t="n">
        <v>19950</v>
      </c>
      <c r="H24" s="7" t="n">
        <v>0</v>
      </c>
      <c r="I24" s="7">
        <f>G24-H24</f>
        <v/>
      </c>
      <c r="J24" s="8">
        <f>IF(G24=0,0,H24/G24)</f>
        <v/>
      </c>
      <c r="K24" s="7" t="n">
        <v>0</v>
      </c>
      <c r="L24" s="7" t="n">
        <v>0</v>
      </c>
      <c r="M24" s="7" t="n">
        <v>0</v>
      </c>
      <c r="N24" s="7" t="n">
        <v>0</v>
      </c>
      <c r="O24" s="7" t="n">
        <v>0</v>
      </c>
      <c r="P24" s="7" t="n">
        <v>0</v>
      </c>
      <c r="Q24" s="7" t="n">
        <v>0</v>
      </c>
      <c r="R24" s="7" t="n">
        <v>0</v>
      </c>
      <c r="S24" s="7" t="n">
        <v>19950</v>
      </c>
      <c r="T24" s="7">
        <f>H24</f>
        <v/>
      </c>
      <c r="U24" s="7">
        <f>S24-T24</f>
        <v/>
      </c>
      <c r="V24" s="8">
        <f>IF(S24=0,0,T24/S24)</f>
        <v/>
      </c>
      <c r="W24" s="8" t="n"/>
      <c r="Y24" t="inlineStr">
        <is>
          <t>GC (no pay app)</t>
        </is>
      </c>
    </row>
    <row r="25">
      <c r="A25" t="n">
        <v>35</v>
      </c>
      <c r="B25" t="inlineStr">
        <is>
          <t>51025-00</t>
        </is>
      </c>
      <c r="C25" t="inlineStr">
        <is>
          <t>Replace swimming pool deck</t>
        </is>
      </c>
      <c r="D25" t="inlineStr">
        <is>
          <t>PNA: Pressure wash and seal brick pool deck</t>
        </is>
      </c>
      <c r="E25" s="10" t="inlineStr">
        <is>
          <t>GC</t>
        </is>
      </c>
      <c r="F25" t="inlineStr">
        <is>
          <t>Project</t>
        </is>
      </c>
      <c r="G25" s="7" t="n">
        <v>18900</v>
      </c>
      <c r="H25" s="7" t="n">
        <v>0</v>
      </c>
      <c r="I25" s="7">
        <f>G25-H25</f>
        <v/>
      </c>
      <c r="J25" s="8">
        <f>IF(G25=0,0,H25/G25)</f>
        <v/>
      </c>
      <c r="K25" s="7" t="n">
        <v>0</v>
      </c>
      <c r="L25" s="7" t="n">
        <v>0</v>
      </c>
      <c r="M25" s="7" t="n">
        <v>0</v>
      </c>
      <c r="N25" s="7" t="n">
        <v>0</v>
      </c>
      <c r="O25" s="7" t="n">
        <v>0</v>
      </c>
      <c r="P25" s="7" t="n">
        <v>0</v>
      </c>
      <c r="Q25" s="7" t="n">
        <v>0</v>
      </c>
      <c r="R25" s="7" t="n">
        <v>0</v>
      </c>
      <c r="S25" s="7" t="n">
        <v>18900</v>
      </c>
      <c r="T25" s="7">
        <f>H25</f>
        <v/>
      </c>
      <c r="U25" s="7">
        <f>S25-T25</f>
        <v/>
      </c>
      <c r="V25" s="8">
        <f>IF(S25=0,0,T25/S25)</f>
        <v/>
      </c>
      <c r="W25" s="8" t="n"/>
      <c r="Y25" t="inlineStr">
        <is>
          <t>GC (no pay app)</t>
        </is>
      </c>
    </row>
    <row r="26">
      <c r="A26" t="n">
        <v>39</v>
      </c>
      <c r="B26" t="inlineStr">
        <is>
          <t>51130-00</t>
        </is>
      </c>
      <c r="C26" t="inlineStr">
        <is>
          <t>Storm sewer piping</t>
        </is>
      </c>
      <c r="D26" t="inlineStr">
        <is>
          <t>PNA: Clean storm drains. EPCA: Debris was observed clogging storm drains. Clearing the debris is recommended</t>
        </is>
      </c>
      <c r="E26" s="10" t="inlineStr">
        <is>
          <t>GC</t>
        </is>
      </c>
      <c r="F26" t="inlineStr">
        <is>
          <t>Project</t>
        </is>
      </c>
      <c r="G26" s="7" t="n">
        <v>18900</v>
      </c>
      <c r="H26" s="7" t="n">
        <v>0</v>
      </c>
      <c r="I26" s="7">
        <f>G26-H26</f>
        <v/>
      </c>
      <c r="J26" s="8">
        <f>IF(G26=0,0,H26/G26)</f>
        <v/>
      </c>
      <c r="K26" s="7" t="n">
        <v>0</v>
      </c>
      <c r="L26" s="7" t="n">
        <v>0</v>
      </c>
      <c r="M26" s="7" t="n">
        <v>0</v>
      </c>
      <c r="N26" s="7" t="n">
        <v>0</v>
      </c>
      <c r="O26" s="7" t="n">
        <v>0</v>
      </c>
      <c r="P26" s="7" t="n">
        <v>0</v>
      </c>
      <c r="Q26" s="7" t="n">
        <v>0</v>
      </c>
      <c r="R26" s="7" t="n">
        <v>0</v>
      </c>
      <c r="S26" s="7" t="n">
        <v>18900</v>
      </c>
      <c r="T26" s="7">
        <f>H26</f>
        <v/>
      </c>
      <c r="U26" s="7">
        <f>S26-T26</f>
        <v/>
      </c>
      <c r="V26" s="8">
        <f>IF(S26=0,0,T26/S26)</f>
        <v/>
      </c>
      <c r="W26" s="8" t="n"/>
      <c r="Y26" t="inlineStr">
        <is>
          <t>GC (no pay app)</t>
        </is>
      </c>
    </row>
    <row r="27">
      <c r="A27" t="n">
        <v>173</v>
      </c>
      <c r="B27" t="inlineStr">
        <is>
          <t>51140-00</t>
        </is>
      </c>
      <c r="C27" t="inlineStr">
        <is>
          <t>Electrical distribution</t>
        </is>
      </c>
      <c r="D27" t="inlineStr">
        <is>
          <t>PNA: Inspect and repair lighting controllers on all buildings</t>
        </is>
      </c>
      <c r="E27" s="10" t="inlineStr">
        <is>
          <t>GC</t>
        </is>
      </c>
      <c r="F27" t="inlineStr">
        <is>
          <t>Project</t>
        </is>
      </c>
      <c r="G27" s="7" t="n">
        <v>18900</v>
      </c>
      <c r="H27" s="7" t="n">
        <v>0</v>
      </c>
      <c r="I27" s="7">
        <f>G27-H27</f>
        <v/>
      </c>
      <c r="J27" s="8">
        <f>IF(G27=0,0,H27/G27)</f>
        <v/>
      </c>
      <c r="K27" s="7" t="n">
        <v>0</v>
      </c>
      <c r="L27" s="7" t="n">
        <v>0</v>
      </c>
      <c r="M27" s="7" t="n">
        <v>0</v>
      </c>
      <c r="N27" s="7" t="n">
        <v>0</v>
      </c>
      <c r="O27" s="7" t="n">
        <v>0</v>
      </c>
      <c r="P27" s="7" t="n">
        <v>0</v>
      </c>
      <c r="Q27" s="7" t="n">
        <v>0</v>
      </c>
      <c r="R27" s="7" t="n">
        <v>0</v>
      </c>
      <c r="S27" s="7" t="n">
        <v>18900</v>
      </c>
      <c r="T27" s="7">
        <f>H27</f>
        <v/>
      </c>
      <c r="U27" s="7">
        <f>S27-T27</f>
        <v/>
      </c>
      <c r="V27" s="8">
        <f>IF(S27=0,0,T27/S27)</f>
        <v/>
      </c>
      <c r="W27" s="8" t="n"/>
      <c r="Y27" t="inlineStr">
        <is>
          <t>GC (pay app)</t>
        </is>
      </c>
    </row>
    <row r="28">
      <c r="A28" t="n">
        <v>31</v>
      </c>
      <c r="B28" t="inlineStr">
        <is>
          <t>51085-00</t>
        </is>
      </c>
      <c r="C28" t="inlineStr">
        <is>
          <t>Retaining walls</t>
        </is>
      </c>
      <c r="D28" t="inlineStr">
        <is>
          <t>PNA: Rebuild one section of retaining wall</t>
        </is>
      </c>
      <c r="E28" s="10" t="inlineStr">
        <is>
          <t>GC</t>
        </is>
      </c>
      <c r="F28" t="inlineStr">
        <is>
          <t>Project</t>
        </is>
      </c>
      <c r="G28" s="7" t="n">
        <v>16800</v>
      </c>
      <c r="H28" s="7" t="n">
        <v>0</v>
      </c>
      <c r="I28" s="7">
        <f>G28-H28</f>
        <v/>
      </c>
      <c r="J28" s="8">
        <f>IF(G28=0,0,H28/G28)</f>
        <v/>
      </c>
      <c r="K28" s="7" t="n">
        <v>0</v>
      </c>
      <c r="L28" s="7" t="n">
        <v>0</v>
      </c>
      <c r="M28" s="7" t="n">
        <v>0</v>
      </c>
      <c r="N28" s="7" t="n">
        <v>0</v>
      </c>
      <c r="O28" s="7" t="n">
        <v>0</v>
      </c>
      <c r="P28" s="7" t="n">
        <v>0</v>
      </c>
      <c r="Q28" s="7" t="n">
        <v>0</v>
      </c>
      <c r="R28" s="7" t="n">
        <v>0</v>
      </c>
      <c r="S28" s="7" t="n">
        <v>16800</v>
      </c>
      <c r="T28" s="7">
        <f>H28</f>
        <v/>
      </c>
      <c r="U28" s="7">
        <f>S28-T28</f>
        <v/>
      </c>
      <c r="V28" s="8">
        <f>IF(S28=0,0,T28/S28)</f>
        <v/>
      </c>
      <c r="W28" s="8" t="n"/>
      <c r="Y28" t="inlineStr">
        <is>
          <t>GC (no pay app)</t>
        </is>
      </c>
    </row>
    <row r="29">
      <c r="A29" t="n">
        <v>57</v>
      </c>
      <c r="B29" t="inlineStr">
        <is>
          <t>51070-00</t>
        </is>
      </c>
      <c r="C29" t="inlineStr">
        <is>
          <t>Wall framing</t>
        </is>
      </c>
      <c r="D29" t="inlineStr">
        <is>
          <t>PNA: Replace damaged framing in gable ends</t>
        </is>
      </c>
      <c r="E29" s="10" t="inlineStr">
        <is>
          <t>GC</t>
        </is>
      </c>
      <c r="F29" t="inlineStr">
        <is>
          <t>Project</t>
        </is>
      </c>
      <c r="G29" s="7" t="n">
        <v>14700</v>
      </c>
      <c r="H29" s="7" t="n">
        <v>0</v>
      </c>
      <c r="I29" s="7">
        <f>G29-H29</f>
        <v/>
      </c>
      <c r="J29" s="8">
        <f>IF(G29=0,0,H29/G29)</f>
        <v/>
      </c>
      <c r="K29" s="7" t="n">
        <v>0</v>
      </c>
      <c r="L29" s="7" t="n">
        <v>0</v>
      </c>
      <c r="M29" s="7" t="n">
        <v>0</v>
      </c>
      <c r="N29" s="7" t="n">
        <v>0</v>
      </c>
      <c r="O29" s="7" t="n">
        <v>0</v>
      </c>
      <c r="P29" s="7" t="n">
        <v>0</v>
      </c>
      <c r="Q29" s="7" t="n">
        <v>0</v>
      </c>
      <c r="R29" s="7" t="n">
        <v>0</v>
      </c>
      <c r="S29" s="7" t="n">
        <v>14700</v>
      </c>
      <c r="T29" s="7">
        <f>H29</f>
        <v/>
      </c>
      <c r="U29" s="7">
        <f>S29-T29</f>
        <v/>
      </c>
      <c r="V29" s="8">
        <f>IF(S29=0,0,T29/S29)</f>
        <v/>
      </c>
      <c r="W29" s="8" t="n"/>
      <c r="Y29" t="inlineStr">
        <is>
          <t>GC (pay app)</t>
        </is>
      </c>
    </row>
    <row r="30">
      <c r="A30" t="n">
        <v>23</v>
      </c>
      <c r="B30" t="inlineStr">
        <is>
          <t>51172-00</t>
        </is>
      </c>
      <c r="C30" t="inlineStr">
        <is>
          <t>Carports / Garages</t>
        </is>
      </c>
      <c r="D30" t="inlineStr">
        <is>
          <t xml:space="preserve">PNA: Repair car ports and paint posts and pearling                                                                      </t>
        </is>
      </c>
      <c r="E30" s="10" t="inlineStr">
        <is>
          <t>GC</t>
        </is>
      </c>
      <c r="F30" t="inlineStr">
        <is>
          <t>Project</t>
        </is>
      </c>
      <c r="G30" s="7" t="n">
        <v>13650</v>
      </c>
      <c r="H30" s="7" t="n">
        <v>0</v>
      </c>
      <c r="I30" s="7">
        <f>G30-H30</f>
        <v/>
      </c>
      <c r="J30" s="8">
        <f>IF(G30=0,0,H30/G30)</f>
        <v/>
      </c>
      <c r="K30" s="7" t="n">
        <v>0</v>
      </c>
      <c r="L30" s="7" t="n">
        <v>0</v>
      </c>
      <c r="M30" s="7" t="n">
        <v>0</v>
      </c>
      <c r="N30" s="7" t="n">
        <v>0</v>
      </c>
      <c r="O30" s="7" t="n">
        <v>0</v>
      </c>
      <c r="P30" s="7" t="n">
        <v>0</v>
      </c>
      <c r="Q30" s="7" t="n">
        <v>0</v>
      </c>
      <c r="R30" s="7" t="n">
        <v>0</v>
      </c>
      <c r="S30" s="7" t="n">
        <v>13650</v>
      </c>
      <c r="T30" s="7">
        <f>H30</f>
        <v/>
      </c>
      <c r="U30" s="7">
        <f>S30-T30</f>
        <v/>
      </c>
      <c r="V30" s="8">
        <f>IF(S30=0,0,T30/S30)</f>
        <v/>
      </c>
      <c r="W30" s="8" t="n"/>
      <c r="Y30" t="inlineStr">
        <is>
          <t>GC (pay app)</t>
        </is>
      </c>
    </row>
    <row r="31">
      <c r="A31" t="n">
        <v>83</v>
      </c>
      <c r="B31" t="inlineStr">
        <is>
          <t>51071-00</t>
        </is>
      </c>
      <c r="C31" t="inlineStr">
        <is>
          <t>Gutters &amp; downspouts</t>
        </is>
      </c>
      <c r="D31" t="inlineStr">
        <is>
          <t>PNA: Secure and clean gutters. Lender PCA: Ac cracked concrete gutter was observed at the driveway entrance to the prope</t>
        </is>
      </c>
      <c r="E31" s="10" t="inlineStr">
        <is>
          <t>GC</t>
        </is>
      </c>
      <c r="F31" t="inlineStr">
        <is>
          <t>Project</t>
        </is>
      </c>
      <c r="G31" s="7" t="n">
        <v>10551</v>
      </c>
      <c r="H31" s="7" t="n">
        <v>0</v>
      </c>
      <c r="I31" s="7">
        <f>G31-H31</f>
        <v/>
      </c>
      <c r="J31" s="8">
        <f>IF(G31=0,0,H31/G31)</f>
        <v/>
      </c>
      <c r="K31" s="7" t="n">
        <v>0</v>
      </c>
      <c r="L31" s="7" t="n">
        <v>0</v>
      </c>
      <c r="M31" s="7" t="n">
        <v>0</v>
      </c>
      <c r="N31" s="7" t="n">
        <v>0</v>
      </c>
      <c r="O31" s="7" t="n">
        <v>0</v>
      </c>
      <c r="P31" s="7" t="n">
        <v>0</v>
      </c>
      <c r="Q31" s="7" t="n">
        <v>0</v>
      </c>
      <c r="R31" s="7" t="n">
        <v>0</v>
      </c>
      <c r="S31" s="7" t="n">
        <v>10551</v>
      </c>
      <c r="T31" s="7">
        <f>H31</f>
        <v/>
      </c>
      <c r="U31" s="7">
        <f>S31-T31</f>
        <v/>
      </c>
      <c r="V31" s="8">
        <f>IF(S31=0,0,T31/S31)</f>
        <v/>
      </c>
      <c r="W31" s="8" t="n"/>
      <c r="Y31" t="inlineStr">
        <is>
          <t>GC (no pay app)</t>
        </is>
      </c>
    </row>
    <row r="32">
      <c r="A32" t="n">
        <v>49</v>
      </c>
      <c r="B32" t="inlineStr">
        <is>
          <t>51134-00</t>
        </is>
      </c>
      <c r="C32" t="inlineStr">
        <is>
          <t>Water distribution piping</t>
        </is>
      </c>
      <c r="D32" t="inlineStr">
        <is>
          <t>PNA: Install sewer covers</t>
        </is>
      </c>
      <c r="E32" s="10" t="inlineStr">
        <is>
          <t>GC</t>
        </is>
      </c>
      <c r="F32" t="inlineStr">
        <is>
          <t>Project</t>
        </is>
      </c>
      <c r="G32" s="7" t="n">
        <v>10500</v>
      </c>
      <c r="H32" s="7" t="n">
        <v>14700</v>
      </c>
      <c r="I32" s="7">
        <f>G32-H32</f>
        <v/>
      </c>
      <c r="J32" s="8">
        <f>IF(G32=0,0,H32/G32)</f>
        <v/>
      </c>
      <c r="K32" s="7" t="n">
        <v>0</v>
      </c>
      <c r="L32" s="7" t="n">
        <v>0</v>
      </c>
      <c r="M32" s="7" t="n">
        <v>0</v>
      </c>
      <c r="N32" s="7" t="n">
        <v>0</v>
      </c>
      <c r="O32" s="7" t="n">
        <v>0</v>
      </c>
      <c r="P32" s="7" t="n">
        <v>0</v>
      </c>
      <c r="Q32" s="7" t="n">
        <v>0</v>
      </c>
      <c r="R32" s="7" t="n">
        <v>0</v>
      </c>
      <c r="S32" s="7" t="n">
        <v>10500</v>
      </c>
      <c r="T32" s="7">
        <f>H32</f>
        <v/>
      </c>
      <c r="U32" s="7">
        <f>S32-T32</f>
        <v/>
      </c>
      <c r="V32" s="8">
        <f>IF(S32=0,0,T32/S32)</f>
        <v/>
      </c>
      <c r="W32" s="8" t="n"/>
      <c r="Y32" t="inlineStr">
        <is>
          <t>GC (pay app)</t>
        </is>
      </c>
    </row>
    <row r="33">
      <c r="A33" t="n">
        <v>72</v>
      </c>
      <c r="B33" t="inlineStr">
        <is>
          <t>51077-00</t>
        </is>
      </c>
      <c r="C33" t="inlineStr">
        <is>
          <t>Repair exterior stair railings</t>
        </is>
      </c>
      <c r="D33" t="inlineStr">
        <is>
          <t>PNA: Secure railings</t>
        </is>
      </c>
      <c r="E33" s="10" t="inlineStr">
        <is>
          <t>GC</t>
        </is>
      </c>
      <c r="F33" t="inlineStr">
        <is>
          <t>Project</t>
        </is>
      </c>
      <c r="G33" s="7" t="n">
        <v>10500</v>
      </c>
      <c r="H33" s="7" t="n">
        <v>0</v>
      </c>
      <c r="I33" s="7">
        <f>G33-H33</f>
        <v/>
      </c>
      <c r="J33" s="8">
        <f>IF(G33=0,0,H33/G33)</f>
        <v/>
      </c>
      <c r="K33" s="7" t="n">
        <v>0</v>
      </c>
      <c r="L33" s="7" t="n">
        <v>0</v>
      </c>
      <c r="M33" s="7" t="n">
        <v>0</v>
      </c>
      <c r="N33" s="7" t="n">
        <v>0</v>
      </c>
      <c r="O33" s="7" t="n">
        <v>0</v>
      </c>
      <c r="P33" s="7" t="n">
        <v>0</v>
      </c>
      <c r="Q33" s="7" t="n">
        <v>0</v>
      </c>
      <c r="R33" s="7" t="n">
        <v>0</v>
      </c>
      <c r="S33" s="7" t="n">
        <v>10500</v>
      </c>
      <c r="T33" s="7">
        <f>H33</f>
        <v/>
      </c>
      <c r="U33" s="7">
        <f>S33-T33</f>
        <v/>
      </c>
      <c r="V33" s="8">
        <f>IF(S33=0,0,T33/S33)</f>
        <v/>
      </c>
      <c r="W33" s="8" t="n"/>
      <c r="Y33" t="inlineStr">
        <is>
          <t>GC (no pay app)</t>
        </is>
      </c>
    </row>
    <row r="34">
      <c r="A34" t="n">
        <v>70</v>
      </c>
      <c r="B34" t="inlineStr">
        <is>
          <t>51072-00</t>
        </is>
      </c>
      <c r="C34" t="inlineStr">
        <is>
          <t>Balcony inspection</t>
        </is>
      </c>
      <c r="D34" t="inlineStr">
        <is>
          <t>Lender PCA: Based on exterior appurtenances, this Property is subject to the State of California Law. According to a rec</t>
        </is>
      </c>
      <c r="E34" s="10" t="inlineStr">
        <is>
          <t>GC</t>
        </is>
      </c>
      <c r="F34" t="inlineStr">
        <is>
          <t>Project</t>
        </is>
      </c>
      <c r="G34" s="7" t="n">
        <v>10000</v>
      </c>
      <c r="H34" s="7" t="n">
        <v>0</v>
      </c>
      <c r="I34" s="7">
        <f>G34-H34</f>
        <v/>
      </c>
      <c r="J34" s="8">
        <f>IF(G34=0,0,H34/G34)</f>
        <v/>
      </c>
      <c r="K34" s="7" t="n">
        <v>0</v>
      </c>
      <c r="L34" s="7" t="n">
        <v>0</v>
      </c>
      <c r="M34" s="7" t="n">
        <v>0</v>
      </c>
      <c r="N34" s="7" t="n">
        <v>0</v>
      </c>
      <c r="O34" s="7" t="n">
        <v>0</v>
      </c>
      <c r="P34" s="7" t="n">
        <v>0</v>
      </c>
      <c r="Q34" s="7" t="n">
        <v>0</v>
      </c>
      <c r="R34" s="7" t="n">
        <v>0</v>
      </c>
      <c r="S34" s="7" t="n">
        <v>10000</v>
      </c>
      <c r="T34" s="7">
        <f>H34</f>
        <v/>
      </c>
      <c r="U34" s="7">
        <f>S34-T34</f>
        <v/>
      </c>
      <c r="V34" s="8">
        <f>IF(S34=0,0,T34/S34)</f>
        <v/>
      </c>
      <c r="W34" s="8" t="n"/>
      <c r="Y34" t="inlineStr">
        <is>
          <t>GC (no pay app)</t>
        </is>
      </c>
    </row>
    <row r="35">
      <c r="A35" t="n">
        <v>34</v>
      </c>
      <c r="B35" t="inlineStr">
        <is>
          <t>51025-00</t>
        </is>
      </c>
      <c r="C35" t="inlineStr">
        <is>
          <t>Replace swimming pool coping</t>
        </is>
      </c>
      <c r="D35" t="inlineStr">
        <is>
          <t xml:space="preserve">PNA: Replace decko seal                                                                                                 </t>
        </is>
      </c>
      <c r="E35" s="10" t="inlineStr">
        <is>
          <t>GC</t>
        </is>
      </c>
      <c r="F35" t="inlineStr">
        <is>
          <t>Project</t>
        </is>
      </c>
      <c r="G35" s="7" t="n">
        <v>9975</v>
      </c>
      <c r="H35" s="7" t="n">
        <v>0</v>
      </c>
      <c r="I35" s="7">
        <f>G35-H35</f>
        <v/>
      </c>
      <c r="J35" s="8">
        <f>IF(G35=0,0,H35/G35)</f>
        <v/>
      </c>
      <c r="K35" s="7" t="n">
        <v>0</v>
      </c>
      <c r="L35" s="7" t="n">
        <v>0</v>
      </c>
      <c r="M35" s="7" t="n">
        <v>0</v>
      </c>
      <c r="N35" s="7" t="n">
        <v>0</v>
      </c>
      <c r="O35" s="7" t="n">
        <v>0</v>
      </c>
      <c r="P35" s="7" t="n">
        <v>0</v>
      </c>
      <c r="Q35" s="7" t="n">
        <v>0</v>
      </c>
      <c r="R35" s="7" t="n">
        <v>0</v>
      </c>
      <c r="S35" s="7" t="n">
        <v>9975</v>
      </c>
      <c r="T35" s="7">
        <f>H35</f>
        <v/>
      </c>
      <c r="U35" s="7">
        <f>S35-T35</f>
        <v/>
      </c>
      <c r="V35" s="8">
        <f>IF(S35=0,0,T35/S35)</f>
        <v/>
      </c>
      <c r="W35" s="8" t="n"/>
      <c r="Y35" t="inlineStr">
        <is>
          <t>GC (no pay app)</t>
        </is>
      </c>
    </row>
    <row r="36">
      <c r="A36" t="n">
        <v>71</v>
      </c>
      <c r="B36" t="inlineStr">
        <is>
          <t>51093-00</t>
        </is>
      </c>
      <c r="C36" t="inlineStr">
        <is>
          <t>Repair exterior stair treads and stringe</t>
        </is>
      </c>
      <c r="D36" t="inlineStr">
        <is>
          <t>PNA: Repair stair treads and stringers</t>
        </is>
      </c>
      <c r="E36" s="10" t="inlineStr">
        <is>
          <t>GC</t>
        </is>
      </c>
      <c r="F36" t="inlineStr">
        <is>
          <t>Project</t>
        </is>
      </c>
      <c r="G36" s="7" t="n">
        <v>9975</v>
      </c>
      <c r="H36" s="7" t="n">
        <v>0</v>
      </c>
      <c r="I36" s="7">
        <f>G36-H36</f>
        <v/>
      </c>
      <c r="J36" s="8">
        <f>IF(G36=0,0,H36/G36)</f>
        <v/>
      </c>
      <c r="K36" s="7" t="n">
        <v>0</v>
      </c>
      <c r="L36" s="7" t="n">
        <v>0</v>
      </c>
      <c r="M36" s="7" t="n">
        <v>0</v>
      </c>
      <c r="N36" s="7" t="n">
        <v>0</v>
      </c>
      <c r="O36" s="7" t="n">
        <v>0</v>
      </c>
      <c r="P36" s="7" t="n">
        <v>0</v>
      </c>
      <c r="Q36" s="7" t="n">
        <v>0</v>
      </c>
      <c r="R36" s="7" t="n">
        <v>0</v>
      </c>
      <c r="S36" s="7" t="n">
        <v>9975</v>
      </c>
      <c r="T36" s="7">
        <f>H36</f>
        <v/>
      </c>
      <c r="U36" s="7">
        <f>S36-T36</f>
        <v/>
      </c>
      <c r="V36" s="8">
        <f>IF(S36=0,0,T36/S36)</f>
        <v/>
      </c>
      <c r="W36" s="8" t="n"/>
      <c r="Y36" t="inlineStr">
        <is>
          <t>GC (no pay app)</t>
        </is>
      </c>
    </row>
    <row r="37">
      <c r="A37" t="n">
        <v>76</v>
      </c>
      <c r="B37" t="inlineStr">
        <is>
          <t>51077-00</t>
        </is>
      </c>
      <c r="C37" t="inlineStr">
        <is>
          <t>Repair balcony railings</t>
        </is>
      </c>
      <c r="D37" t="inlineStr">
        <is>
          <t xml:space="preserve">PNA: Secure railings                                                                                                    </t>
        </is>
      </c>
      <c r="E37" s="10" t="inlineStr">
        <is>
          <t>GC</t>
        </is>
      </c>
      <c r="F37" t="inlineStr">
        <is>
          <t>Project</t>
        </is>
      </c>
      <c r="G37" s="7" t="n">
        <v>9975</v>
      </c>
      <c r="H37" s="7" t="n">
        <v>0</v>
      </c>
      <c r="I37" s="7">
        <f>G37-H37</f>
        <v/>
      </c>
      <c r="J37" s="8">
        <f>IF(G37=0,0,H37/G37)</f>
        <v/>
      </c>
      <c r="K37" s="7" t="n">
        <v>0</v>
      </c>
      <c r="L37" s="7" t="n">
        <v>0</v>
      </c>
      <c r="M37" s="7" t="n">
        <v>0</v>
      </c>
      <c r="N37" s="7" t="n">
        <v>0</v>
      </c>
      <c r="O37" s="7" t="n">
        <v>0</v>
      </c>
      <c r="P37" s="7" t="n">
        <v>0</v>
      </c>
      <c r="Q37" s="7" t="n">
        <v>0</v>
      </c>
      <c r="R37" s="7" t="n">
        <v>0</v>
      </c>
      <c r="S37" s="7" t="n">
        <v>9975</v>
      </c>
      <c r="T37" s="7">
        <f>H37</f>
        <v/>
      </c>
      <c r="U37" s="7">
        <f>S37-T37</f>
        <v/>
      </c>
      <c r="V37" s="8">
        <f>IF(S37=0,0,T37/S37)</f>
        <v/>
      </c>
      <c r="W37" s="8" t="n"/>
      <c r="Y37" t="inlineStr">
        <is>
          <t>GC (no pay app)</t>
        </is>
      </c>
    </row>
    <row r="38">
      <c r="A38" t="n">
        <v>241</v>
      </c>
      <c r="B38" t="inlineStr">
        <is>
          <t>51070-00</t>
        </is>
      </c>
      <c r="C38" t="inlineStr">
        <is>
          <t>BTL Contingency Breakdown:</t>
        </is>
      </c>
      <c r="D38" t="inlineStr"/>
      <c r="E38" s="5" t="inlineStr"/>
      <c r="F38" t="inlineStr"/>
      <c r="G38" s="7" t="n">
        <v>7444</v>
      </c>
      <c r="H38" s="7" t="n">
        <v>0</v>
      </c>
      <c r="I38" s="7">
        <f>G38-H38</f>
        <v/>
      </c>
      <c r="J38" s="8">
        <f>IF(G38=0,0,H38/G38)</f>
        <v/>
      </c>
      <c r="K38" s="7" t="n">
        <v>0</v>
      </c>
      <c r="L38" s="7" t="n">
        <v>0</v>
      </c>
      <c r="M38" s="7" t="n">
        <v>0</v>
      </c>
      <c r="N38" s="7" t="n">
        <v>0</v>
      </c>
      <c r="O38" s="7" t="n">
        <v>0</v>
      </c>
      <c r="P38" s="7" t="n">
        <v>0</v>
      </c>
      <c r="Q38" s="7" t="n">
        <v>0</v>
      </c>
      <c r="R38" s="7" t="n">
        <v>0</v>
      </c>
      <c r="S38" s="7" t="n">
        <v>7444</v>
      </c>
      <c r="T38" s="7">
        <f>H38</f>
        <v/>
      </c>
      <c r="U38" s="7">
        <f>S38-T38</f>
        <v/>
      </c>
      <c r="V38" s="8">
        <f>IF(S38=0,0,T38/S38)</f>
        <v/>
      </c>
      <c r="W38" s="8" t="n"/>
      <c r="Y38" t="inlineStr"/>
    </row>
    <row r="39">
      <c r="A39" t="n">
        <v>21</v>
      </c>
      <c r="B39" t="inlineStr">
        <is>
          <t>51025-00</t>
        </is>
      </c>
      <c r="C39" t="inlineStr">
        <is>
          <t>Repair / replace swimming pool pumps</t>
        </is>
      </c>
      <c r="D39" t="inlineStr">
        <is>
          <t>PNA: Anti entrapment devices</t>
        </is>
      </c>
      <c r="E39" s="10" t="inlineStr">
        <is>
          <t>GC</t>
        </is>
      </c>
      <c r="F39" t="inlineStr">
        <is>
          <t>Project</t>
        </is>
      </c>
      <c r="G39" s="7" t="n">
        <v>7140</v>
      </c>
      <c r="H39" s="7" t="n">
        <v>63158</v>
      </c>
      <c r="I39" s="7">
        <f>G39-H39</f>
        <v/>
      </c>
      <c r="J39" s="8">
        <f>IF(G39=0,0,H39/G39)</f>
        <v/>
      </c>
      <c r="K39" s="7" t="n">
        <v>0</v>
      </c>
      <c r="L39" s="7" t="n">
        <v>0</v>
      </c>
      <c r="M39" s="7" t="n">
        <v>0</v>
      </c>
      <c r="N39" s="7" t="n">
        <v>0</v>
      </c>
      <c r="O39" s="7" t="n">
        <v>0</v>
      </c>
      <c r="P39" s="7" t="n">
        <v>0</v>
      </c>
      <c r="Q39" s="7" t="n">
        <v>0</v>
      </c>
      <c r="R39" s="7" t="n">
        <v>0</v>
      </c>
      <c r="S39" s="7" t="n">
        <v>7140</v>
      </c>
      <c r="T39" s="7">
        <f>H39</f>
        <v/>
      </c>
      <c r="U39" s="7">
        <f>S39-T39</f>
        <v/>
      </c>
      <c r="V39" s="8">
        <f>IF(S39=0,0,T39/S39)</f>
        <v/>
      </c>
      <c r="W39" s="8" t="n"/>
      <c r="Y39" t="inlineStr">
        <is>
          <t>GC (pay app)</t>
        </is>
      </c>
    </row>
    <row r="40">
      <c r="A40" t="n">
        <v>171</v>
      </c>
      <c r="B40" t="inlineStr">
        <is>
          <t>51140-00</t>
        </is>
      </c>
      <c r="C40" t="inlineStr">
        <is>
          <t>Electrical IR Inspection</t>
        </is>
      </c>
      <c r="D40" t="inlineStr">
        <is>
          <t>EPCA: Based on the age of the property and some of the electrical equipment, an IR survey is recommended.</t>
        </is>
      </c>
      <c r="E40" s="10" t="inlineStr">
        <is>
          <t>GC</t>
        </is>
      </c>
      <c r="F40" t="inlineStr">
        <is>
          <t>Project</t>
        </is>
      </c>
      <c r="G40" s="7" t="n">
        <v>6130</v>
      </c>
      <c r="H40" s="7" t="n">
        <v>0</v>
      </c>
      <c r="I40" s="7">
        <f>G40-H40</f>
        <v/>
      </c>
      <c r="J40" s="8">
        <f>IF(G40=0,0,H40/G40)</f>
        <v/>
      </c>
      <c r="K40" s="7" t="n">
        <v>0</v>
      </c>
      <c r="L40" s="7" t="n">
        <v>0</v>
      </c>
      <c r="M40" s="7" t="n">
        <v>0</v>
      </c>
      <c r="N40" s="7" t="n">
        <v>0</v>
      </c>
      <c r="O40" s="7" t="n">
        <v>0</v>
      </c>
      <c r="P40" s="7" t="n">
        <v>0</v>
      </c>
      <c r="Q40" s="7" t="n">
        <v>0</v>
      </c>
      <c r="R40" s="7" t="n">
        <v>0</v>
      </c>
      <c r="S40" s="7" t="n">
        <v>6130</v>
      </c>
      <c r="T40" s="7">
        <f>H40</f>
        <v/>
      </c>
      <c r="U40" s="7">
        <f>S40-T40</f>
        <v/>
      </c>
      <c r="V40" s="8">
        <f>IF(S40=0,0,T40/S40)</f>
        <v/>
      </c>
      <c r="W40" s="8" t="n"/>
      <c r="Y40" t="inlineStr">
        <is>
          <t>GC (no pay app)</t>
        </is>
      </c>
    </row>
    <row r="41">
      <c r="A41" t="n">
        <v>26</v>
      </c>
      <c r="B41" t="inlineStr">
        <is>
          <t>51091-00</t>
        </is>
      </c>
      <c r="C41" t="inlineStr">
        <is>
          <t>ADA parking &amp; curb cuts</t>
        </is>
      </c>
      <c r="D41" t="inlineStr">
        <is>
          <t>Lender PCA: One van accessible space should be added at the leasing office. The restroom at the leasing office has acces</t>
        </is>
      </c>
      <c r="E41" s="10" t="inlineStr">
        <is>
          <t>GC</t>
        </is>
      </c>
      <c r="F41" t="inlineStr">
        <is>
          <t>Project</t>
        </is>
      </c>
      <c r="G41" s="7" t="n">
        <v>2000</v>
      </c>
      <c r="H41" s="7" t="n">
        <v>0</v>
      </c>
      <c r="I41" s="7">
        <f>G41-H41</f>
        <v/>
      </c>
      <c r="J41" s="8">
        <f>IF(G41=0,0,H41/G41)</f>
        <v/>
      </c>
      <c r="K41" s="7" t="n">
        <v>0</v>
      </c>
      <c r="L41" s="7" t="n">
        <v>0</v>
      </c>
      <c r="M41" s="7" t="n">
        <v>0</v>
      </c>
      <c r="N41" s="7" t="n">
        <v>0</v>
      </c>
      <c r="O41" s="7" t="n">
        <v>0</v>
      </c>
      <c r="P41" s="7" t="n">
        <v>0</v>
      </c>
      <c r="Q41" s="7" t="n">
        <v>0</v>
      </c>
      <c r="R41" s="7" t="n">
        <v>0</v>
      </c>
      <c r="S41" s="7" t="n">
        <v>2000</v>
      </c>
      <c r="T41" s="7">
        <f>H41</f>
        <v/>
      </c>
      <c r="U41" s="7">
        <f>S41-T41</f>
        <v/>
      </c>
      <c r="V41" s="8">
        <f>IF(S41=0,0,T41/S41)</f>
        <v/>
      </c>
      <c r="W41" s="8" t="n"/>
      <c r="Y41" t="inlineStr">
        <is>
          <t>GC (no pay app)</t>
        </is>
      </c>
    </row>
    <row r="42">
      <c r="A42" t="n">
        <v>154</v>
      </c>
      <c r="B42" t="inlineStr">
        <is>
          <t>51990-00</t>
        </is>
      </c>
      <c r="C42" t="inlineStr">
        <is>
          <t>Smoke/fire detection</t>
        </is>
      </c>
      <c r="D42" t="inlineStr">
        <is>
          <t xml:space="preserve">Lender PCA: Smoke detectors were generally present where required, however several units were observed where the tenant </t>
        </is>
      </c>
      <c r="E42" s="10" t="inlineStr">
        <is>
          <t>GC</t>
        </is>
      </c>
      <c r="F42" t="inlineStr">
        <is>
          <t>Project</t>
        </is>
      </c>
      <c r="G42" s="7" t="n">
        <v>1000</v>
      </c>
      <c r="H42" s="7" t="n">
        <v>1000</v>
      </c>
      <c r="I42" s="7">
        <f>G42-H42</f>
        <v/>
      </c>
      <c r="J42" s="8">
        <f>IF(G42=0,0,H42/G42)</f>
        <v/>
      </c>
      <c r="K42" s="7" t="n">
        <v>0</v>
      </c>
      <c r="L42" s="7" t="n">
        <v>0</v>
      </c>
      <c r="M42" s="7" t="n">
        <v>0</v>
      </c>
      <c r="N42" s="7" t="n">
        <v>0</v>
      </c>
      <c r="O42" s="7" t="n">
        <v>0</v>
      </c>
      <c r="P42" s="7" t="n">
        <v>0</v>
      </c>
      <c r="Q42" s="7" t="n">
        <v>0</v>
      </c>
      <c r="R42" s="7" t="n">
        <v>0</v>
      </c>
      <c r="S42" s="7" t="n">
        <v>1000</v>
      </c>
      <c r="T42" s="7">
        <f>H42</f>
        <v/>
      </c>
      <c r="U42" s="7">
        <f>S42-T42</f>
        <v/>
      </c>
      <c r="V42" s="8">
        <f>IF(S42=0,0,T42/S42)</f>
        <v/>
      </c>
      <c r="W42" s="8" t="n"/>
      <c r="Y42" t="inlineStr">
        <is>
          <t>GC (pay app)</t>
        </is>
      </c>
    </row>
    <row r="43">
      <c r="A43" t="n">
        <v>27</v>
      </c>
      <c r="B43" t="inlineStr">
        <is>
          <t>51091-00</t>
        </is>
      </c>
      <c r="C43" t="inlineStr">
        <is>
          <t>Sidewalks</t>
        </is>
      </c>
      <c r="D43" t="inlineStr">
        <is>
          <t>Lender PCA: A cracked walkway was observed. Immediate repairs are recommended to repair the walkway.</t>
        </is>
      </c>
      <c r="E43" s="10" t="inlineStr">
        <is>
          <t>GC</t>
        </is>
      </c>
      <c r="F43" t="inlineStr">
        <is>
          <t>Project</t>
        </is>
      </c>
      <c r="G43" s="7" t="n">
        <v>500</v>
      </c>
      <c r="H43" s="7" t="n">
        <v>0</v>
      </c>
      <c r="I43" s="7">
        <f>G43-H43</f>
        <v/>
      </c>
      <c r="J43" s="8">
        <f>IF(G43=0,0,H43/G43)</f>
        <v/>
      </c>
      <c r="K43" s="7" t="n">
        <v>0</v>
      </c>
      <c r="L43" s="7" t="n">
        <v>0</v>
      </c>
      <c r="M43" s="7" t="n">
        <v>0</v>
      </c>
      <c r="N43" s="7" t="n">
        <v>0</v>
      </c>
      <c r="O43" s="7" t="n">
        <v>0</v>
      </c>
      <c r="P43" s="7" t="n">
        <v>0</v>
      </c>
      <c r="Q43" s="7" t="n">
        <v>0</v>
      </c>
      <c r="R43" s="7" t="n">
        <v>0</v>
      </c>
      <c r="S43" s="7" t="n">
        <v>500</v>
      </c>
      <c r="T43" s="7">
        <f>H43</f>
        <v/>
      </c>
      <c r="U43" s="7">
        <f>S43-T43</f>
        <v/>
      </c>
      <c r="V43" s="8">
        <f>IF(S43=0,0,T43/S43)</f>
        <v/>
      </c>
      <c r="W43" s="8" t="n"/>
      <c r="Y43" t="inlineStr">
        <is>
          <t>GC (no pay app)</t>
        </is>
      </c>
    </row>
    <row r="44">
      <c r="A44" t="n">
        <v>242</v>
      </c>
      <c r="B44" t="inlineStr">
        <is>
          <t>51070-00</t>
        </is>
      </c>
      <c r="C44" t="inlineStr">
        <is>
          <t>Repair asphalt (Yr 5 and 10)</t>
        </is>
      </c>
      <c r="D44" t="inlineStr"/>
      <c r="E44" s="5" t="inlineStr"/>
      <c r="F44" t="inlineStr"/>
      <c r="G44" s="7" t="n">
        <v>300</v>
      </c>
      <c r="H44" s="7" t="n">
        <v>0</v>
      </c>
      <c r="I44" s="7">
        <f>G44-H44</f>
        <v/>
      </c>
      <c r="J44" s="8">
        <f>IF(G44=0,0,H44/G44)</f>
        <v/>
      </c>
      <c r="K44" s="7" t="n">
        <v>0</v>
      </c>
      <c r="L44" s="7" t="n">
        <v>0</v>
      </c>
      <c r="M44" s="7" t="n">
        <v>0</v>
      </c>
      <c r="N44" s="7" t="n">
        <v>0</v>
      </c>
      <c r="O44" s="7" t="n">
        <v>0</v>
      </c>
      <c r="P44" s="7" t="n">
        <v>0</v>
      </c>
      <c r="Q44" s="7" t="n">
        <v>0</v>
      </c>
      <c r="R44" s="7" t="n">
        <v>0</v>
      </c>
      <c r="S44" s="7" t="n">
        <v>300</v>
      </c>
      <c r="T44" s="7">
        <f>H44</f>
        <v/>
      </c>
      <c r="U44" s="7">
        <f>S44-T44</f>
        <v/>
      </c>
      <c r="V44" s="8">
        <f>IF(S44=0,0,T44/S44)</f>
        <v/>
      </c>
      <c r="W44" s="8" t="n"/>
      <c r="Y44" t="inlineStr"/>
    </row>
    <row r="45">
      <c r="A45" t="n">
        <v>243</v>
      </c>
      <c r="B45" t="inlineStr">
        <is>
          <t>51071-00</t>
        </is>
      </c>
      <c r="C45" t="inlineStr">
        <is>
          <t>Gutters and downspouts:</t>
        </is>
      </c>
      <c r="D45" t="inlineStr"/>
      <c r="E45" s="5" t="inlineStr"/>
      <c r="F45" t="inlineStr"/>
      <c r="G45" s="7" t="n">
        <v>-7144</v>
      </c>
      <c r="H45" s="7" t="n">
        <v>0</v>
      </c>
      <c r="I45" s="7">
        <f>G45-H45</f>
        <v/>
      </c>
      <c r="J45" s="8">
        <f>IF(G45=0,0,H45/G45)</f>
        <v/>
      </c>
      <c r="K45" s="7" t="n">
        <v>0</v>
      </c>
      <c r="L45" s="7" t="n">
        <v>0</v>
      </c>
      <c r="M45" s="7" t="n">
        <v>0</v>
      </c>
      <c r="N45" s="7" t="n">
        <v>0</v>
      </c>
      <c r="O45" s="7" t="n">
        <v>0</v>
      </c>
      <c r="P45" s="7" t="n">
        <v>0</v>
      </c>
      <c r="Q45" s="7" t="n">
        <v>0</v>
      </c>
      <c r="R45" s="7" t="n">
        <v>0</v>
      </c>
      <c r="S45" s="7" t="n">
        <v>-7144</v>
      </c>
      <c r="T45" s="7">
        <f>H45</f>
        <v/>
      </c>
      <c r="U45" s="7">
        <f>S45-T45</f>
        <v/>
      </c>
      <c r="V45" s="8">
        <f>IF(S45=0,0,T45/S45)</f>
        <v/>
      </c>
      <c r="W45" s="8" t="n"/>
      <c r="Y45" t="inlineStr"/>
    </row>
    <row r="47">
      <c r="D47" s="19" t="inlineStr">
        <is>
          <t>Projects Subtotal (excl. Contingency &amp; CM Fee)</t>
        </is>
      </c>
      <c r="G47" s="22" t="n">
        <v>1380470</v>
      </c>
      <c r="S47" s="22" t="n">
        <v>1380470</v>
      </c>
    </row>
    <row r="48">
      <c r="D48" s="5" t="inlineStr">
        <is>
          <t>CM Fee</t>
        </is>
      </c>
      <c r="G48" s="7" t="n">
        <v>73654</v>
      </c>
      <c r="S48" s="7" t="n">
        <v>73654</v>
      </c>
    </row>
    <row r="49">
      <c r="D49" s="5" t="inlineStr">
        <is>
          <t>Contingency</t>
        </is>
      </c>
      <c r="G49" s="7" t="n">
        <v>87089</v>
      </c>
      <c r="S49" s="7" t="n">
        <v>87089</v>
      </c>
    </row>
    <row r="50">
      <c r="D50" s="19" t="inlineStr">
        <is>
          <t>Capital Plan Total (ex-BTL)</t>
        </is>
      </c>
      <c r="G50" s="22" t="n">
        <v>1541214</v>
      </c>
      <c r="S50" s="22" t="n">
        <v>1541214</v>
      </c>
    </row>
    <row r="51">
      <c r="D51" s="2" t="inlineStr">
        <is>
          <t>Unplanned CapEx Yr 1 (out-of-plan)</t>
        </is>
      </c>
      <c r="H51" s="7" t="n">
        <v>5944</v>
      </c>
    </row>
    <row r="52">
      <c r="D52" s="26" t="inlineStr">
        <is>
          <t>BTL (dropped per Adam): $45,600</t>
        </is>
      </c>
    </row>
  </sheetData>
  <autoFilter ref="A4:Y45"/>
  <hyperlinks>
    <hyperlink xmlns:r="http://schemas.openxmlformats.org/officeDocument/2006/relationships" ref="B3" r:id="rId1"/>
  </hyperlinks>
  <pageMargins left="0.75" right="0.75" top="1" bottom="1" header="0.5" footer="0.5"/>
</worksheet>
</file>

<file path=xl/worksheets/sheet58.xml><?xml version="1.0" encoding="utf-8"?>
<worksheet xmlns="http://schemas.openxmlformats.org/spreadsheetml/2006/main">
  <sheetPr>
    <outlinePr summaryBelow="1" summaryRight="1"/>
    <pageSetUpPr/>
  </sheetPr>
  <dimension ref="A1:Y44"/>
  <sheetViews>
    <sheetView workbookViewId="0">
      <pane xSplit="6" ySplit="4" topLeftCell="G5" activePane="bottomRight" state="frozen"/>
      <selection pane="topRight"/>
      <selection pane="bottomLeft"/>
      <selection pane="bottomRight" activeCell="A1" sqref="A1"/>
    </sheetView>
  </sheetViews>
  <sheetFormatPr baseColWidth="8" defaultRowHeight="15"/>
  <cols>
    <col hidden="1" width="5" customWidth="1" min="1" max="1"/>
    <col width="9" customWidth="1" min="2" max="2"/>
    <col hidden="1" outlineLevel="1" width="26" customWidth="1" min="3" max="3"/>
    <col hidden="1" outlineLevel="1" width="40" customWidth="1" min="4" max="4"/>
    <col width="8" customWidth="1" min="5" max="5"/>
    <col width="10" customWidth="1" min="6" max="6"/>
    <col width="12" customWidth="1" min="7" max="7"/>
    <col width="11" customWidth="1" min="8" max="8"/>
    <col width="11" customWidth="1" min="9" max="9"/>
    <col width="8" customWidth="1" min="10" max="10"/>
    <col hidden="1" outlineLevel="1" width="11" customWidth="1" min="11" max="11"/>
    <col hidden="1" outlineLevel="1" width="11" customWidth="1" min="12" max="12"/>
    <col hidden="1" outlineLevel="1" width="11" customWidth="1" min="13" max="13"/>
    <col hidden="1" outlineLevel="1" width="11" customWidth="1" min="14" max="14"/>
    <col hidden="1" outlineLevel="1" width="11" customWidth="1" min="15" max="15"/>
    <col hidden="1" outlineLevel="1" width="11" customWidth="1" min="16" max="16"/>
    <col hidden="1" outlineLevel="1" width="11" customWidth="1" min="17" max="17"/>
    <col hidden="1" outlineLevel="1" width="11" customWidth="1" min="18" max="18"/>
    <col width="13" customWidth="1" min="19" max="19"/>
    <col width="12" customWidth="1" min="20" max="20"/>
    <col width="13" customWidth="1" min="21" max="21"/>
    <col width="9" customWidth="1" min="22" max="22"/>
    <col width="14" customWidth="1" min="23" max="23"/>
    <col width="2" customWidth="1" min="24" max="24"/>
    <col hidden="1" width="22" customWidth="1" min="25" max="25"/>
  </cols>
  <sheetData>
    <row r="1">
      <c r="A1" s="23" t="inlineStr">
        <is>
          <t>Ardmore Springs — 10-Year Capital Plan</t>
        </is>
      </c>
    </row>
    <row r="2">
      <c r="A2" s="2" t="inlineStr">
        <is>
          <t>Acquired 2026. 10-year budget = capital plan excluding BTL. Year budgets from the plan's Expense-Yr columns; spend is current-year actual.</t>
        </is>
      </c>
    </row>
    <row r="3">
      <c r="B3" s="24" t="inlineStr">
        <is>
          <t>← Back</t>
        </is>
      </c>
    </row>
    <row r="4">
      <c r="A4" s="25" t="inlineStr">
        <is>
          <t>Row</t>
        </is>
      </c>
      <c r="B4" s="25" t="inlineStr">
        <is>
          <t>GL</t>
        </is>
      </c>
      <c r="C4" s="25" t="inlineStr">
        <is>
          <t>GL Name</t>
        </is>
      </c>
      <c r="D4" s="25" t="inlineStr">
        <is>
          <t>Scope of Work</t>
        </is>
      </c>
      <c r="E4" s="25" t="inlineStr">
        <is>
          <t>Owner</t>
        </is>
      </c>
      <c r="F4" s="25" t="inlineStr">
        <is>
          <t>Type</t>
        </is>
      </c>
      <c r="G4" s="25" t="inlineStr">
        <is>
          <t>Yr 1 Budget</t>
        </is>
      </c>
      <c r="H4" s="25" t="inlineStr">
        <is>
          <t>Spend</t>
        </is>
      </c>
      <c r="I4" s="25" t="inlineStr">
        <is>
          <t>Remaining</t>
        </is>
      </c>
      <c r="J4" s="25" t="inlineStr">
        <is>
          <t>% Spent</t>
        </is>
      </c>
      <c r="K4" s="25" t="inlineStr">
        <is>
          <t>Yr 2 Budget</t>
        </is>
      </c>
      <c r="L4" s="25" t="inlineStr">
        <is>
          <t>Yr 2 Spend</t>
        </is>
      </c>
      <c r="M4" s="25" t="inlineStr">
        <is>
          <t>Yr 3 Budget</t>
        </is>
      </c>
      <c r="N4" s="25" t="inlineStr">
        <is>
          <t>Yr 3 Spend</t>
        </is>
      </c>
      <c r="O4" s="25" t="inlineStr">
        <is>
          <t>Yr 4 Budget</t>
        </is>
      </c>
      <c r="P4" s="25" t="inlineStr">
        <is>
          <t>Yr 4 Spend</t>
        </is>
      </c>
      <c r="Q4" s="25" t="inlineStr">
        <is>
          <t>Yr 5 Budget</t>
        </is>
      </c>
      <c r="R4" s="25" t="inlineStr">
        <is>
          <t>Yr 5 Spend</t>
        </is>
      </c>
      <c r="S4" s="25" t="inlineStr">
        <is>
          <t>10 yr Budget</t>
        </is>
      </c>
      <c r="T4" s="25" t="inlineStr">
        <is>
          <t>10 yr Spend</t>
        </is>
      </c>
      <c r="U4" s="25" t="inlineStr">
        <is>
          <t>10 yr Remaining</t>
        </is>
      </c>
      <c r="V4" s="25" t="inlineStr">
        <is>
          <t>10 yr % Spent</t>
        </is>
      </c>
      <c r="W4" s="25" t="inlineStr">
        <is>
          <t>Actual Project % Complete</t>
        </is>
      </c>
      <c r="X4" s="25" t="inlineStr"/>
      <c r="Y4" s="25" t="inlineStr">
        <is>
          <t>Basis</t>
        </is>
      </c>
    </row>
    <row r="5">
      <c r="A5" t="n">
        <v>95</v>
      </c>
      <c r="B5" t="n">
        <v>84101</v>
      </c>
      <c r="C5" t="inlineStr">
        <is>
          <t>Exterior building</t>
        </is>
      </c>
      <c r="D5" t="inlineStr">
        <is>
          <t>PNA: Paint community, iron will require special treatment</t>
        </is>
      </c>
      <c r="E5" s="10" t="inlineStr">
        <is>
          <t>GC</t>
        </is>
      </c>
      <c r="F5" t="inlineStr">
        <is>
          <t>Project</t>
        </is>
      </c>
      <c r="G5" s="7" t="n">
        <v>300000</v>
      </c>
      <c r="H5" s="7" t="n">
        <v>90000</v>
      </c>
      <c r="I5" s="7">
        <f>G5-H5</f>
        <v/>
      </c>
      <c r="J5" s="8">
        <f>IF(G5=0,0,H5/G5)</f>
        <v/>
      </c>
      <c r="K5" s="7" t="n">
        <v>0</v>
      </c>
      <c r="L5" s="7" t="n">
        <v>0</v>
      </c>
      <c r="M5" s="7" t="n">
        <v>0</v>
      </c>
      <c r="N5" s="7" t="n">
        <v>0</v>
      </c>
      <c r="O5" s="7" t="n">
        <v>0</v>
      </c>
      <c r="P5" s="7" t="n">
        <v>0</v>
      </c>
      <c r="Q5" s="7" t="n">
        <v>0</v>
      </c>
      <c r="R5" s="7" t="n">
        <v>0</v>
      </c>
      <c r="S5" s="7" t="n">
        <v>300000</v>
      </c>
      <c r="T5" s="7">
        <f>H5</f>
        <v/>
      </c>
      <c r="U5" s="7">
        <f>S5-T5</f>
        <v/>
      </c>
      <c r="V5" s="8">
        <f>IF(S5=0,0,T5/S5)</f>
        <v/>
      </c>
      <c r="W5" s="8" t="n"/>
      <c r="Y5" t="inlineStr">
        <is>
          <t>GC (pay app)</t>
        </is>
      </c>
    </row>
    <row r="6">
      <c r="A6" t="n">
        <v>105</v>
      </c>
      <c r="B6" t="n">
        <v>82200</v>
      </c>
      <c r="C6" t="inlineStr">
        <is>
          <t>Appliances Package</t>
        </is>
      </c>
      <c r="D6" t="inlineStr">
        <is>
          <t>Post: Washer/Dryer installs</t>
        </is>
      </c>
      <c r="E6" s="5" t="inlineStr">
        <is>
          <t>PMC</t>
        </is>
      </c>
      <c r="F6" t="inlineStr">
        <is>
          <t>Project</t>
        </is>
      </c>
      <c r="G6" s="7" t="n">
        <v>272400</v>
      </c>
      <c r="H6" s="7" t="n">
        <v>80321</v>
      </c>
      <c r="I6" s="7">
        <f>G6-H6</f>
        <v/>
      </c>
      <c r="J6" s="8">
        <f>IF(G6=0,0,H6/G6)</f>
        <v/>
      </c>
      <c r="K6" s="7" t="n">
        <v>0</v>
      </c>
      <c r="L6" s="7" t="n">
        <v>0</v>
      </c>
      <c r="M6" s="7" t="n">
        <v>0</v>
      </c>
      <c r="N6" s="7" t="n">
        <v>0</v>
      </c>
      <c r="O6" s="7" t="n">
        <v>0</v>
      </c>
      <c r="P6" s="7" t="n">
        <v>0</v>
      </c>
      <c r="Q6" s="7" t="n">
        <v>0</v>
      </c>
      <c r="R6" s="7" t="n">
        <v>0</v>
      </c>
      <c r="S6" s="7" t="n">
        <v>272400</v>
      </c>
      <c r="T6" s="7">
        <f>H6</f>
        <v/>
      </c>
      <c r="U6" s="7">
        <f>S6-T6</f>
        <v/>
      </c>
      <c r="V6" s="8">
        <f>IF(S6=0,0,T6/S6)</f>
        <v/>
      </c>
      <c r="W6" s="8" t="n"/>
      <c r="Y6" t="inlineStr">
        <is>
          <t>GL PMC</t>
        </is>
      </c>
    </row>
    <row r="7">
      <c r="A7" t="n">
        <v>129</v>
      </c>
      <c r="B7" t="n">
        <v>84116</v>
      </c>
      <c r="C7" t="inlineStr">
        <is>
          <t>Leasing office floor/wall finishes, Repl</t>
        </is>
      </c>
      <c r="D7" t="inlineStr">
        <is>
          <t>Post: Remodel leasing office (Paint - 1st Call &amp; Furniture - PMC)</t>
        </is>
      </c>
      <c r="E7" s="10" t="inlineStr">
        <is>
          <t>GC</t>
        </is>
      </c>
      <c r="F7" t="inlineStr">
        <is>
          <t>Project</t>
        </is>
      </c>
      <c r="G7" s="7" t="n">
        <v>119850</v>
      </c>
      <c r="H7" s="7" t="n">
        <v>0</v>
      </c>
      <c r="I7" s="7">
        <f>G7-H7</f>
        <v/>
      </c>
      <c r="J7" s="8">
        <f>IF(G7=0,0,H7/G7)</f>
        <v/>
      </c>
      <c r="K7" s="7" t="n">
        <v>0</v>
      </c>
      <c r="L7" s="7" t="n">
        <v>0</v>
      </c>
      <c r="M7" s="7" t="n">
        <v>0</v>
      </c>
      <c r="N7" s="7" t="n">
        <v>0</v>
      </c>
      <c r="O7" s="7" t="n">
        <v>0</v>
      </c>
      <c r="P7" s="7" t="n">
        <v>0</v>
      </c>
      <c r="Q7" s="7" t="n">
        <v>0</v>
      </c>
      <c r="R7" s="7" t="n">
        <v>0</v>
      </c>
      <c r="S7" s="7" t="n">
        <v>119850</v>
      </c>
      <c r="T7" s="7">
        <f>H7</f>
        <v/>
      </c>
      <c r="U7" s="7">
        <f>S7-T7</f>
        <v/>
      </c>
      <c r="V7" s="8">
        <f>IF(S7=0,0,T7/S7)</f>
        <v/>
      </c>
      <c r="W7" s="8" t="n"/>
      <c r="Y7" t="inlineStr">
        <is>
          <t>GC (no pay app)</t>
        </is>
      </c>
    </row>
    <row r="8">
      <c r="A8" t="n">
        <v>43</v>
      </c>
      <c r="B8" t="n">
        <v>84103</v>
      </c>
      <c r="C8" t="inlineStr">
        <is>
          <t>Building entrance</t>
        </is>
      </c>
      <c r="D8" t="inlineStr">
        <is>
          <t>Post: Signage replacements for rebranding</t>
        </is>
      </c>
      <c r="E8" s="5" t="inlineStr">
        <is>
          <t>PMC</t>
        </is>
      </c>
      <c r="F8" t="inlineStr">
        <is>
          <t>Project</t>
        </is>
      </c>
      <c r="G8" s="7" t="n">
        <v>75000</v>
      </c>
      <c r="H8" s="7" t="n">
        <v>0</v>
      </c>
      <c r="I8" s="7">
        <f>G8-H8</f>
        <v/>
      </c>
      <c r="J8" s="8">
        <f>IF(G8=0,0,H8/G8)</f>
        <v/>
      </c>
      <c r="K8" s="7" t="n">
        <v>0</v>
      </c>
      <c r="L8" s="7" t="n">
        <v>0</v>
      </c>
      <c r="M8" s="7" t="n">
        <v>0</v>
      </c>
      <c r="N8" s="7" t="n">
        <v>0</v>
      </c>
      <c r="O8" s="7" t="n">
        <v>0</v>
      </c>
      <c r="P8" s="7" t="n">
        <v>0</v>
      </c>
      <c r="Q8" s="7" t="n">
        <v>0</v>
      </c>
      <c r="R8" s="7" t="n">
        <v>0</v>
      </c>
      <c r="S8" s="7" t="n">
        <v>75000</v>
      </c>
      <c r="T8" s="7">
        <f>H8</f>
        <v/>
      </c>
      <c r="U8" s="7">
        <f>S8-T8</f>
        <v/>
      </c>
      <c r="V8" s="8">
        <f>IF(S8=0,0,T8/S8)</f>
        <v/>
      </c>
      <c r="W8" s="8" t="n"/>
      <c r="Y8" t="inlineStr">
        <is>
          <t>GL PMC</t>
        </is>
      </c>
    </row>
    <row r="9">
      <c r="A9" t="n">
        <v>134</v>
      </c>
      <c r="B9" t="n">
        <v>84190</v>
      </c>
      <c r="C9" t="inlineStr">
        <is>
          <t>Gym Equipment</t>
        </is>
      </c>
      <c r="D9" t="inlineStr">
        <is>
          <t>Post: Replace gym equipment</t>
        </is>
      </c>
      <c r="E9" s="5" t="inlineStr">
        <is>
          <t>PMC</t>
        </is>
      </c>
      <c r="F9" t="inlineStr">
        <is>
          <t>Project</t>
        </is>
      </c>
      <c r="G9" s="7" t="n">
        <v>50000</v>
      </c>
      <c r="H9" s="7" t="n">
        <v>8571</v>
      </c>
      <c r="I9" s="7">
        <f>G9-H9</f>
        <v/>
      </c>
      <c r="J9" s="8">
        <f>IF(G9=0,0,H9/G9)</f>
        <v/>
      </c>
      <c r="K9" s="7" t="n">
        <v>0</v>
      </c>
      <c r="L9" s="7" t="n">
        <v>0</v>
      </c>
      <c r="M9" s="7" t="n">
        <v>0</v>
      </c>
      <c r="N9" s="7" t="n">
        <v>0</v>
      </c>
      <c r="O9" s="7" t="n">
        <v>0</v>
      </c>
      <c r="P9" s="7" t="n">
        <v>0</v>
      </c>
      <c r="Q9" s="7" t="n">
        <v>0</v>
      </c>
      <c r="R9" s="7" t="n">
        <v>0</v>
      </c>
      <c r="S9" s="7" t="n">
        <v>50000</v>
      </c>
      <c r="T9" s="7">
        <f>H9</f>
        <v/>
      </c>
      <c r="U9" s="7">
        <f>S9-T9</f>
        <v/>
      </c>
      <c r="V9" s="8">
        <f>IF(S9=0,0,T9/S9)</f>
        <v/>
      </c>
      <c r="W9" s="8" t="n"/>
      <c r="Y9" t="inlineStr">
        <is>
          <t>GL PMC</t>
        </is>
      </c>
    </row>
    <row r="10">
      <c r="A10" t="n">
        <v>122</v>
      </c>
      <c r="B10" t="n">
        <v>84250</v>
      </c>
      <c r="C10" t="inlineStr">
        <is>
          <t>Radon remediation</t>
        </is>
      </c>
      <c r="D10" t="inlineStr">
        <is>
          <t>Per ESA: Radon remediation in 9 areas, ($3,500-$4,500 per location) EBI recommends completing pilot testing, building ch</t>
        </is>
      </c>
      <c r="E10" s="10" t="inlineStr">
        <is>
          <t>GC</t>
        </is>
      </c>
      <c r="F10" t="inlineStr">
        <is>
          <t>Project</t>
        </is>
      </c>
      <c r="G10" s="7" t="n">
        <v>47750</v>
      </c>
      <c r="H10" s="7" t="n">
        <v>14325</v>
      </c>
      <c r="I10" s="7">
        <f>G10-H10</f>
        <v/>
      </c>
      <c r="J10" s="8">
        <f>IF(G10=0,0,H10/G10)</f>
        <v/>
      </c>
      <c r="K10" s="7" t="n">
        <v>0</v>
      </c>
      <c r="L10" s="7" t="n">
        <v>0</v>
      </c>
      <c r="M10" s="7" t="n">
        <v>0</v>
      </c>
      <c r="N10" s="7" t="n">
        <v>0</v>
      </c>
      <c r="O10" s="7" t="n">
        <v>0</v>
      </c>
      <c r="P10" s="7" t="n">
        <v>0</v>
      </c>
      <c r="Q10" s="7" t="n">
        <v>0</v>
      </c>
      <c r="R10" s="7" t="n">
        <v>0</v>
      </c>
      <c r="S10" s="7" t="n">
        <v>47750</v>
      </c>
      <c r="T10" s="7">
        <f>H10</f>
        <v/>
      </c>
      <c r="U10" s="7">
        <f>S10-T10</f>
        <v/>
      </c>
      <c r="V10" s="8">
        <f>IF(S10=0,0,T10/S10)</f>
        <v/>
      </c>
      <c r="W10" s="8" t="n"/>
      <c r="Y10" t="inlineStr">
        <is>
          <t>GC (pay app)</t>
        </is>
      </c>
    </row>
    <row r="11">
      <c r="A11" t="n">
        <v>16</v>
      </c>
      <c r="B11" t="n">
        <v>84204</v>
      </c>
      <c r="C11" t="inlineStr">
        <is>
          <t>Asphalt Coating</t>
        </is>
      </c>
      <c r="D11" t="inlineStr">
        <is>
          <t>PNA: Repair potholes. Lender PCA: One area with a failed asphalt patch was noted in front of Building 11. Priority repai</t>
        </is>
      </c>
      <c r="E11" s="10" t="inlineStr">
        <is>
          <t>GC</t>
        </is>
      </c>
      <c r="F11" t="inlineStr">
        <is>
          <t>Project</t>
        </is>
      </c>
      <c r="G11" s="7" t="n">
        <v>30000</v>
      </c>
      <c r="H11" s="7" t="n">
        <v>9000</v>
      </c>
      <c r="I11" s="7">
        <f>G11-H11</f>
        <v/>
      </c>
      <c r="J11" s="8">
        <f>IF(G11=0,0,H11/G11)</f>
        <v/>
      </c>
      <c r="K11" s="7" t="n">
        <v>0</v>
      </c>
      <c r="L11" s="7" t="n">
        <v>0</v>
      </c>
      <c r="M11" s="7" t="n">
        <v>0</v>
      </c>
      <c r="N11" s="7" t="n">
        <v>0</v>
      </c>
      <c r="O11" s="7" t="n">
        <v>0</v>
      </c>
      <c r="P11" s="7" t="n">
        <v>0</v>
      </c>
      <c r="Q11" s="7" t="n">
        <v>0</v>
      </c>
      <c r="R11" s="7" t="n">
        <v>0</v>
      </c>
      <c r="S11" s="7" t="n">
        <v>30000</v>
      </c>
      <c r="T11" s="7">
        <f>H11</f>
        <v/>
      </c>
      <c r="U11" s="7">
        <f>S11-T11</f>
        <v/>
      </c>
      <c r="V11" s="8">
        <f>IF(S11=0,0,T11/S11)</f>
        <v/>
      </c>
      <c r="W11" s="8" t="n"/>
      <c r="Y11" t="inlineStr">
        <is>
          <t>GC (pay app)</t>
        </is>
      </c>
    </row>
    <row r="12">
      <c r="A12" t="n">
        <v>140</v>
      </c>
      <c r="B12" t="n">
        <v>84280</v>
      </c>
      <c r="C12" t="inlineStr">
        <is>
          <t>Unit Model Update</t>
        </is>
      </c>
      <c r="D12" t="inlineStr">
        <is>
          <t>Post: Set up model unit</t>
        </is>
      </c>
      <c r="E12" s="5" t="inlineStr">
        <is>
          <t>PMC</t>
        </is>
      </c>
      <c r="F12" t="inlineStr">
        <is>
          <t>Project</t>
        </is>
      </c>
      <c r="G12" s="7" t="n">
        <v>30000</v>
      </c>
      <c r="H12" s="7" t="n">
        <v>0</v>
      </c>
      <c r="I12" s="7">
        <f>G12-H12</f>
        <v/>
      </c>
      <c r="J12" s="8">
        <f>IF(G12=0,0,H12/G12)</f>
        <v/>
      </c>
      <c r="K12" s="7" t="n">
        <v>0</v>
      </c>
      <c r="L12" s="7" t="n">
        <v>0</v>
      </c>
      <c r="M12" s="7" t="n">
        <v>0</v>
      </c>
      <c r="N12" s="7" t="n">
        <v>0</v>
      </c>
      <c r="O12" s="7" t="n">
        <v>0</v>
      </c>
      <c r="P12" s="7" t="n">
        <v>0</v>
      </c>
      <c r="Q12" s="7" t="n">
        <v>0</v>
      </c>
      <c r="R12" s="7" t="n">
        <v>0</v>
      </c>
      <c r="S12" s="7" t="n">
        <v>30000</v>
      </c>
      <c r="T12" s="7">
        <f>H12</f>
        <v/>
      </c>
      <c r="U12" s="7">
        <f>S12-T12</f>
        <v/>
      </c>
      <c r="V12" s="8">
        <f>IF(S12=0,0,T12/S12)</f>
        <v/>
      </c>
      <c r="W12" s="8" t="n"/>
      <c r="Y12" t="inlineStr">
        <is>
          <t>GL PMC</t>
        </is>
      </c>
    </row>
    <row r="13">
      <c r="A13" t="n">
        <v>152</v>
      </c>
      <c r="B13" t="n">
        <v>84239</v>
      </c>
      <c r="C13" t="inlineStr">
        <is>
          <t>Fire stops</t>
        </is>
      </c>
      <c r="D13" t="inlineStr">
        <is>
          <t>PNA: Fire stops</t>
        </is>
      </c>
      <c r="E13" s="5" t="inlineStr">
        <is>
          <t>PMC</t>
        </is>
      </c>
      <c r="F13" t="inlineStr">
        <is>
          <t>Project</t>
        </is>
      </c>
      <c r="G13" s="7" t="n">
        <v>24696</v>
      </c>
      <c r="H13" s="7" t="n">
        <v>41880</v>
      </c>
      <c r="I13" s="7">
        <f>G13-H13</f>
        <v/>
      </c>
      <c r="J13" s="8">
        <f>IF(G13=0,0,H13/G13)</f>
        <v/>
      </c>
      <c r="K13" s="7" t="n">
        <v>0</v>
      </c>
      <c r="L13" s="7" t="n">
        <v>0</v>
      </c>
      <c r="M13" s="7" t="n">
        <v>0</v>
      </c>
      <c r="N13" s="7" t="n">
        <v>0</v>
      </c>
      <c r="O13" s="7" t="n">
        <v>0</v>
      </c>
      <c r="P13" s="7" t="n">
        <v>0</v>
      </c>
      <c r="Q13" s="7" t="n">
        <v>0</v>
      </c>
      <c r="R13" s="7" t="n">
        <v>0</v>
      </c>
      <c r="S13" s="7" t="n">
        <v>24696</v>
      </c>
      <c r="T13" s="7">
        <f>H13</f>
        <v/>
      </c>
      <c r="U13" s="7">
        <f>S13-T13</f>
        <v/>
      </c>
      <c r="V13" s="8">
        <f>IF(S13=0,0,T13/S13)</f>
        <v/>
      </c>
      <c r="W13" s="8" t="n"/>
      <c r="Y13" t="inlineStr">
        <is>
          <t>GL PMC</t>
        </is>
      </c>
    </row>
    <row r="14">
      <c r="A14" t="n">
        <v>75</v>
      </c>
      <c r="B14" t="n">
        <v>84433</v>
      </c>
      <c r="C14" t="inlineStr">
        <is>
          <t>Asphalt composite shingle roofing</t>
        </is>
      </c>
      <c r="D14" t="inlineStr">
        <is>
          <t>PNA: Roof inspection and tune up</t>
        </is>
      </c>
      <c r="E14" s="10" t="inlineStr">
        <is>
          <t>GC</t>
        </is>
      </c>
      <c r="F14" t="inlineStr">
        <is>
          <t>Project</t>
        </is>
      </c>
      <c r="G14" s="7" t="n">
        <v>22000</v>
      </c>
      <c r="H14" s="7" t="n">
        <v>6600</v>
      </c>
      <c r="I14" s="7">
        <f>G14-H14</f>
        <v/>
      </c>
      <c r="J14" s="8">
        <f>IF(G14=0,0,H14/G14)</f>
        <v/>
      </c>
      <c r="K14" s="7" t="n">
        <v>0</v>
      </c>
      <c r="L14" s="7" t="n">
        <v>0</v>
      </c>
      <c r="M14" s="7" t="n">
        <v>0</v>
      </c>
      <c r="N14" s="7" t="n">
        <v>0</v>
      </c>
      <c r="O14" s="7" t="n">
        <v>0</v>
      </c>
      <c r="P14" s="7" t="n">
        <v>0</v>
      </c>
      <c r="Q14" s="7" t="n">
        <v>0</v>
      </c>
      <c r="R14" s="7" t="n">
        <v>0</v>
      </c>
      <c r="S14" s="7" t="n">
        <v>22000</v>
      </c>
      <c r="T14" s="7">
        <f>H14</f>
        <v/>
      </c>
      <c r="U14" s="7">
        <f>S14-T14</f>
        <v/>
      </c>
      <c r="V14" s="8">
        <f>IF(S14=0,0,T14/S14)</f>
        <v/>
      </c>
      <c r="W14" s="8" t="n"/>
      <c r="Y14" t="inlineStr">
        <is>
          <t>GC (pay app)</t>
        </is>
      </c>
    </row>
    <row r="15">
      <c r="A15" t="n">
        <v>132</v>
      </c>
      <c r="B15" t="n">
        <v>84190</v>
      </c>
      <c r="C15" t="inlineStr">
        <is>
          <t>Fitness Center Remodel</t>
        </is>
      </c>
      <c r="D15" t="inlineStr">
        <is>
          <t>PNA: Repair sheetrock and paint fitness center and package room</t>
        </is>
      </c>
      <c r="E15" s="10" t="inlineStr">
        <is>
          <t>GC</t>
        </is>
      </c>
      <c r="F15" t="inlineStr">
        <is>
          <t>Project</t>
        </is>
      </c>
      <c r="G15" s="7" t="n">
        <v>20000</v>
      </c>
      <c r="H15" s="7" t="n">
        <v>6000</v>
      </c>
      <c r="I15" s="7">
        <f>G15-H15</f>
        <v/>
      </c>
      <c r="J15" s="8">
        <f>IF(G15=0,0,H15/G15)</f>
        <v/>
      </c>
      <c r="K15" s="7" t="n">
        <v>0</v>
      </c>
      <c r="L15" s="7" t="n">
        <v>0</v>
      </c>
      <c r="M15" s="7" t="n">
        <v>0</v>
      </c>
      <c r="N15" s="7" t="n">
        <v>0</v>
      </c>
      <c r="O15" s="7" t="n">
        <v>0</v>
      </c>
      <c r="P15" s="7" t="n">
        <v>0</v>
      </c>
      <c r="Q15" s="7" t="n">
        <v>0</v>
      </c>
      <c r="R15" s="7" t="n">
        <v>0</v>
      </c>
      <c r="S15" s="7" t="n">
        <v>20000</v>
      </c>
      <c r="T15" s="7">
        <f>H15</f>
        <v/>
      </c>
      <c r="U15" s="7">
        <f>S15-T15</f>
        <v/>
      </c>
      <c r="V15" s="8">
        <f>IF(S15=0,0,T15/S15)</f>
        <v/>
      </c>
      <c r="W15" s="8" t="n"/>
      <c r="Y15" t="inlineStr">
        <is>
          <t>GC (pay app)</t>
        </is>
      </c>
    </row>
    <row r="16">
      <c r="A16" t="n">
        <v>70</v>
      </c>
      <c r="B16" t="n">
        <v>84104</v>
      </c>
      <c r="C16" t="inlineStr">
        <is>
          <t>Repair balcony framing &amp; decking</t>
        </is>
      </c>
      <c r="D16" t="inlineStr">
        <is>
          <t>PNA: Repair vinyl on balcony band board ($10,000) and secure all patio railings ($6,500)</t>
        </is>
      </c>
      <c r="E16" s="10" t="inlineStr">
        <is>
          <t>GC</t>
        </is>
      </c>
      <c r="F16" t="inlineStr">
        <is>
          <t>Project</t>
        </is>
      </c>
      <c r="G16" s="7" t="n">
        <v>16500</v>
      </c>
      <c r="H16" s="7" t="n">
        <v>4950</v>
      </c>
      <c r="I16" s="7">
        <f>G16-H16</f>
        <v/>
      </c>
      <c r="J16" s="8">
        <f>IF(G16=0,0,H16/G16)</f>
        <v/>
      </c>
      <c r="K16" s="7" t="n">
        <v>0</v>
      </c>
      <c r="L16" s="7" t="n">
        <v>0</v>
      </c>
      <c r="M16" s="7" t="n">
        <v>0</v>
      </c>
      <c r="N16" s="7" t="n">
        <v>0</v>
      </c>
      <c r="O16" s="7" t="n">
        <v>0</v>
      </c>
      <c r="P16" s="7" t="n">
        <v>0</v>
      </c>
      <c r="Q16" s="7" t="n">
        <v>0</v>
      </c>
      <c r="R16" s="7" t="n">
        <v>0</v>
      </c>
      <c r="S16" s="7" t="n">
        <v>16500</v>
      </c>
      <c r="T16" s="7">
        <f>H16</f>
        <v/>
      </c>
      <c r="U16" s="7">
        <f>S16-T16</f>
        <v/>
      </c>
      <c r="V16" s="8">
        <f>IF(S16=0,0,T16/S16)</f>
        <v/>
      </c>
      <c r="W16" s="8" t="n"/>
      <c r="Y16" t="inlineStr">
        <is>
          <t>GC (pay app)</t>
        </is>
      </c>
    </row>
    <row r="17">
      <c r="A17" t="n">
        <v>84</v>
      </c>
      <c r="B17" t="n">
        <v>84433</v>
      </c>
      <c r="C17" t="inlineStr">
        <is>
          <t>Flashing</t>
        </is>
      </c>
      <c r="D17" t="inlineStr">
        <is>
          <t xml:space="preserve">PNA: Replace damaged flashing on breezeway roofs                                                                        </t>
        </is>
      </c>
      <c r="E17" s="10" t="inlineStr">
        <is>
          <t>GC</t>
        </is>
      </c>
      <c r="F17" t="inlineStr">
        <is>
          <t>Project</t>
        </is>
      </c>
      <c r="G17" s="7" t="n">
        <v>12000</v>
      </c>
      <c r="H17" s="7" t="n">
        <v>3600</v>
      </c>
      <c r="I17" s="7">
        <f>G17-H17</f>
        <v/>
      </c>
      <c r="J17" s="8">
        <f>IF(G17=0,0,H17/G17)</f>
        <v/>
      </c>
      <c r="K17" s="7" t="n">
        <v>0</v>
      </c>
      <c r="L17" s="7" t="n">
        <v>0</v>
      </c>
      <c r="M17" s="7" t="n">
        <v>0</v>
      </c>
      <c r="N17" s="7" t="n">
        <v>0</v>
      </c>
      <c r="O17" s="7" t="n">
        <v>0</v>
      </c>
      <c r="P17" s="7" t="n">
        <v>0</v>
      </c>
      <c r="Q17" s="7" t="n">
        <v>0</v>
      </c>
      <c r="R17" s="7" t="n">
        <v>0</v>
      </c>
      <c r="S17" s="7" t="n">
        <v>12000</v>
      </c>
      <c r="T17" s="7">
        <f>H17</f>
        <v/>
      </c>
      <c r="U17" s="7">
        <f>S17-T17</f>
        <v/>
      </c>
      <c r="V17" s="8">
        <f>IF(S17=0,0,T17/S17)</f>
        <v/>
      </c>
      <c r="W17" s="8" t="n"/>
      <c r="Y17" t="inlineStr">
        <is>
          <t>GC (pay app)</t>
        </is>
      </c>
    </row>
    <row r="18">
      <c r="A18" t="n">
        <v>80</v>
      </c>
      <c r="B18" t="n">
        <v>84202</v>
      </c>
      <c r="C18" t="inlineStr">
        <is>
          <t>Gutters &amp; downspouts</t>
        </is>
      </c>
      <c r="D18" t="inlineStr">
        <is>
          <t xml:space="preserve">PNA: Replace damaged gutter and downspouts, clean, re-pitch remaining                                                   </t>
        </is>
      </c>
      <c r="E18" s="10" t="inlineStr">
        <is>
          <t>GC</t>
        </is>
      </c>
      <c r="F18" t="inlineStr">
        <is>
          <t>Project</t>
        </is>
      </c>
      <c r="G18" s="7" t="n">
        <v>11000</v>
      </c>
      <c r="H18" s="7" t="n">
        <v>3300</v>
      </c>
      <c r="I18" s="7">
        <f>G18-H18</f>
        <v/>
      </c>
      <c r="J18" s="8">
        <f>IF(G18=0,0,H18/G18)</f>
        <v/>
      </c>
      <c r="K18" s="7" t="n">
        <v>0</v>
      </c>
      <c r="L18" s="7" t="n">
        <v>0</v>
      </c>
      <c r="M18" s="7" t="n">
        <v>0</v>
      </c>
      <c r="N18" s="7" t="n">
        <v>0</v>
      </c>
      <c r="O18" s="7" t="n">
        <v>0</v>
      </c>
      <c r="P18" s="7" t="n">
        <v>0</v>
      </c>
      <c r="Q18" s="7" t="n">
        <v>0</v>
      </c>
      <c r="R18" s="7" t="n">
        <v>0</v>
      </c>
      <c r="S18" s="7" t="n">
        <v>11000</v>
      </c>
      <c r="T18" s="7">
        <f>H18</f>
        <v/>
      </c>
      <c r="U18" s="7">
        <f>S18-T18</f>
        <v/>
      </c>
      <c r="V18" s="8">
        <f>IF(S18=0,0,T18/S18)</f>
        <v/>
      </c>
      <c r="W18" s="8" t="n"/>
      <c r="Y18" t="inlineStr">
        <is>
          <t>GC (pay app)</t>
        </is>
      </c>
    </row>
    <row r="19">
      <c r="A19" t="n">
        <v>26</v>
      </c>
      <c r="B19" t="n">
        <v>83517</v>
      </c>
      <c r="C19" t="inlineStr">
        <is>
          <t>Erosion control</t>
        </is>
      </c>
      <c r="D19" t="inlineStr">
        <is>
          <t>PNA: Add rocks at downspout in eroded areas</t>
        </is>
      </c>
      <c r="E19" s="10" t="inlineStr">
        <is>
          <t>GC</t>
        </is>
      </c>
      <c r="F19" t="inlineStr">
        <is>
          <t>Project</t>
        </is>
      </c>
      <c r="G19" s="7" t="n">
        <v>10000</v>
      </c>
      <c r="H19" s="7" t="n">
        <v>3000</v>
      </c>
      <c r="I19" s="7">
        <f>G19-H19</f>
        <v/>
      </c>
      <c r="J19" s="8">
        <f>IF(G19=0,0,H19/G19)</f>
        <v/>
      </c>
      <c r="K19" s="7" t="n">
        <v>0</v>
      </c>
      <c r="L19" s="7" t="n">
        <v>0</v>
      </c>
      <c r="M19" s="7" t="n">
        <v>0</v>
      </c>
      <c r="N19" s="7" t="n">
        <v>0</v>
      </c>
      <c r="O19" s="7" t="n">
        <v>0</v>
      </c>
      <c r="P19" s="7" t="n">
        <v>0</v>
      </c>
      <c r="Q19" s="7" t="n">
        <v>0</v>
      </c>
      <c r="R19" s="7" t="n">
        <v>0</v>
      </c>
      <c r="S19" s="7" t="n">
        <v>10000</v>
      </c>
      <c r="T19" s="7">
        <f>H19</f>
        <v/>
      </c>
      <c r="U19" s="7">
        <f>S19-T19</f>
        <v/>
      </c>
      <c r="V19" s="8">
        <f>IF(S19=0,0,T19/S19)</f>
        <v/>
      </c>
      <c r="W19" s="8" t="n"/>
      <c r="Y19" t="inlineStr">
        <is>
          <t>GC (pay app)</t>
        </is>
      </c>
    </row>
    <row r="20">
      <c r="A20" t="n">
        <v>87</v>
      </c>
      <c r="B20" t="n">
        <v>84206</v>
      </c>
      <c r="C20" t="inlineStr">
        <is>
          <t>Repair / replace cement fiber siding</t>
        </is>
      </c>
      <c r="D20" t="inlineStr">
        <is>
          <t>PNA: Replace damaged siding and paint</t>
        </is>
      </c>
      <c r="E20" s="10" t="inlineStr">
        <is>
          <t>GC</t>
        </is>
      </c>
      <c r="F20" t="inlineStr">
        <is>
          <t>Project</t>
        </is>
      </c>
      <c r="G20" s="7" t="n">
        <v>10000</v>
      </c>
      <c r="H20" s="7" t="n">
        <v>3000</v>
      </c>
      <c r="I20" s="7">
        <f>G20-H20</f>
        <v/>
      </c>
      <c r="J20" s="8">
        <f>IF(G20=0,0,H20/G20)</f>
        <v/>
      </c>
      <c r="K20" s="7" t="n">
        <v>0</v>
      </c>
      <c r="L20" s="7" t="n">
        <v>0</v>
      </c>
      <c r="M20" s="7" t="n">
        <v>0</v>
      </c>
      <c r="N20" s="7" t="n">
        <v>0</v>
      </c>
      <c r="O20" s="7" t="n">
        <v>0</v>
      </c>
      <c r="P20" s="7" t="n">
        <v>0</v>
      </c>
      <c r="Q20" s="7" t="n">
        <v>0</v>
      </c>
      <c r="R20" s="7" t="n">
        <v>0</v>
      </c>
      <c r="S20" s="7" t="n">
        <v>10000</v>
      </c>
      <c r="T20" s="7">
        <f>H20</f>
        <v/>
      </c>
      <c r="U20" s="7">
        <f>S20-T20</f>
        <v/>
      </c>
      <c r="V20" s="8">
        <f>IF(S20=0,0,T20/S20)</f>
        <v/>
      </c>
      <c r="W20" s="8" t="n"/>
      <c r="Y20" t="inlineStr">
        <is>
          <t>GC (pay app)</t>
        </is>
      </c>
    </row>
    <row r="21">
      <c r="A21" t="n">
        <v>102</v>
      </c>
      <c r="B21" t="n">
        <v>84102</v>
      </c>
      <c r="C21" t="inlineStr">
        <is>
          <t>Masonry Repairs</t>
        </is>
      </c>
      <c r="D21" t="inlineStr">
        <is>
          <t xml:space="preserve">PNA: Pressure wash vinyl on posts and balcony head                                                                      </t>
        </is>
      </c>
      <c r="E21" s="10" t="inlineStr">
        <is>
          <t>GC</t>
        </is>
      </c>
      <c r="F21" t="inlineStr">
        <is>
          <t>Project</t>
        </is>
      </c>
      <c r="G21" s="7" t="n">
        <v>10000</v>
      </c>
      <c r="H21" s="7" t="n">
        <v>3000</v>
      </c>
      <c r="I21" s="7">
        <f>G21-H21</f>
        <v/>
      </c>
      <c r="J21" s="8">
        <f>IF(G21=0,0,H21/G21)</f>
        <v/>
      </c>
      <c r="K21" s="7" t="n">
        <v>0</v>
      </c>
      <c r="L21" s="7" t="n">
        <v>0</v>
      </c>
      <c r="M21" s="7" t="n">
        <v>0</v>
      </c>
      <c r="N21" s="7" t="n">
        <v>0</v>
      </c>
      <c r="O21" s="7" t="n">
        <v>0</v>
      </c>
      <c r="P21" s="7" t="n">
        <v>0</v>
      </c>
      <c r="Q21" s="7" t="n">
        <v>0</v>
      </c>
      <c r="R21" s="7" t="n">
        <v>0</v>
      </c>
      <c r="S21" s="7" t="n">
        <v>10000</v>
      </c>
      <c r="T21" s="7">
        <f>H21</f>
        <v/>
      </c>
      <c r="U21" s="7">
        <f>S21-T21</f>
        <v/>
      </c>
      <c r="V21" s="8">
        <f>IF(S21=0,0,T21/S21)</f>
        <v/>
      </c>
      <c r="W21" s="8" t="n"/>
      <c r="Y21" t="inlineStr">
        <is>
          <t>GC (pay app)</t>
        </is>
      </c>
    </row>
    <row r="22">
      <c r="A22" t="n">
        <v>93</v>
      </c>
      <c r="B22" t="n">
        <v>84120</v>
      </c>
      <c r="C22" t="inlineStr">
        <is>
          <t>Breezeway soffit repairs</t>
        </is>
      </c>
      <c r="D22" t="inlineStr">
        <is>
          <t>PNA: Repair breezeway soffit</t>
        </is>
      </c>
      <c r="E22" s="10" t="inlineStr">
        <is>
          <t>GC</t>
        </is>
      </c>
      <c r="F22" t="inlineStr">
        <is>
          <t>Project</t>
        </is>
      </c>
      <c r="G22" s="7" t="n">
        <v>9500</v>
      </c>
      <c r="H22" s="7" t="n">
        <v>2850</v>
      </c>
      <c r="I22" s="7">
        <f>G22-H22</f>
        <v/>
      </c>
      <c r="J22" s="8">
        <f>IF(G22=0,0,H22/G22)</f>
        <v/>
      </c>
      <c r="K22" s="7" t="n">
        <v>0</v>
      </c>
      <c r="L22" s="7" t="n">
        <v>0</v>
      </c>
      <c r="M22" s="7" t="n">
        <v>0</v>
      </c>
      <c r="N22" s="7" t="n">
        <v>0</v>
      </c>
      <c r="O22" s="7" t="n">
        <v>0</v>
      </c>
      <c r="P22" s="7" t="n">
        <v>0</v>
      </c>
      <c r="Q22" s="7" t="n">
        <v>0</v>
      </c>
      <c r="R22" s="7" t="n">
        <v>0</v>
      </c>
      <c r="S22" s="7" t="n">
        <v>9500</v>
      </c>
      <c r="T22" s="7">
        <f>H22</f>
        <v/>
      </c>
      <c r="U22" s="7">
        <f>S22-T22</f>
        <v/>
      </c>
      <c r="V22" s="8">
        <f>IF(S22=0,0,T22/S22)</f>
        <v/>
      </c>
      <c r="W22" s="8" t="n"/>
      <c r="Y22" t="inlineStr">
        <is>
          <t>GC (pay app)</t>
        </is>
      </c>
    </row>
    <row r="23">
      <c r="A23" t="n">
        <v>24</v>
      </c>
      <c r="B23" t="n">
        <v>84221</v>
      </c>
      <c r="C23" t="inlineStr">
        <is>
          <t>Sidewalks</t>
        </is>
      </c>
      <c r="D23" t="inlineStr">
        <is>
          <t xml:space="preserve">PNA: Repair trip hazards                                                                                                </t>
        </is>
      </c>
      <c r="E23" s="10" t="inlineStr">
        <is>
          <t>GC</t>
        </is>
      </c>
      <c r="F23" t="inlineStr">
        <is>
          <t>Project</t>
        </is>
      </c>
      <c r="G23" s="7" t="n">
        <v>8500</v>
      </c>
      <c r="H23" s="7" t="n">
        <v>2550</v>
      </c>
      <c r="I23" s="7">
        <f>G23-H23</f>
        <v/>
      </c>
      <c r="J23" s="8">
        <f>IF(G23=0,0,H23/G23)</f>
        <v/>
      </c>
      <c r="K23" s="7" t="n">
        <v>0</v>
      </c>
      <c r="L23" s="7" t="n">
        <v>0</v>
      </c>
      <c r="M23" s="7" t="n">
        <v>0</v>
      </c>
      <c r="N23" s="7" t="n">
        <v>0</v>
      </c>
      <c r="O23" s="7" t="n">
        <v>0</v>
      </c>
      <c r="P23" s="7" t="n">
        <v>0</v>
      </c>
      <c r="Q23" s="7" t="n">
        <v>0</v>
      </c>
      <c r="R23" s="7" t="n">
        <v>0</v>
      </c>
      <c r="S23" s="7" t="n">
        <v>8500</v>
      </c>
      <c r="T23" s="7">
        <f>H23</f>
        <v/>
      </c>
      <c r="U23" s="7">
        <f>S23-T23</f>
        <v/>
      </c>
      <c r="V23" s="8">
        <f>IF(S23=0,0,T23/S23)</f>
        <v/>
      </c>
      <c r="W23" s="8" t="n"/>
      <c r="Y23" t="inlineStr">
        <is>
          <t>GC (pay app)</t>
        </is>
      </c>
    </row>
    <row r="24">
      <c r="A24" t="n">
        <v>69</v>
      </c>
      <c r="B24" t="n">
        <v>84121</v>
      </c>
      <c r="C24" t="inlineStr">
        <is>
          <t>Repair exterior stair railings</t>
        </is>
      </c>
      <c r="D24" t="inlineStr">
        <is>
          <t>PNA: Secure stair rails</t>
        </is>
      </c>
      <c r="E24" s="10" t="inlineStr">
        <is>
          <t>GC</t>
        </is>
      </c>
      <c r="F24" t="inlineStr">
        <is>
          <t>Project</t>
        </is>
      </c>
      <c r="G24" s="7" t="n">
        <v>8500</v>
      </c>
      <c r="H24" s="7" t="n">
        <v>2550</v>
      </c>
      <c r="I24" s="7">
        <f>G24-H24</f>
        <v/>
      </c>
      <c r="J24" s="8">
        <f>IF(G24=0,0,H24/G24)</f>
        <v/>
      </c>
      <c r="K24" s="7" t="n">
        <v>0</v>
      </c>
      <c r="L24" s="7" t="n">
        <v>0</v>
      </c>
      <c r="M24" s="7" t="n">
        <v>0</v>
      </c>
      <c r="N24" s="7" t="n">
        <v>0</v>
      </c>
      <c r="O24" s="7" t="n">
        <v>0</v>
      </c>
      <c r="P24" s="7" t="n">
        <v>0</v>
      </c>
      <c r="Q24" s="7" t="n">
        <v>0</v>
      </c>
      <c r="R24" s="7" t="n">
        <v>0</v>
      </c>
      <c r="S24" s="7" t="n">
        <v>8500</v>
      </c>
      <c r="T24" s="7">
        <f>H24</f>
        <v/>
      </c>
      <c r="U24" s="7">
        <f>S24-T24</f>
        <v/>
      </c>
      <c r="V24" s="8">
        <f>IF(S24=0,0,T24/S24)</f>
        <v/>
      </c>
      <c r="W24" s="8" t="n"/>
      <c r="Y24" t="inlineStr">
        <is>
          <t>GC (pay app)</t>
        </is>
      </c>
    </row>
    <row r="25">
      <c r="A25" t="n">
        <v>81</v>
      </c>
      <c r="B25" t="n">
        <v>84433</v>
      </c>
      <c r="C25" t="inlineStr">
        <is>
          <t>Sealants &amp; caulking</t>
        </is>
      </c>
      <c r="D25" t="inlineStr">
        <is>
          <t>Roof Sealants and Caulking</t>
        </is>
      </c>
      <c r="E25" s="10" t="inlineStr">
        <is>
          <t>GC</t>
        </is>
      </c>
      <c r="F25" t="inlineStr">
        <is>
          <t>Project</t>
        </is>
      </c>
      <c r="G25" s="7" t="n">
        <v>8500</v>
      </c>
      <c r="H25" s="7" t="n">
        <v>2550</v>
      </c>
      <c r="I25" s="7">
        <f>G25-H25</f>
        <v/>
      </c>
      <c r="J25" s="8">
        <f>IF(G25=0,0,H25/G25)</f>
        <v/>
      </c>
      <c r="K25" s="7" t="n">
        <v>0</v>
      </c>
      <c r="L25" s="7" t="n">
        <v>0</v>
      </c>
      <c r="M25" s="7" t="n">
        <v>0</v>
      </c>
      <c r="N25" s="7" t="n">
        <v>0</v>
      </c>
      <c r="O25" s="7" t="n">
        <v>0</v>
      </c>
      <c r="P25" s="7" t="n">
        <v>0</v>
      </c>
      <c r="Q25" s="7" t="n">
        <v>0</v>
      </c>
      <c r="R25" s="7" t="n">
        <v>0</v>
      </c>
      <c r="S25" s="7" t="n">
        <v>8500</v>
      </c>
      <c r="T25" s="7">
        <f>H25</f>
        <v/>
      </c>
      <c r="U25" s="7">
        <f>S25-T25</f>
        <v/>
      </c>
      <c r="V25" s="8">
        <f>IF(S25=0,0,T25/S25)</f>
        <v/>
      </c>
      <c r="W25" s="8" t="n"/>
      <c r="Y25" t="inlineStr">
        <is>
          <t>GC (pay app)</t>
        </is>
      </c>
    </row>
    <row r="26">
      <c r="A26" t="n">
        <v>72</v>
      </c>
      <c r="B26" t="n">
        <v>84206</v>
      </c>
      <c r="C26" t="inlineStr">
        <is>
          <t>Expansion joints</t>
        </is>
      </c>
      <c r="D26" t="inlineStr">
        <is>
          <t>Expansion Joints</t>
        </is>
      </c>
      <c r="E26" s="10" t="inlineStr">
        <is>
          <t>GC</t>
        </is>
      </c>
      <c r="F26" t="inlineStr">
        <is>
          <t>Project</t>
        </is>
      </c>
      <c r="G26" s="7" t="n">
        <v>8000</v>
      </c>
      <c r="H26" s="7" t="n">
        <v>2400</v>
      </c>
      <c r="I26" s="7">
        <f>G26-H26</f>
        <v/>
      </c>
      <c r="J26" s="8">
        <f>IF(G26=0,0,H26/G26)</f>
        <v/>
      </c>
      <c r="K26" s="7" t="n">
        <v>0</v>
      </c>
      <c r="L26" s="7" t="n">
        <v>0</v>
      </c>
      <c r="M26" s="7" t="n">
        <v>0</v>
      </c>
      <c r="N26" s="7" t="n">
        <v>0</v>
      </c>
      <c r="O26" s="7" t="n">
        <v>0</v>
      </c>
      <c r="P26" s="7" t="n">
        <v>0</v>
      </c>
      <c r="Q26" s="7" t="n">
        <v>0</v>
      </c>
      <c r="R26" s="7" t="n">
        <v>0</v>
      </c>
      <c r="S26" s="7" t="n">
        <v>8000</v>
      </c>
      <c r="T26" s="7">
        <f>H26</f>
        <v/>
      </c>
      <c r="U26" s="7">
        <f>S26-T26</f>
        <v/>
      </c>
      <c r="V26" s="8">
        <f>IF(S26=0,0,T26/S26)</f>
        <v/>
      </c>
      <c r="W26" s="8" t="n"/>
      <c r="Y26" t="inlineStr">
        <is>
          <t>GC (pay app)</t>
        </is>
      </c>
    </row>
    <row r="27">
      <c r="A27" t="n">
        <v>88</v>
      </c>
      <c r="B27" t="n">
        <v>84113</v>
      </c>
      <c r="C27" t="inlineStr">
        <is>
          <t>Repair / replace wood shingles</t>
        </is>
      </c>
      <c r="D27" t="inlineStr">
        <is>
          <t>PNA: Replace rotted trim and paint to match</t>
        </is>
      </c>
      <c r="E27" s="10" t="inlineStr">
        <is>
          <t>GC</t>
        </is>
      </c>
      <c r="F27" t="inlineStr">
        <is>
          <t>Project</t>
        </is>
      </c>
      <c r="G27" s="7" t="n">
        <v>5000</v>
      </c>
      <c r="H27" s="7" t="n">
        <v>1500</v>
      </c>
      <c r="I27" s="7">
        <f>G27-H27</f>
        <v/>
      </c>
      <c r="J27" s="8">
        <f>IF(G27=0,0,H27/G27)</f>
        <v/>
      </c>
      <c r="K27" s="7" t="n">
        <v>0</v>
      </c>
      <c r="L27" s="7" t="n">
        <v>0</v>
      </c>
      <c r="M27" s="7" t="n">
        <v>0</v>
      </c>
      <c r="N27" s="7" t="n">
        <v>0</v>
      </c>
      <c r="O27" s="7" t="n">
        <v>0</v>
      </c>
      <c r="P27" s="7" t="n">
        <v>0</v>
      </c>
      <c r="Q27" s="7" t="n">
        <v>0</v>
      </c>
      <c r="R27" s="7" t="n">
        <v>0</v>
      </c>
      <c r="S27" s="7" t="n">
        <v>5000</v>
      </c>
      <c r="T27" s="7">
        <f>H27</f>
        <v/>
      </c>
      <c r="U27" s="7">
        <f>S27-T27</f>
        <v/>
      </c>
      <c r="V27" s="8">
        <f>IF(S27=0,0,T27/S27)</f>
        <v/>
      </c>
      <c r="W27" s="8" t="n"/>
      <c r="Y27" t="inlineStr">
        <is>
          <t>GC (pay app)</t>
        </is>
      </c>
    </row>
    <row r="28">
      <c r="A28" t="n">
        <v>156</v>
      </c>
      <c r="B28" t="n">
        <v>84432</v>
      </c>
      <c r="C28" t="inlineStr">
        <is>
          <t>Stormwater Pipe Repair</t>
        </is>
      </c>
      <c r="D28" t="inlineStr">
        <is>
          <t>PNA: Clean storm sewer basins</t>
        </is>
      </c>
      <c r="E28" s="10" t="inlineStr">
        <is>
          <t>GC</t>
        </is>
      </c>
      <c r="F28" t="inlineStr">
        <is>
          <t>Project</t>
        </is>
      </c>
      <c r="G28" s="7" t="n">
        <v>4000</v>
      </c>
      <c r="H28" s="7" t="n">
        <v>1200</v>
      </c>
      <c r="I28" s="7">
        <f>G28-H28</f>
        <v/>
      </c>
      <c r="J28" s="8">
        <f>IF(G28=0,0,H28/G28)</f>
        <v/>
      </c>
      <c r="K28" s="7" t="n">
        <v>0</v>
      </c>
      <c r="L28" s="7" t="n">
        <v>0</v>
      </c>
      <c r="M28" s="7" t="n">
        <v>0</v>
      </c>
      <c r="N28" s="7" t="n">
        <v>0</v>
      </c>
      <c r="O28" s="7" t="n">
        <v>0</v>
      </c>
      <c r="P28" s="7" t="n">
        <v>0</v>
      </c>
      <c r="Q28" s="7" t="n">
        <v>0</v>
      </c>
      <c r="R28" s="7" t="n">
        <v>0</v>
      </c>
      <c r="S28" s="7" t="n">
        <v>4000</v>
      </c>
      <c r="T28" s="7">
        <f>H28</f>
        <v/>
      </c>
      <c r="U28" s="7">
        <f>S28-T28</f>
        <v/>
      </c>
      <c r="V28" s="8">
        <f>IF(S28=0,0,T28/S28)</f>
        <v/>
      </c>
      <c r="W28" s="8" t="n"/>
      <c r="Y28" t="inlineStr">
        <is>
          <t>GC (pay app)</t>
        </is>
      </c>
    </row>
    <row r="29">
      <c r="A29" t="n">
        <v>46</v>
      </c>
      <c r="B29" t="n">
        <v>83160</v>
      </c>
      <c r="C29" t="inlineStr">
        <is>
          <t>Mold and water remediation</t>
        </is>
      </c>
      <c r="D29" t="inlineStr">
        <is>
          <t>Lender PCA: Approximately 12 sf of suspect mold was observed at the fire sprinkler room of Building 8, possibly from tes</t>
        </is>
      </c>
      <c r="E29" s="5" t="inlineStr">
        <is>
          <t>PMC</t>
        </is>
      </c>
      <c r="F29" t="inlineStr">
        <is>
          <t>Project</t>
        </is>
      </c>
      <c r="G29" s="7" t="n">
        <v>2500</v>
      </c>
      <c r="H29" s="7" t="n">
        <v>0</v>
      </c>
      <c r="I29" s="7">
        <f>G29-H29</f>
        <v/>
      </c>
      <c r="J29" s="8">
        <f>IF(G29=0,0,H29/G29)</f>
        <v/>
      </c>
      <c r="K29" s="7" t="n">
        <v>0</v>
      </c>
      <c r="L29" s="7" t="n">
        <v>0</v>
      </c>
      <c r="M29" s="7" t="n">
        <v>0</v>
      </c>
      <c r="N29" s="7" t="n">
        <v>0</v>
      </c>
      <c r="O29" s="7" t="n">
        <v>0</v>
      </c>
      <c r="P29" s="7" t="n">
        <v>0</v>
      </c>
      <c r="Q29" s="7" t="n">
        <v>0</v>
      </c>
      <c r="R29" s="7" t="n">
        <v>0</v>
      </c>
      <c r="S29" s="7" t="n">
        <v>2500</v>
      </c>
      <c r="T29" s="7">
        <f>H29</f>
        <v/>
      </c>
      <c r="U29" s="7">
        <f>S29-T29</f>
        <v/>
      </c>
      <c r="V29" s="8">
        <f>IF(S29=0,0,T29/S29)</f>
        <v/>
      </c>
      <c r="W29" s="8" t="n"/>
      <c r="Y29" t="inlineStr">
        <is>
          <t>GL PMC</t>
        </is>
      </c>
    </row>
    <row r="30">
      <c r="A30" t="n">
        <v>27</v>
      </c>
      <c r="B30" t="n">
        <v>84205</v>
      </c>
      <c r="C30" t="inlineStr">
        <is>
          <t>Fences &amp; gates - site perimeter</t>
        </is>
      </c>
      <c r="D30" t="inlineStr">
        <is>
          <t>Lender PCA: The site fencing near the pet wash station near the operable gate is damaged. Priority repairs are recommend</t>
        </is>
      </c>
      <c r="E30" s="5" t="inlineStr">
        <is>
          <t>PMC</t>
        </is>
      </c>
      <c r="F30" t="inlineStr">
        <is>
          <t>Project</t>
        </is>
      </c>
      <c r="G30" s="7" t="n">
        <v>2000</v>
      </c>
      <c r="H30" s="7" t="n">
        <v>0</v>
      </c>
      <c r="I30" s="7">
        <f>G30-H30</f>
        <v/>
      </c>
      <c r="J30" s="8">
        <f>IF(G30=0,0,H30/G30)</f>
        <v/>
      </c>
      <c r="K30" s="7" t="n">
        <v>0</v>
      </c>
      <c r="L30" s="7" t="n">
        <v>0</v>
      </c>
      <c r="M30" s="7" t="n">
        <v>0</v>
      </c>
      <c r="N30" s="7" t="n">
        <v>0</v>
      </c>
      <c r="O30" s="7" t="n">
        <v>0</v>
      </c>
      <c r="P30" s="7" t="n">
        <v>0</v>
      </c>
      <c r="Q30" s="7" t="n">
        <v>0</v>
      </c>
      <c r="R30" s="7" t="n">
        <v>0</v>
      </c>
      <c r="S30" s="7" t="n">
        <v>2000</v>
      </c>
      <c r="T30" s="7">
        <f>H30</f>
        <v/>
      </c>
      <c r="U30" s="7">
        <f>S30-T30</f>
        <v/>
      </c>
      <c r="V30" s="8">
        <f>IF(S30=0,0,T30/S30)</f>
        <v/>
      </c>
      <c r="W30" s="8" t="n"/>
      <c r="Y30" t="inlineStr">
        <is>
          <t>GL PMC</t>
        </is>
      </c>
    </row>
    <row r="31">
      <c r="A31" t="n">
        <v>91</v>
      </c>
      <c r="B31" t="n">
        <v>83212</v>
      </c>
      <c r="C31" t="inlineStr">
        <is>
          <t>Tuck-pointing</t>
        </is>
      </c>
      <c r="D31" t="inlineStr">
        <is>
          <t>Lender PCA: One stairstep cracked area was observed in the central part of an entrance arch of brick masonry facade at b</t>
        </is>
      </c>
      <c r="E31" s="10" t="inlineStr">
        <is>
          <t>GC</t>
        </is>
      </c>
      <c r="F31" t="inlineStr">
        <is>
          <t>Project</t>
        </is>
      </c>
      <c r="G31" s="7" t="n">
        <v>1000</v>
      </c>
      <c r="H31" s="7" t="n">
        <v>300</v>
      </c>
      <c r="I31" s="7">
        <f>G31-H31</f>
        <v/>
      </c>
      <c r="J31" s="8">
        <f>IF(G31=0,0,H31/G31)</f>
        <v/>
      </c>
      <c r="K31" s="7" t="n">
        <v>0</v>
      </c>
      <c r="L31" s="7" t="n">
        <v>0</v>
      </c>
      <c r="M31" s="7" t="n">
        <v>0</v>
      </c>
      <c r="N31" s="7" t="n">
        <v>0</v>
      </c>
      <c r="O31" s="7" t="n">
        <v>0</v>
      </c>
      <c r="P31" s="7" t="n">
        <v>0</v>
      </c>
      <c r="Q31" s="7" t="n">
        <v>0</v>
      </c>
      <c r="R31" s="7" t="n">
        <v>0</v>
      </c>
      <c r="S31" s="7" t="n">
        <v>1000</v>
      </c>
      <c r="T31" s="7">
        <f>H31</f>
        <v/>
      </c>
      <c r="U31" s="7">
        <f>S31-T31</f>
        <v/>
      </c>
      <c r="V31" s="8">
        <f>IF(S31=0,0,T31/S31)</f>
        <v/>
      </c>
      <c r="W31" s="8" t="n"/>
      <c r="Y31" t="inlineStr">
        <is>
          <t>GC (pay app)</t>
        </is>
      </c>
    </row>
    <row r="32">
      <c r="A32" t="n">
        <v>25</v>
      </c>
      <c r="B32" t="n">
        <v>84302</v>
      </c>
      <c r="C32" t="inlineStr">
        <is>
          <t>Landscape irrigation</t>
        </is>
      </c>
      <c r="D32" t="inlineStr">
        <is>
          <t>Lender PCA: A broken irrigation line was observed at Building 6. Priorty repairs are recommended to repair the broken ir</t>
        </is>
      </c>
      <c r="E32" s="5" t="inlineStr">
        <is>
          <t>PMC</t>
        </is>
      </c>
      <c r="F32" t="inlineStr">
        <is>
          <t>Project</t>
        </is>
      </c>
      <c r="G32" s="7" t="n">
        <v>500</v>
      </c>
      <c r="H32" s="7" t="n">
        <v>0</v>
      </c>
      <c r="I32" s="7">
        <f>G32-H32</f>
        <v/>
      </c>
      <c r="J32" s="8">
        <f>IF(G32=0,0,H32/G32)</f>
        <v/>
      </c>
      <c r="K32" s="7" t="n">
        <v>0</v>
      </c>
      <c r="L32" s="7" t="n">
        <v>0</v>
      </c>
      <c r="M32" s="7" t="n">
        <v>0</v>
      </c>
      <c r="N32" s="7" t="n">
        <v>0</v>
      </c>
      <c r="O32" s="7" t="n">
        <v>0</v>
      </c>
      <c r="P32" s="7" t="n">
        <v>0</v>
      </c>
      <c r="Q32" s="7" t="n">
        <v>0</v>
      </c>
      <c r="R32" s="7" t="n">
        <v>0</v>
      </c>
      <c r="S32" s="7" t="n">
        <v>500</v>
      </c>
      <c r="T32" s="7">
        <f>H32</f>
        <v/>
      </c>
      <c r="U32" s="7">
        <f>S32-T32</f>
        <v/>
      </c>
      <c r="V32" s="8">
        <f>IF(S32=0,0,T32/S32)</f>
        <v/>
      </c>
      <c r="W32" s="8" t="n"/>
      <c r="Y32" t="inlineStr">
        <is>
          <t>GL PMC</t>
        </is>
      </c>
    </row>
    <row r="33">
      <c r="A33" t="n">
        <v>171</v>
      </c>
      <c r="B33" t="n">
        <v>83217</v>
      </c>
      <c r="C33" t="inlineStr">
        <is>
          <t>Replace electric baseboard heater</t>
        </is>
      </c>
      <c r="D33" t="inlineStr">
        <is>
          <t>Lender PCA: One electric baseboard heater located within the sprinkler system closet in building 8 was noted to have dis</t>
        </is>
      </c>
      <c r="E33" s="5" t="inlineStr">
        <is>
          <t>PMC</t>
        </is>
      </c>
      <c r="F33" t="inlineStr">
        <is>
          <t>Project</t>
        </is>
      </c>
      <c r="G33" s="7" t="n">
        <v>500</v>
      </c>
      <c r="H33" s="7" t="n">
        <v>1249</v>
      </c>
      <c r="I33" s="7">
        <f>G33-H33</f>
        <v/>
      </c>
      <c r="J33" s="8">
        <f>IF(G33=0,0,H33/G33)</f>
        <v/>
      </c>
      <c r="K33" s="7" t="n">
        <v>0</v>
      </c>
      <c r="L33" s="7" t="n">
        <v>0</v>
      </c>
      <c r="M33" s="7" t="n">
        <v>0</v>
      </c>
      <c r="N33" s="7" t="n">
        <v>0</v>
      </c>
      <c r="O33" s="7" t="n">
        <v>0</v>
      </c>
      <c r="P33" s="7" t="n">
        <v>0</v>
      </c>
      <c r="Q33" s="7" t="n">
        <v>0</v>
      </c>
      <c r="R33" s="7" t="n">
        <v>0</v>
      </c>
      <c r="S33" s="7" t="n">
        <v>500</v>
      </c>
      <c r="T33" s="7">
        <f>H33</f>
        <v/>
      </c>
      <c r="U33" s="7">
        <f>S33-T33</f>
        <v/>
      </c>
      <c r="V33" s="8">
        <f>IF(S33=0,0,T33/S33)</f>
        <v/>
      </c>
      <c r="W33" s="8" t="n"/>
      <c r="Y33" t="inlineStr">
        <is>
          <t>GL PMC</t>
        </is>
      </c>
    </row>
    <row r="34">
      <c r="A34" t="n">
        <v>90</v>
      </c>
      <c r="B34" t="n">
        <v>83106</v>
      </c>
      <c r="C34" t="inlineStr">
        <is>
          <t>Dryer Vents</t>
        </is>
      </c>
      <c r="D34" t="inlineStr">
        <is>
          <t>Lender PCA: Three locations total, at Building 5 and 10, exhibit missing laundry vent covers which allows for moisture a</t>
        </is>
      </c>
      <c r="E34" s="5" t="inlineStr">
        <is>
          <t>PMC</t>
        </is>
      </c>
      <c r="F34" t="inlineStr">
        <is>
          <t>Project</t>
        </is>
      </c>
      <c r="G34" s="7" t="n">
        <v>225</v>
      </c>
      <c r="H34" s="7" t="n">
        <v>0</v>
      </c>
      <c r="I34" s="7">
        <f>G34-H34</f>
        <v/>
      </c>
      <c r="J34" s="8">
        <f>IF(G34=0,0,H34/G34)</f>
        <v/>
      </c>
      <c r="K34" s="7" t="n">
        <v>0</v>
      </c>
      <c r="L34" s="7" t="n">
        <v>0</v>
      </c>
      <c r="M34" s="7" t="n">
        <v>0</v>
      </c>
      <c r="N34" s="7" t="n">
        <v>0</v>
      </c>
      <c r="O34" s="7" t="n">
        <v>0</v>
      </c>
      <c r="P34" s="7" t="n">
        <v>0</v>
      </c>
      <c r="Q34" s="7" t="n">
        <v>0</v>
      </c>
      <c r="R34" s="7" t="n">
        <v>0</v>
      </c>
      <c r="S34" s="7" t="n">
        <v>225</v>
      </c>
      <c r="T34" s="7">
        <f>H34</f>
        <v/>
      </c>
      <c r="U34" s="7">
        <f>S34-T34</f>
        <v/>
      </c>
      <c r="V34" s="8">
        <f>IF(S34=0,0,T34/S34)</f>
        <v/>
      </c>
      <c r="W34" s="8" t="n"/>
      <c r="Y34" t="inlineStr">
        <is>
          <t>GL PMC</t>
        </is>
      </c>
    </row>
    <row r="35">
      <c r="A35" t="n">
        <v>23</v>
      </c>
      <c r="B35" t="n">
        <v>84221</v>
      </c>
      <c r="C35" t="inlineStr">
        <is>
          <t>ADA parking &amp; curb cuts</t>
        </is>
      </c>
      <c r="D35" t="inlineStr">
        <is>
          <t>Lender PCA: One ADA parking space at the leasing office has a post for an ADA sign, but the face is blank and missing th</t>
        </is>
      </c>
      <c r="E35" s="5" t="inlineStr">
        <is>
          <t>PMC</t>
        </is>
      </c>
      <c r="F35" t="inlineStr">
        <is>
          <t>Project</t>
        </is>
      </c>
      <c r="G35" s="7" t="n">
        <v>150</v>
      </c>
      <c r="H35" s="7" t="n">
        <v>0</v>
      </c>
      <c r="I35" s="7">
        <f>G35-H35</f>
        <v/>
      </c>
      <c r="J35" s="8">
        <f>IF(G35=0,0,H35/G35)</f>
        <v/>
      </c>
      <c r="K35" s="7" t="n">
        <v>0</v>
      </c>
      <c r="L35" s="7" t="n">
        <v>0</v>
      </c>
      <c r="M35" s="7" t="n">
        <v>0</v>
      </c>
      <c r="N35" s="7" t="n">
        <v>0</v>
      </c>
      <c r="O35" s="7" t="n">
        <v>0</v>
      </c>
      <c r="P35" s="7" t="n">
        <v>0</v>
      </c>
      <c r="Q35" s="7" t="n">
        <v>0</v>
      </c>
      <c r="R35" s="7" t="n">
        <v>0</v>
      </c>
      <c r="S35" s="7" t="n">
        <v>150</v>
      </c>
      <c r="T35" s="7">
        <f>H35</f>
        <v/>
      </c>
      <c r="U35" s="7">
        <f>S35-T35</f>
        <v/>
      </c>
      <c r="V35" s="8">
        <f>IF(S35=0,0,T35/S35)</f>
        <v/>
      </c>
      <c r="W35" s="8" t="n"/>
      <c r="Y35" t="inlineStr">
        <is>
          <t>GL PMC</t>
        </is>
      </c>
    </row>
    <row r="36">
      <c r="A36" t="n">
        <v>130</v>
      </c>
      <c r="B36" t="n">
        <v>84116</v>
      </c>
      <c r="C36" t="inlineStr">
        <is>
          <t>Leasing office</t>
        </is>
      </c>
      <c r="D36" t="inlineStr">
        <is>
          <t>Lender PCA: The sinks at the leasing office bathroom do not appear to havescald/abrasion protection at the sink piping a</t>
        </is>
      </c>
      <c r="E36" s="10" t="inlineStr">
        <is>
          <t>GC</t>
        </is>
      </c>
      <c r="F36" t="inlineStr">
        <is>
          <t>Project</t>
        </is>
      </c>
      <c r="G36" s="7" t="n">
        <v>150</v>
      </c>
      <c r="H36" s="7" t="n">
        <v>35955</v>
      </c>
      <c r="I36" s="7">
        <f>G36-H36</f>
        <v/>
      </c>
      <c r="J36" s="8">
        <f>IF(G36=0,0,H36/G36)</f>
        <v/>
      </c>
      <c r="K36" s="7" t="n">
        <v>0</v>
      </c>
      <c r="L36" s="7" t="n">
        <v>0</v>
      </c>
      <c r="M36" s="7" t="n">
        <v>0</v>
      </c>
      <c r="N36" s="7" t="n">
        <v>0</v>
      </c>
      <c r="O36" s="7" t="n">
        <v>0</v>
      </c>
      <c r="P36" s="7" t="n">
        <v>0</v>
      </c>
      <c r="Q36" s="7" t="n">
        <v>0</v>
      </c>
      <c r="R36" s="7" t="n">
        <v>0</v>
      </c>
      <c r="S36" s="7" t="n">
        <v>150</v>
      </c>
      <c r="T36" s="7">
        <f>H36</f>
        <v/>
      </c>
      <c r="U36" s="7">
        <f>S36-T36</f>
        <v/>
      </c>
      <c r="V36" s="8">
        <f>IF(S36=0,0,T36/S36)</f>
        <v/>
      </c>
      <c r="W36" s="8" t="n"/>
      <c r="Y36" t="inlineStr">
        <is>
          <t>GC (pay app)</t>
        </is>
      </c>
    </row>
    <row r="37">
      <c r="A37" t="n">
        <v>169</v>
      </c>
      <c r="B37" t="n">
        <v>84210</v>
      </c>
      <c r="C37" t="inlineStr">
        <is>
          <t>Replace defective outlet</t>
        </is>
      </c>
      <c r="D37" t="inlineStr">
        <is>
          <t>Lender PCA: One GFCI outlet at unit 4206 in the kitchen does not reset, and priorty repairs are recommended to replace t</t>
        </is>
      </c>
      <c r="E37" s="5" t="inlineStr">
        <is>
          <t>PMC</t>
        </is>
      </c>
      <c r="F37" t="inlineStr">
        <is>
          <t>Project</t>
        </is>
      </c>
      <c r="G37" s="7" t="n">
        <v>30</v>
      </c>
      <c r="H37" s="7" t="n">
        <v>0</v>
      </c>
      <c r="I37" s="7">
        <f>G37-H37</f>
        <v/>
      </c>
      <c r="J37" s="8">
        <f>IF(G37=0,0,H37/G37)</f>
        <v/>
      </c>
      <c r="K37" s="7" t="n">
        <v>0</v>
      </c>
      <c r="L37" s="7" t="n">
        <v>0</v>
      </c>
      <c r="M37" s="7" t="n">
        <v>0</v>
      </c>
      <c r="N37" s="7" t="n">
        <v>0</v>
      </c>
      <c r="O37" s="7" t="n">
        <v>0</v>
      </c>
      <c r="P37" s="7" t="n">
        <v>0</v>
      </c>
      <c r="Q37" s="7" t="n">
        <v>0</v>
      </c>
      <c r="R37" s="7" t="n">
        <v>0</v>
      </c>
      <c r="S37" s="7" t="n">
        <v>30</v>
      </c>
      <c r="T37" s="7">
        <f>H37</f>
        <v/>
      </c>
      <c r="U37" s="7">
        <f>S37-T37</f>
        <v/>
      </c>
      <c r="V37" s="8">
        <f>IF(S37=0,0,T37/S37)</f>
        <v/>
      </c>
      <c r="W37" s="8" t="n"/>
      <c r="Y37" t="inlineStr">
        <is>
          <t>GL PMC</t>
        </is>
      </c>
    </row>
    <row r="39">
      <c r="D39" s="19" t="inlineStr">
        <is>
          <t>Projects Subtotal (excl. Contingency &amp; CM Fee)</t>
        </is>
      </c>
      <c r="G39" s="22" t="n">
        <v>1120251</v>
      </c>
      <c r="S39" s="22" t="n">
        <v>1120251</v>
      </c>
    </row>
    <row r="40">
      <c r="D40" s="5" t="inlineStr">
        <is>
          <t>CM Fee</t>
        </is>
      </c>
      <c r="G40" s="7" t="n">
        <v>58813</v>
      </c>
      <c r="S40" s="7" t="n">
        <v>58813</v>
      </c>
    </row>
    <row r="41">
      <c r="D41" s="5" t="inlineStr">
        <is>
          <t>Contingency</t>
        </is>
      </c>
      <c r="G41" s="7" t="n">
        <v>56013</v>
      </c>
      <c r="S41" s="7" t="n">
        <v>56013</v>
      </c>
    </row>
    <row r="42">
      <c r="D42" s="19" t="inlineStr">
        <is>
          <t>Capital Plan Total (ex-BTL)</t>
        </is>
      </c>
      <c r="G42" s="22" t="n">
        <v>1235077</v>
      </c>
      <c r="S42" s="22" t="n">
        <v>1235077</v>
      </c>
    </row>
    <row r="43">
      <c r="D43" s="2" t="inlineStr">
        <is>
          <t>Unplanned CapEx Yr 1 (out-of-plan)</t>
        </is>
      </c>
      <c r="H43" s="7" t="n">
        <v>0</v>
      </c>
    </row>
    <row r="44">
      <c r="D44" s="26" t="inlineStr">
        <is>
          <t>BTL (dropped per Adam): $0</t>
        </is>
      </c>
    </row>
  </sheetData>
  <autoFilter ref="A4:Y37"/>
  <hyperlinks>
    <hyperlink xmlns:r="http://schemas.openxmlformats.org/officeDocument/2006/relationships" ref="B3" r:id="rId1"/>
  </hyperlinks>
  <pageMargins left="0.75" right="0.75" top="1" bottom="1" header="0.5" footer="0.5"/>
</worksheet>
</file>

<file path=xl/worksheets/sheet59.xml><?xml version="1.0" encoding="utf-8"?>
<worksheet xmlns="http://schemas.openxmlformats.org/spreadsheetml/2006/main">
  <sheetPr>
    <outlinePr summaryBelow="1" summaryRight="1"/>
    <pageSetUpPr/>
  </sheetPr>
  <dimension ref="A1:Y42"/>
  <sheetViews>
    <sheetView workbookViewId="0">
      <pane xSplit="6" ySplit="4" topLeftCell="G5" activePane="bottomRight" state="frozen"/>
      <selection pane="topRight"/>
      <selection pane="bottomLeft"/>
      <selection pane="bottomRight" activeCell="A1" sqref="A1"/>
    </sheetView>
  </sheetViews>
  <sheetFormatPr baseColWidth="8" defaultRowHeight="15"/>
  <cols>
    <col hidden="1" width="5" customWidth="1" min="1" max="1"/>
    <col width="9" customWidth="1" min="2" max="2"/>
    <col hidden="1" outlineLevel="1" width="26" customWidth="1" min="3" max="3"/>
    <col hidden="1" outlineLevel="1" width="40" customWidth="1" min="4" max="4"/>
    <col width="8" customWidth="1" min="5" max="5"/>
    <col width="10" customWidth="1" min="6" max="6"/>
    <col width="12" customWidth="1" min="7" max="7"/>
    <col width="11" customWidth="1" min="8" max="8"/>
    <col width="11" customWidth="1" min="9" max="9"/>
    <col width="8" customWidth="1" min="10" max="10"/>
    <col hidden="1" outlineLevel="1" width="11" customWidth="1" min="11" max="11"/>
    <col hidden="1" outlineLevel="1" width="11" customWidth="1" min="12" max="12"/>
    <col hidden="1" outlineLevel="1" width="11" customWidth="1" min="13" max="13"/>
    <col hidden="1" outlineLevel="1" width="11" customWidth="1" min="14" max="14"/>
    <col hidden="1" outlineLevel="1" width="11" customWidth="1" min="15" max="15"/>
    <col hidden="1" outlineLevel="1" width="11" customWidth="1" min="16" max="16"/>
    <col hidden="1" outlineLevel="1" width="11" customWidth="1" min="17" max="17"/>
    <col hidden="1" outlineLevel="1" width="11" customWidth="1" min="18" max="18"/>
    <col width="13" customWidth="1" min="19" max="19"/>
    <col width="12" customWidth="1" min="20" max="20"/>
    <col width="13" customWidth="1" min="21" max="21"/>
    <col width="9" customWidth="1" min="22" max="22"/>
    <col width="14" customWidth="1" min="23" max="23"/>
    <col width="2" customWidth="1" min="24" max="24"/>
    <col hidden="1" width="22" customWidth="1" min="25" max="25"/>
  </cols>
  <sheetData>
    <row r="1">
      <c r="A1" s="23" t="inlineStr">
        <is>
          <t>Bentley Parke — 10-Year Capital Plan</t>
        </is>
      </c>
    </row>
    <row r="2">
      <c r="A2" s="2" t="inlineStr">
        <is>
          <t>Acquired 2026. 10-year budget = capital plan excluding BTL. Year budgets from the plan's Expense-Yr columns; spend is current-year actual.</t>
        </is>
      </c>
    </row>
    <row r="3">
      <c r="B3" s="24" t="inlineStr">
        <is>
          <t>← Back</t>
        </is>
      </c>
    </row>
    <row r="4">
      <c r="A4" s="25" t="inlineStr">
        <is>
          <t>Row</t>
        </is>
      </c>
      <c r="B4" s="25" t="inlineStr">
        <is>
          <t>GL</t>
        </is>
      </c>
      <c r="C4" s="25" t="inlineStr">
        <is>
          <t>GL Name</t>
        </is>
      </c>
      <c r="D4" s="25" t="inlineStr">
        <is>
          <t>Scope of Work</t>
        </is>
      </c>
      <c r="E4" s="25" t="inlineStr">
        <is>
          <t>Owner</t>
        </is>
      </c>
      <c r="F4" s="25" t="inlineStr">
        <is>
          <t>Type</t>
        </is>
      </c>
      <c r="G4" s="25" t="inlineStr">
        <is>
          <t>Yr 1 Budget</t>
        </is>
      </c>
      <c r="H4" s="25" t="inlineStr">
        <is>
          <t>Spend</t>
        </is>
      </c>
      <c r="I4" s="25" t="inlineStr">
        <is>
          <t>Remaining</t>
        </is>
      </c>
      <c r="J4" s="25" t="inlineStr">
        <is>
          <t>% Spent</t>
        </is>
      </c>
      <c r="K4" s="25" t="inlineStr">
        <is>
          <t>Yr 2 Budget</t>
        </is>
      </c>
      <c r="L4" s="25" t="inlineStr">
        <is>
          <t>Yr 2 Spend</t>
        </is>
      </c>
      <c r="M4" s="25" t="inlineStr">
        <is>
          <t>Yr 3 Budget</t>
        </is>
      </c>
      <c r="N4" s="25" t="inlineStr">
        <is>
          <t>Yr 3 Spend</t>
        </is>
      </c>
      <c r="O4" s="25" t="inlineStr">
        <is>
          <t>Yr 4 Budget</t>
        </is>
      </c>
      <c r="P4" s="25" t="inlineStr">
        <is>
          <t>Yr 4 Spend</t>
        </is>
      </c>
      <c r="Q4" s="25" t="inlineStr">
        <is>
          <t>Yr 5 Budget</t>
        </is>
      </c>
      <c r="R4" s="25" t="inlineStr">
        <is>
          <t>Yr 5 Spend</t>
        </is>
      </c>
      <c r="S4" s="25" t="inlineStr">
        <is>
          <t>10 yr Budget</t>
        </is>
      </c>
      <c r="T4" s="25" t="inlineStr">
        <is>
          <t>10 yr Spend</t>
        </is>
      </c>
      <c r="U4" s="25" t="inlineStr">
        <is>
          <t>10 yr Remaining</t>
        </is>
      </c>
      <c r="V4" s="25" t="inlineStr">
        <is>
          <t>10 yr % Spent</t>
        </is>
      </c>
      <c r="W4" s="25" t="inlineStr">
        <is>
          <t>Actual Project % Complete</t>
        </is>
      </c>
      <c r="X4" s="25" t="inlineStr"/>
      <c r="Y4" s="25" t="inlineStr">
        <is>
          <t>Basis</t>
        </is>
      </c>
    </row>
    <row r="5">
      <c r="A5" t="n">
        <v>43</v>
      </c>
      <c r="C5" t="inlineStr">
        <is>
          <t>Exterior building</t>
        </is>
      </c>
      <c r="D5" t="inlineStr">
        <is>
          <t>PNA - Paint community 100% paintable 
3.2.4. Painting, Exterior. The paint finish on the apartment buildings was observe</t>
        </is>
      </c>
      <c r="E5" s="10" t="inlineStr">
        <is>
          <t>GC</t>
        </is>
      </c>
      <c r="F5" t="inlineStr">
        <is>
          <t>Project</t>
        </is>
      </c>
      <c r="G5" s="7" t="n">
        <v>382800</v>
      </c>
      <c r="H5" s="7" t="n">
        <v>114840</v>
      </c>
      <c r="I5" s="7">
        <f>G5-H5</f>
        <v/>
      </c>
      <c r="J5" s="8">
        <f>IF(G5=0,0,H5/G5)</f>
        <v/>
      </c>
      <c r="K5" s="7" t="n">
        <v>0</v>
      </c>
      <c r="L5" s="7" t="n">
        <v>0</v>
      </c>
      <c r="M5" s="7" t="n">
        <v>0</v>
      </c>
      <c r="N5" s="7" t="n">
        <v>0</v>
      </c>
      <c r="O5" s="7" t="n">
        <v>0</v>
      </c>
      <c r="P5" s="7" t="n">
        <v>0</v>
      </c>
      <c r="Q5" s="7" t="n">
        <v>0</v>
      </c>
      <c r="R5" s="7" t="n">
        <v>0</v>
      </c>
      <c r="S5" s="7" t="n">
        <v>382800</v>
      </c>
      <c r="T5" s="7">
        <f>H5</f>
        <v/>
      </c>
      <c r="U5" s="7">
        <f>S5-T5</f>
        <v/>
      </c>
      <c r="V5" s="8">
        <f>IF(S5=0,0,T5/S5)</f>
        <v/>
      </c>
      <c r="W5" s="8" t="n"/>
      <c r="Y5" t="inlineStr">
        <is>
          <t>GC (pay app)</t>
        </is>
      </c>
    </row>
    <row r="6">
      <c r="A6" t="n">
        <v>97</v>
      </c>
      <c r="C6" t="inlineStr">
        <is>
          <t>Interior Upgrades</t>
        </is>
      </c>
      <c r="D6" t="inlineStr">
        <is>
          <t>Raising Y1 of Unit Interior Upgrades upfront</t>
        </is>
      </c>
      <c r="E6" s="5" t="inlineStr">
        <is>
          <t>PMC</t>
        </is>
      </c>
      <c r="F6" t="inlineStr">
        <is>
          <t>Project</t>
        </is>
      </c>
      <c r="G6" s="7" t="n">
        <v>260680</v>
      </c>
      <c r="H6" s="7" t="n">
        <v>38010</v>
      </c>
      <c r="I6" s="7">
        <f>G6-H6</f>
        <v/>
      </c>
      <c r="J6" s="8">
        <f>IF(G6=0,0,H6/G6)</f>
        <v/>
      </c>
      <c r="K6" s="7" t="n">
        <v>0</v>
      </c>
      <c r="L6" s="7" t="n">
        <v>0</v>
      </c>
      <c r="M6" s="7" t="n">
        <v>0</v>
      </c>
      <c r="N6" s="7" t="n">
        <v>0</v>
      </c>
      <c r="O6" s="7" t="n">
        <v>0</v>
      </c>
      <c r="P6" s="7" t="n">
        <v>0</v>
      </c>
      <c r="Q6" s="7" t="n">
        <v>0</v>
      </c>
      <c r="R6" s="7" t="n">
        <v>0</v>
      </c>
      <c r="S6" s="7" t="n">
        <v>260680</v>
      </c>
      <c r="T6" s="7">
        <f>H6</f>
        <v/>
      </c>
      <c r="U6" s="7">
        <f>S6-T6</f>
        <v/>
      </c>
      <c r="V6" s="8">
        <f>IF(S6=0,0,T6/S6)</f>
        <v/>
      </c>
      <c r="W6" s="8" t="n"/>
      <c r="Y6" t="inlineStr">
        <is>
          <t>GL PMC</t>
        </is>
      </c>
    </row>
    <row r="7">
      <c r="A7" t="n">
        <v>55</v>
      </c>
      <c r="C7" t="inlineStr">
        <is>
          <t>Modified bitumen membrane roof repairs</t>
        </is>
      </c>
      <c r="D7" t="inlineStr">
        <is>
          <t>PNA - Repairs to flat roofing and repairs with modified bit  3.2.8. - Built-up roof / Modified Bitumen</t>
        </is>
      </c>
      <c r="E7" s="10" t="inlineStr">
        <is>
          <t>GC</t>
        </is>
      </c>
      <c r="F7" t="inlineStr">
        <is>
          <t>Project</t>
        </is>
      </c>
      <c r="G7" s="7" t="n">
        <v>75000</v>
      </c>
      <c r="H7" s="7" t="n">
        <v>22800</v>
      </c>
      <c r="I7" s="7">
        <f>G7-H7</f>
        <v/>
      </c>
      <c r="J7" s="8">
        <f>IF(G7=0,0,H7/G7)</f>
        <v/>
      </c>
      <c r="K7" s="7" t="n">
        <v>0</v>
      </c>
      <c r="L7" s="7" t="n">
        <v>0</v>
      </c>
      <c r="M7" s="7" t="n">
        <v>0</v>
      </c>
      <c r="N7" s="7" t="n">
        <v>0</v>
      </c>
      <c r="O7" s="7" t="n">
        <v>0</v>
      </c>
      <c r="P7" s="7" t="n">
        <v>0</v>
      </c>
      <c r="Q7" s="7" t="n">
        <v>0</v>
      </c>
      <c r="R7" s="7" t="n">
        <v>0</v>
      </c>
      <c r="S7" s="7" t="n">
        <v>75000</v>
      </c>
      <c r="T7" s="7">
        <f>H7</f>
        <v/>
      </c>
      <c r="U7" s="7">
        <f>S7-T7</f>
        <v/>
      </c>
      <c r="V7" s="8">
        <f>IF(S7=0,0,T7/S7)</f>
        <v/>
      </c>
      <c r="W7" s="8" t="n"/>
      <c r="Y7" t="inlineStr">
        <is>
          <t>GC (pay app)</t>
        </is>
      </c>
    </row>
    <row r="8">
      <c r="A8" t="n">
        <v>94</v>
      </c>
      <c r="C8" t="inlineStr">
        <is>
          <t>Replace breezeway lights</t>
        </is>
      </c>
      <c r="D8" t="inlineStr">
        <is>
          <t>PNA - R&amp;R ceiling lights in breezeways with LED</t>
        </is>
      </c>
      <c r="E8" s="10" t="inlineStr">
        <is>
          <t>GC</t>
        </is>
      </c>
      <c r="F8" t="inlineStr">
        <is>
          <t>Project</t>
        </is>
      </c>
      <c r="G8" s="7" t="n">
        <v>38600</v>
      </c>
      <c r="H8" s="7" t="n">
        <v>11580</v>
      </c>
      <c r="I8" s="7">
        <f>G8-H8</f>
        <v/>
      </c>
      <c r="J8" s="8">
        <f>IF(G8=0,0,H8/G8)</f>
        <v/>
      </c>
      <c r="K8" s="7" t="n">
        <v>0</v>
      </c>
      <c r="L8" s="7" t="n">
        <v>0</v>
      </c>
      <c r="M8" s="7" t="n">
        <v>0</v>
      </c>
      <c r="N8" s="7" t="n">
        <v>0</v>
      </c>
      <c r="O8" s="7" t="n">
        <v>0</v>
      </c>
      <c r="P8" s="7" t="n">
        <v>0</v>
      </c>
      <c r="Q8" s="7" t="n">
        <v>0</v>
      </c>
      <c r="R8" s="7" t="n">
        <v>0</v>
      </c>
      <c r="S8" s="7" t="n">
        <v>38600</v>
      </c>
      <c r="T8" s="7">
        <f>H8</f>
        <v/>
      </c>
      <c r="U8" s="7">
        <f>S8-T8</f>
        <v/>
      </c>
      <c r="V8" s="8">
        <f>IF(S8=0,0,T8/S8)</f>
        <v/>
      </c>
      <c r="W8" s="8" t="n"/>
      <c r="Y8" t="inlineStr">
        <is>
          <t>GC (pay app)</t>
        </is>
      </c>
    </row>
    <row r="9">
      <c r="A9" t="n">
        <v>110</v>
      </c>
      <c r="C9" t="inlineStr">
        <is>
          <t>Drier vents</t>
        </is>
      </c>
      <c r="D9" t="inlineStr">
        <is>
          <t>PNA - Remove vent covers, clean vent piping, and install new dryer vent covers</t>
        </is>
      </c>
      <c r="E9" s="10" t="inlineStr">
        <is>
          <t>GC</t>
        </is>
      </c>
      <c r="F9" t="inlineStr">
        <is>
          <t>Project</t>
        </is>
      </c>
      <c r="G9" s="7" t="n">
        <v>38280</v>
      </c>
      <c r="H9" s="7" t="n">
        <v>11484</v>
      </c>
      <c r="I9" s="7">
        <f>G9-H9</f>
        <v/>
      </c>
      <c r="J9" s="8">
        <f>IF(G9=0,0,H9/G9)</f>
        <v/>
      </c>
      <c r="K9" s="7" t="n">
        <v>0</v>
      </c>
      <c r="L9" s="7" t="n">
        <v>0</v>
      </c>
      <c r="M9" s="7" t="n">
        <v>0</v>
      </c>
      <c r="N9" s="7" t="n">
        <v>0</v>
      </c>
      <c r="O9" s="7" t="n">
        <v>0</v>
      </c>
      <c r="P9" s="7" t="n">
        <v>0</v>
      </c>
      <c r="Q9" s="7" t="n">
        <v>0</v>
      </c>
      <c r="R9" s="7" t="n">
        <v>0</v>
      </c>
      <c r="S9" s="7" t="n">
        <v>38280</v>
      </c>
      <c r="T9" s="7">
        <f>H9</f>
        <v/>
      </c>
      <c r="U9" s="7">
        <f>S9-T9</f>
        <v/>
      </c>
      <c r="V9" s="8">
        <f>IF(S9=0,0,T9/S9)</f>
        <v/>
      </c>
      <c r="W9" s="8" t="n"/>
      <c r="Y9" t="inlineStr">
        <is>
          <t>GC (pay app)</t>
        </is>
      </c>
    </row>
    <row r="10">
      <c r="A10" t="n">
        <v>129</v>
      </c>
      <c r="C10" t="inlineStr">
        <is>
          <t>Security/ fire alarm systems</t>
        </is>
      </c>
      <c r="D10" t="inlineStr">
        <is>
          <t>Concept Walk - Add security cameras</t>
        </is>
      </c>
      <c r="E10" s="5" t="inlineStr">
        <is>
          <t>PMC</t>
        </is>
      </c>
      <c r="F10" t="inlineStr">
        <is>
          <t>Project</t>
        </is>
      </c>
      <c r="G10" s="7" t="n">
        <v>35000</v>
      </c>
      <c r="H10" s="7" t="n">
        <v>0</v>
      </c>
      <c r="I10" s="7">
        <f>G10-H10</f>
        <v/>
      </c>
      <c r="J10" s="8">
        <f>IF(G10=0,0,H10/G10)</f>
        <v/>
      </c>
      <c r="K10" s="7" t="n">
        <v>0</v>
      </c>
      <c r="L10" s="7" t="n">
        <v>0</v>
      </c>
      <c r="M10" s="7" t="n">
        <v>0</v>
      </c>
      <c r="N10" s="7" t="n">
        <v>0</v>
      </c>
      <c r="O10" s="7" t="n">
        <v>0</v>
      </c>
      <c r="P10" s="7" t="n">
        <v>0</v>
      </c>
      <c r="Q10" s="7" t="n">
        <v>0</v>
      </c>
      <c r="R10" s="7" t="n">
        <v>0</v>
      </c>
      <c r="S10" s="7" t="n">
        <v>35000</v>
      </c>
      <c r="T10" s="7">
        <f>H10</f>
        <v/>
      </c>
      <c r="U10" s="7">
        <f>S10-T10</f>
        <v/>
      </c>
      <c r="V10" s="8">
        <f>IF(S10=0,0,T10/S10)</f>
        <v/>
      </c>
      <c r="W10" s="8" t="n"/>
      <c r="Y10" t="inlineStr">
        <is>
          <t>GL PMC</t>
        </is>
      </c>
    </row>
    <row r="11">
      <c r="A11" t="n">
        <v>67</v>
      </c>
      <c r="C11" t="inlineStr">
        <is>
          <t>Repair stucco</t>
        </is>
      </c>
      <c r="D11" t="inlineStr">
        <is>
          <t>PNA - Repairs to stucco</t>
        </is>
      </c>
      <c r="E11" s="10" t="inlineStr">
        <is>
          <t>GC</t>
        </is>
      </c>
      <c r="F11" t="inlineStr">
        <is>
          <t>Project</t>
        </is>
      </c>
      <c r="G11" s="7" t="n">
        <v>26000</v>
      </c>
      <c r="H11" s="7" t="n">
        <v>7800</v>
      </c>
      <c r="I11" s="7">
        <f>G11-H11</f>
        <v/>
      </c>
      <c r="J11" s="8">
        <f>IF(G11=0,0,H11/G11)</f>
        <v/>
      </c>
      <c r="K11" s="7" t="n">
        <v>0</v>
      </c>
      <c r="L11" s="7" t="n">
        <v>0</v>
      </c>
      <c r="M11" s="7" t="n">
        <v>0</v>
      </c>
      <c r="N11" s="7" t="n">
        <v>0</v>
      </c>
      <c r="O11" s="7" t="n">
        <v>0</v>
      </c>
      <c r="P11" s="7" t="n">
        <v>0</v>
      </c>
      <c r="Q11" s="7" t="n">
        <v>0</v>
      </c>
      <c r="R11" s="7" t="n">
        <v>0</v>
      </c>
      <c r="S11" s="7" t="n">
        <v>26000</v>
      </c>
      <c r="T11" s="7">
        <f>H11</f>
        <v/>
      </c>
      <c r="U11" s="7">
        <f>S11-T11</f>
        <v/>
      </c>
      <c r="V11" s="8">
        <f>IF(S11=0,0,T11/S11)</f>
        <v/>
      </c>
      <c r="W11" s="8" t="n"/>
      <c r="Y11" t="inlineStr">
        <is>
          <t>GC (pay app)</t>
        </is>
      </c>
    </row>
    <row r="12">
      <c r="A12" t="n">
        <v>122</v>
      </c>
      <c r="C12" t="inlineStr">
        <is>
          <t>Clubhouse / Office remodel</t>
        </is>
      </c>
      <c r="D12" t="inlineStr">
        <is>
          <t>Concept Walk - Convert staff room to a business center/cybercafe</t>
        </is>
      </c>
      <c r="E12" s="5" t="inlineStr">
        <is>
          <t>PMC</t>
        </is>
      </c>
      <c r="F12" t="inlineStr">
        <is>
          <t>Project</t>
        </is>
      </c>
      <c r="G12" s="7" t="n">
        <v>25000</v>
      </c>
      <c r="H12" s="7" t="n">
        <v>3750</v>
      </c>
      <c r="I12" s="7">
        <f>G12-H12</f>
        <v/>
      </c>
      <c r="J12" s="8">
        <f>IF(G12=0,0,H12/G12)</f>
        <v/>
      </c>
      <c r="K12" s="7" t="n">
        <v>0</v>
      </c>
      <c r="L12" s="7" t="n">
        <v>0</v>
      </c>
      <c r="M12" s="7" t="n">
        <v>0</v>
      </c>
      <c r="N12" s="7" t="n">
        <v>0</v>
      </c>
      <c r="O12" s="7" t="n">
        <v>0</v>
      </c>
      <c r="P12" s="7" t="n">
        <v>0</v>
      </c>
      <c r="Q12" s="7" t="n">
        <v>0</v>
      </c>
      <c r="R12" s="7" t="n">
        <v>0</v>
      </c>
      <c r="S12" s="7" t="n">
        <v>25000</v>
      </c>
      <c r="T12" s="7">
        <f>H12</f>
        <v/>
      </c>
      <c r="U12" s="7">
        <f>S12-T12</f>
        <v/>
      </c>
      <c r="V12" s="8">
        <f>IF(S12=0,0,T12/S12)</f>
        <v/>
      </c>
      <c r="W12" s="8" t="n"/>
      <c r="Y12" t="inlineStr">
        <is>
          <t>GL PMC</t>
        </is>
      </c>
    </row>
    <row r="13">
      <c r="A13" t="n">
        <v>150</v>
      </c>
      <c r="C13" t="inlineStr">
        <is>
          <t>BBQ Grill Area</t>
        </is>
      </c>
      <c r="D13" t="inlineStr">
        <is>
          <t>Concept Walk - Add BBQ/Grill Area outside swimming pool fence</t>
        </is>
      </c>
      <c r="E13" s="10" t="inlineStr">
        <is>
          <t>GC</t>
        </is>
      </c>
      <c r="F13" t="inlineStr">
        <is>
          <t>Project</t>
        </is>
      </c>
      <c r="G13" s="7" t="n">
        <v>25000</v>
      </c>
      <c r="H13" s="7" t="n">
        <v>7500</v>
      </c>
      <c r="I13" s="7">
        <f>G13-H13</f>
        <v/>
      </c>
      <c r="J13" s="8">
        <f>IF(G13=0,0,H13/G13)</f>
        <v/>
      </c>
      <c r="K13" s="7" t="n">
        <v>0</v>
      </c>
      <c r="L13" s="7" t="n">
        <v>0</v>
      </c>
      <c r="M13" s="7" t="n">
        <v>0</v>
      </c>
      <c r="N13" s="7" t="n">
        <v>0</v>
      </c>
      <c r="O13" s="7" t="n">
        <v>0</v>
      </c>
      <c r="P13" s="7" t="n">
        <v>0</v>
      </c>
      <c r="Q13" s="7" t="n">
        <v>0</v>
      </c>
      <c r="R13" s="7" t="n">
        <v>0</v>
      </c>
      <c r="S13" s="7" t="n">
        <v>25000</v>
      </c>
      <c r="T13" s="7">
        <f>H13</f>
        <v/>
      </c>
      <c r="U13" s="7">
        <f>S13-T13</f>
        <v/>
      </c>
      <c r="V13" s="8">
        <f>IF(S13=0,0,T13/S13)</f>
        <v/>
      </c>
      <c r="W13" s="8" t="n"/>
      <c r="Y13" t="inlineStr">
        <is>
          <t>GC (pay app)</t>
        </is>
      </c>
    </row>
    <row r="14">
      <c r="A14" t="n">
        <v>111</v>
      </c>
      <c r="C14" t="inlineStr">
        <is>
          <t>Fire Stops</t>
        </is>
      </c>
      <c r="D14" t="inlineStr">
        <is>
          <t>PNA - Fire stops</t>
        </is>
      </c>
      <c r="E14" s="5" t="inlineStr">
        <is>
          <t>PMC</t>
        </is>
      </c>
      <c r="F14" t="inlineStr">
        <is>
          <t>Project</t>
        </is>
      </c>
      <c r="G14" s="7" t="n">
        <v>22736</v>
      </c>
      <c r="H14" s="7" t="n">
        <v>1916</v>
      </c>
      <c r="I14" s="7">
        <f>G14-H14</f>
        <v/>
      </c>
      <c r="J14" s="8">
        <f>IF(G14=0,0,H14/G14)</f>
        <v/>
      </c>
      <c r="K14" s="7" t="n">
        <v>0</v>
      </c>
      <c r="L14" s="7" t="n">
        <v>0</v>
      </c>
      <c r="M14" s="7" t="n">
        <v>0</v>
      </c>
      <c r="N14" s="7" t="n">
        <v>0</v>
      </c>
      <c r="O14" s="7" t="n">
        <v>0</v>
      </c>
      <c r="P14" s="7" t="n">
        <v>0</v>
      </c>
      <c r="Q14" s="7" t="n">
        <v>0</v>
      </c>
      <c r="R14" s="7" t="n">
        <v>0</v>
      </c>
      <c r="S14" s="7" t="n">
        <v>22736</v>
      </c>
      <c r="T14" s="7">
        <f>H14</f>
        <v/>
      </c>
      <c r="U14" s="7">
        <f>S14-T14</f>
        <v/>
      </c>
      <c r="V14" s="8">
        <f>IF(S14=0,0,T14/S14)</f>
        <v/>
      </c>
      <c r="W14" s="8" t="n"/>
      <c r="Y14" t="inlineStr">
        <is>
          <t>GL PMC</t>
        </is>
      </c>
    </row>
    <row r="15">
      <c r="A15" t="n">
        <v>30</v>
      </c>
      <c r="C15" t="inlineStr">
        <is>
          <t>Carports / Garages</t>
        </is>
      </c>
      <c r="D15" t="inlineStr">
        <is>
          <t>PNA - Repair carports</t>
        </is>
      </c>
      <c r="E15" s="10" t="inlineStr">
        <is>
          <t>GC</t>
        </is>
      </c>
      <c r="F15" t="inlineStr">
        <is>
          <t>Project</t>
        </is>
      </c>
      <c r="G15" s="7" t="n">
        <v>22000</v>
      </c>
      <c r="H15" s="7" t="n">
        <v>6600</v>
      </c>
      <c r="I15" s="7">
        <f>G15-H15</f>
        <v/>
      </c>
      <c r="J15" s="8">
        <f>IF(G15=0,0,H15/G15)</f>
        <v/>
      </c>
      <c r="K15" s="7" t="n">
        <v>0</v>
      </c>
      <c r="L15" s="7" t="n">
        <v>0</v>
      </c>
      <c r="M15" s="7" t="n">
        <v>0</v>
      </c>
      <c r="N15" s="7" t="n">
        <v>0</v>
      </c>
      <c r="O15" s="7" t="n">
        <v>0</v>
      </c>
      <c r="P15" s="7" t="n">
        <v>0</v>
      </c>
      <c r="Q15" s="7" t="n">
        <v>0</v>
      </c>
      <c r="R15" s="7" t="n">
        <v>0</v>
      </c>
      <c r="S15" s="7" t="n">
        <v>22000</v>
      </c>
      <c r="T15" s="7">
        <f>H15</f>
        <v/>
      </c>
      <c r="U15" s="7">
        <f>S15-T15</f>
        <v/>
      </c>
      <c r="V15" s="8">
        <f>IF(S15=0,0,T15/S15)</f>
        <v/>
      </c>
      <c r="W15" s="8" t="n"/>
      <c r="Y15" t="inlineStr">
        <is>
          <t>GC (pay app)</t>
        </is>
      </c>
    </row>
    <row r="16">
      <c r="A16" t="n">
        <v>56</v>
      </c>
      <c r="C16" t="inlineStr">
        <is>
          <t>Gutters &amp; downspouts</t>
        </is>
      </c>
      <c r="D16" t="inlineStr">
        <is>
          <t>PNA - Clean and repatch gutters throughout property</t>
        </is>
      </c>
      <c r="E16" s="10" t="inlineStr">
        <is>
          <t>GC</t>
        </is>
      </c>
      <c r="F16" t="inlineStr">
        <is>
          <t>Project</t>
        </is>
      </c>
      <c r="G16" s="7" t="n">
        <v>21000</v>
      </c>
      <c r="H16" s="7" t="n">
        <v>6300</v>
      </c>
      <c r="I16" s="7">
        <f>G16-H16</f>
        <v/>
      </c>
      <c r="J16" s="8">
        <f>IF(G16=0,0,H16/G16)</f>
        <v/>
      </c>
      <c r="K16" s="7" t="n">
        <v>0</v>
      </c>
      <c r="L16" s="7" t="n">
        <v>0</v>
      </c>
      <c r="M16" s="7" t="n">
        <v>0</v>
      </c>
      <c r="N16" s="7" t="n">
        <v>0</v>
      </c>
      <c r="O16" s="7" t="n">
        <v>0</v>
      </c>
      <c r="P16" s="7" t="n">
        <v>0</v>
      </c>
      <c r="Q16" s="7" t="n">
        <v>0</v>
      </c>
      <c r="R16" s="7" t="n">
        <v>0</v>
      </c>
      <c r="S16" s="7" t="n">
        <v>21000</v>
      </c>
      <c r="T16" s="7">
        <f>H16</f>
        <v/>
      </c>
      <c r="U16" s="7">
        <f>S16-T16</f>
        <v/>
      </c>
      <c r="V16" s="8">
        <f>IF(S16=0,0,T16/S16)</f>
        <v/>
      </c>
      <c r="W16" s="8" t="n"/>
      <c r="Y16" t="inlineStr">
        <is>
          <t>GC (pay app)</t>
        </is>
      </c>
    </row>
    <row r="17">
      <c r="A17" t="n">
        <v>58</v>
      </c>
      <c r="C17" t="inlineStr">
        <is>
          <t>Sealants &amp; caulking</t>
        </is>
      </c>
      <c r="D17" t="inlineStr">
        <is>
          <t>PNA - Seal windows as part of paint</t>
        </is>
      </c>
      <c r="E17" s="10" t="inlineStr">
        <is>
          <t>GC</t>
        </is>
      </c>
      <c r="F17" t="inlineStr">
        <is>
          <t>Project</t>
        </is>
      </c>
      <c r="G17" s="7" t="n">
        <v>20000</v>
      </c>
      <c r="H17" s="7" t="n">
        <v>6000</v>
      </c>
      <c r="I17" s="7">
        <f>G17-H17</f>
        <v/>
      </c>
      <c r="J17" s="8">
        <f>IF(G17=0,0,H17/G17)</f>
        <v/>
      </c>
      <c r="K17" s="7" t="n">
        <v>0</v>
      </c>
      <c r="L17" s="7" t="n">
        <v>0</v>
      </c>
      <c r="M17" s="7" t="n">
        <v>0</v>
      </c>
      <c r="N17" s="7" t="n">
        <v>0</v>
      </c>
      <c r="O17" s="7" t="n">
        <v>0</v>
      </c>
      <c r="P17" s="7" t="n">
        <v>0</v>
      </c>
      <c r="Q17" s="7" t="n">
        <v>0</v>
      </c>
      <c r="R17" s="7" t="n">
        <v>0</v>
      </c>
      <c r="S17" s="7" t="n">
        <v>20000</v>
      </c>
      <c r="T17" s="7">
        <f>H17</f>
        <v/>
      </c>
      <c r="U17" s="7">
        <f>S17-T17</f>
        <v/>
      </c>
      <c r="V17" s="8">
        <f>IF(S17=0,0,T17/S17)</f>
        <v/>
      </c>
      <c r="W17" s="8" t="n"/>
      <c r="Y17" t="inlineStr">
        <is>
          <t>GC (pay app)</t>
        </is>
      </c>
    </row>
    <row r="18">
      <c r="A18" t="n">
        <v>44</v>
      </c>
      <c r="C18" t="inlineStr">
        <is>
          <t>Repair exterior stair treads and stringe</t>
        </is>
      </c>
      <c r="D18" t="inlineStr">
        <is>
          <t>PNA - Replace 40 broken stair treads</t>
        </is>
      </c>
      <c r="E18" s="10" t="inlineStr">
        <is>
          <t>GC</t>
        </is>
      </c>
      <c r="F18" t="inlineStr">
        <is>
          <t>Project</t>
        </is>
      </c>
      <c r="G18" s="7" t="n">
        <v>18900</v>
      </c>
      <c r="H18" s="7" t="n">
        <v>5670</v>
      </c>
      <c r="I18" s="7">
        <f>G18-H18</f>
        <v/>
      </c>
      <c r="J18" s="8">
        <f>IF(G18=0,0,H18/G18)</f>
        <v/>
      </c>
      <c r="K18" s="7" t="n">
        <v>0</v>
      </c>
      <c r="L18" s="7" t="n">
        <v>0</v>
      </c>
      <c r="M18" s="7" t="n">
        <v>0</v>
      </c>
      <c r="N18" s="7" t="n">
        <v>0</v>
      </c>
      <c r="O18" s="7" t="n">
        <v>0</v>
      </c>
      <c r="P18" s="7" t="n">
        <v>0</v>
      </c>
      <c r="Q18" s="7" t="n">
        <v>0</v>
      </c>
      <c r="R18" s="7" t="n">
        <v>0</v>
      </c>
      <c r="S18" s="7" t="n">
        <v>18900</v>
      </c>
      <c r="T18" s="7">
        <f>H18</f>
        <v/>
      </c>
      <c r="U18" s="7">
        <f>S18-T18</f>
        <v/>
      </c>
      <c r="V18" s="8">
        <f>IF(S18=0,0,T18/S18)</f>
        <v/>
      </c>
      <c r="W18" s="8" t="n"/>
      <c r="Y18" t="inlineStr">
        <is>
          <t>GC (pay app)</t>
        </is>
      </c>
    </row>
    <row r="19">
      <c r="A19" t="n">
        <v>31</v>
      </c>
      <c r="C19" t="inlineStr">
        <is>
          <t>Dumpster enclosures</t>
        </is>
      </c>
      <c r="D19" t="inlineStr">
        <is>
          <t>PNA - Repair dumpster enclosures</t>
        </is>
      </c>
      <c r="E19" s="10" t="inlineStr">
        <is>
          <t>GC</t>
        </is>
      </c>
      <c r="F19" t="inlineStr">
        <is>
          <t>Project</t>
        </is>
      </c>
      <c r="G19" s="7" t="n">
        <v>16000</v>
      </c>
      <c r="H19" s="7" t="n">
        <v>4800</v>
      </c>
      <c r="I19" s="7">
        <f>G19-H19</f>
        <v/>
      </c>
      <c r="J19" s="8">
        <f>IF(G19=0,0,H19/G19)</f>
        <v/>
      </c>
      <c r="K19" s="7" t="n">
        <v>0</v>
      </c>
      <c r="L19" s="7" t="n">
        <v>0</v>
      </c>
      <c r="M19" s="7" t="n">
        <v>0</v>
      </c>
      <c r="N19" s="7" t="n">
        <v>0</v>
      </c>
      <c r="O19" s="7" t="n">
        <v>0</v>
      </c>
      <c r="P19" s="7" t="n">
        <v>0</v>
      </c>
      <c r="Q19" s="7" t="n">
        <v>0</v>
      </c>
      <c r="R19" s="7" t="n">
        <v>0</v>
      </c>
      <c r="S19" s="7" t="n">
        <v>16000</v>
      </c>
      <c r="T19" s="7">
        <f>H19</f>
        <v/>
      </c>
      <c r="U19" s="7">
        <f>S19-T19</f>
        <v/>
      </c>
      <c r="V19" s="8">
        <f>IF(S19=0,0,T19/S19)</f>
        <v/>
      </c>
      <c r="W19" s="8" t="n"/>
      <c r="Y19" t="inlineStr">
        <is>
          <t>GC (pay app)</t>
        </is>
      </c>
    </row>
    <row r="20">
      <c r="A20" t="n">
        <v>48</v>
      </c>
      <c r="C20" t="inlineStr">
        <is>
          <t>Expansion joints</t>
        </is>
      </c>
      <c r="D20" t="inlineStr">
        <is>
          <t>PNA - Seal expansion joints</t>
        </is>
      </c>
      <c r="E20" s="10" t="inlineStr">
        <is>
          <t>GC</t>
        </is>
      </c>
      <c r="F20" t="inlineStr">
        <is>
          <t>Project</t>
        </is>
      </c>
      <c r="G20" s="7" t="n">
        <v>16000</v>
      </c>
      <c r="H20" s="7" t="n">
        <v>4800</v>
      </c>
      <c r="I20" s="7">
        <f>G20-H20</f>
        <v/>
      </c>
      <c r="J20" s="8">
        <f>IF(G20=0,0,H20/G20)</f>
        <v/>
      </c>
      <c r="K20" s="7" t="n">
        <v>0</v>
      </c>
      <c r="L20" s="7" t="n">
        <v>0</v>
      </c>
      <c r="M20" s="7" t="n">
        <v>0</v>
      </c>
      <c r="N20" s="7" t="n">
        <v>0</v>
      </c>
      <c r="O20" s="7" t="n">
        <v>0</v>
      </c>
      <c r="P20" s="7" t="n">
        <v>0</v>
      </c>
      <c r="Q20" s="7" t="n">
        <v>0</v>
      </c>
      <c r="R20" s="7" t="n">
        <v>0</v>
      </c>
      <c r="S20" s="7" t="n">
        <v>16000</v>
      </c>
      <c r="T20" s="7">
        <f>H20</f>
        <v/>
      </c>
      <c r="U20" s="7">
        <f>S20-T20</f>
        <v/>
      </c>
      <c r="V20" s="8">
        <f>IF(S20=0,0,T20/S20)</f>
        <v/>
      </c>
      <c r="W20" s="8" t="n"/>
      <c r="Y20" t="inlineStr">
        <is>
          <t>GC (pay app)</t>
        </is>
      </c>
    </row>
    <row r="21">
      <c r="A21" t="n">
        <v>93</v>
      </c>
      <c r="C21" t="inlineStr">
        <is>
          <t>Electrical distribution</t>
        </is>
      </c>
      <c r="D21" t="inlineStr">
        <is>
          <t>PNA - Replace lighting controlers</t>
        </is>
      </c>
      <c r="E21" s="10" t="inlineStr">
        <is>
          <t>GC</t>
        </is>
      </c>
      <c r="F21" t="inlineStr">
        <is>
          <t>Project</t>
        </is>
      </c>
      <c r="G21" s="7" t="n">
        <v>16000</v>
      </c>
      <c r="H21" s="7" t="n">
        <v>4800</v>
      </c>
      <c r="I21" s="7">
        <f>G21-H21</f>
        <v/>
      </c>
      <c r="J21" s="8">
        <f>IF(G21=0,0,H21/G21)</f>
        <v/>
      </c>
      <c r="K21" s="7" t="n">
        <v>0</v>
      </c>
      <c r="L21" s="7" t="n">
        <v>0</v>
      </c>
      <c r="M21" s="7" t="n">
        <v>0</v>
      </c>
      <c r="N21" s="7" t="n">
        <v>0</v>
      </c>
      <c r="O21" s="7" t="n">
        <v>0</v>
      </c>
      <c r="P21" s="7" t="n">
        <v>0</v>
      </c>
      <c r="Q21" s="7" t="n">
        <v>0</v>
      </c>
      <c r="R21" s="7" t="n">
        <v>0</v>
      </c>
      <c r="S21" s="7" t="n">
        <v>16000</v>
      </c>
      <c r="T21" s="7">
        <f>H21</f>
        <v/>
      </c>
      <c r="U21" s="7">
        <f>S21-T21</f>
        <v/>
      </c>
      <c r="V21" s="8">
        <f>IF(S21=0,0,T21/S21)</f>
        <v/>
      </c>
      <c r="W21" s="8" t="n"/>
      <c r="Y21" t="inlineStr">
        <is>
          <t>GC (pay app)</t>
        </is>
      </c>
    </row>
    <row r="22">
      <c r="A22" t="n">
        <v>32</v>
      </c>
      <c r="C22" t="inlineStr">
        <is>
          <t>WDIR</t>
        </is>
      </c>
      <c r="D22" t="inlineStr">
        <is>
          <t>WDIR Treatment per Inspection</t>
        </is>
      </c>
      <c r="E22" s="5" t="inlineStr">
        <is>
          <t>PMC</t>
        </is>
      </c>
      <c r="F22" t="inlineStr">
        <is>
          <t>Project</t>
        </is>
      </c>
      <c r="G22" s="7" t="n">
        <v>15900</v>
      </c>
      <c r="H22" s="7" t="n">
        <v>0</v>
      </c>
      <c r="I22" s="7">
        <f>G22-H22</f>
        <v/>
      </c>
      <c r="J22" s="8">
        <f>IF(G22=0,0,H22/G22)</f>
        <v/>
      </c>
      <c r="K22" s="7" t="n">
        <v>0</v>
      </c>
      <c r="L22" s="7" t="n">
        <v>0</v>
      </c>
      <c r="M22" s="7" t="n">
        <v>0</v>
      </c>
      <c r="N22" s="7" t="n">
        <v>0</v>
      </c>
      <c r="O22" s="7" t="n">
        <v>0</v>
      </c>
      <c r="P22" s="7" t="n">
        <v>0</v>
      </c>
      <c r="Q22" s="7" t="n">
        <v>0</v>
      </c>
      <c r="R22" s="7" t="n">
        <v>0</v>
      </c>
      <c r="S22" s="7" t="n">
        <v>15900</v>
      </c>
      <c r="T22" s="7">
        <f>H22</f>
        <v/>
      </c>
      <c r="U22" s="7">
        <f>S22-T22</f>
        <v/>
      </c>
      <c r="V22" s="8">
        <f>IF(S22=0,0,T22/S22)</f>
        <v/>
      </c>
      <c r="W22" s="8" t="n"/>
      <c r="Y22" t="inlineStr">
        <is>
          <t>GL PMC</t>
        </is>
      </c>
    </row>
    <row r="23">
      <c r="A23" t="n">
        <v>57</v>
      </c>
      <c r="C23" t="inlineStr">
        <is>
          <t>Flashing</t>
        </is>
      </c>
      <c r="D23" t="inlineStr">
        <is>
          <t>PNA - Repair parapet wall flashing</t>
        </is>
      </c>
      <c r="E23" s="10" t="inlineStr">
        <is>
          <t>GC</t>
        </is>
      </c>
      <c r="F23" t="inlineStr">
        <is>
          <t>Project</t>
        </is>
      </c>
      <c r="G23" s="7" t="n">
        <v>15600</v>
      </c>
      <c r="H23" s="7" t="n">
        <v>4680</v>
      </c>
      <c r="I23" s="7">
        <f>G23-H23</f>
        <v/>
      </c>
      <c r="J23" s="8">
        <f>IF(G23=0,0,H23/G23)</f>
        <v/>
      </c>
      <c r="K23" s="7" t="n">
        <v>0</v>
      </c>
      <c r="L23" s="7" t="n">
        <v>0</v>
      </c>
      <c r="M23" s="7" t="n">
        <v>0</v>
      </c>
      <c r="N23" s="7" t="n">
        <v>0</v>
      </c>
      <c r="O23" s="7" t="n">
        <v>0</v>
      </c>
      <c r="P23" s="7" t="n">
        <v>0</v>
      </c>
      <c r="Q23" s="7" t="n">
        <v>0</v>
      </c>
      <c r="R23" s="7" t="n">
        <v>0</v>
      </c>
      <c r="S23" s="7" t="n">
        <v>15600</v>
      </c>
      <c r="T23" s="7">
        <f>H23</f>
        <v/>
      </c>
      <c r="U23" s="7">
        <f>S23-T23</f>
        <v/>
      </c>
      <c r="V23" s="8">
        <f>IF(S23=0,0,T23/S23)</f>
        <v/>
      </c>
      <c r="W23" s="8" t="n"/>
      <c r="Y23" t="inlineStr">
        <is>
          <t>GC (pay app)</t>
        </is>
      </c>
    </row>
    <row r="24">
      <c r="A24" t="n">
        <v>39</v>
      </c>
      <c r="C24" t="inlineStr">
        <is>
          <t>Concrete deck / floor fill</t>
        </is>
      </c>
      <c r="D24" t="inlineStr">
        <is>
          <t>PNA - Repair landings</t>
        </is>
      </c>
      <c r="E24" s="10" t="inlineStr">
        <is>
          <t>GC</t>
        </is>
      </c>
      <c r="F24" t="inlineStr">
        <is>
          <t>Project</t>
        </is>
      </c>
      <c r="G24" s="7" t="n">
        <v>15000</v>
      </c>
      <c r="H24" s="7" t="n">
        <v>4500</v>
      </c>
      <c r="I24" s="7">
        <f>G24-H24</f>
        <v/>
      </c>
      <c r="J24" s="8">
        <f>IF(G24=0,0,H24/G24)</f>
        <v/>
      </c>
      <c r="K24" s="7" t="n">
        <v>0</v>
      </c>
      <c r="L24" s="7" t="n">
        <v>0</v>
      </c>
      <c r="M24" s="7" t="n">
        <v>0</v>
      </c>
      <c r="N24" s="7" t="n">
        <v>0</v>
      </c>
      <c r="O24" s="7" t="n">
        <v>0</v>
      </c>
      <c r="P24" s="7" t="n">
        <v>0</v>
      </c>
      <c r="Q24" s="7" t="n">
        <v>0</v>
      </c>
      <c r="R24" s="7" t="n">
        <v>0</v>
      </c>
      <c r="S24" s="7" t="n">
        <v>15000</v>
      </c>
      <c r="T24" s="7">
        <f>H24</f>
        <v/>
      </c>
      <c r="U24" s="7">
        <f>S24-T24</f>
        <v/>
      </c>
      <c r="V24" s="8">
        <f>IF(S24=0,0,T24/S24)</f>
        <v/>
      </c>
      <c r="W24" s="8" t="n"/>
      <c r="Y24" t="inlineStr">
        <is>
          <t>GC (pay app)</t>
        </is>
      </c>
    </row>
    <row r="25">
      <c r="A25" t="n">
        <v>22</v>
      </c>
      <c r="C25" t="inlineStr">
        <is>
          <t>Sidewalks and curbs</t>
        </is>
      </c>
      <c r="D25" t="inlineStr">
        <is>
          <t>PNA - Grind trip hazards</t>
        </is>
      </c>
      <c r="E25" s="10" t="inlineStr">
        <is>
          <t>GC</t>
        </is>
      </c>
      <c r="F25" t="inlineStr">
        <is>
          <t>Project</t>
        </is>
      </c>
      <c r="G25" s="7" t="n">
        <v>13000</v>
      </c>
      <c r="H25" s="7" t="n">
        <v>3900</v>
      </c>
      <c r="I25" s="7">
        <f>G25-H25</f>
        <v/>
      </c>
      <c r="J25" s="8">
        <f>IF(G25=0,0,H25/G25)</f>
        <v/>
      </c>
      <c r="K25" s="7" t="n">
        <v>0</v>
      </c>
      <c r="L25" s="7" t="n">
        <v>0</v>
      </c>
      <c r="M25" s="7" t="n">
        <v>0</v>
      </c>
      <c r="N25" s="7" t="n">
        <v>0</v>
      </c>
      <c r="O25" s="7" t="n">
        <v>0</v>
      </c>
      <c r="P25" s="7" t="n">
        <v>0</v>
      </c>
      <c r="Q25" s="7" t="n">
        <v>0</v>
      </c>
      <c r="R25" s="7" t="n">
        <v>0</v>
      </c>
      <c r="S25" s="7" t="n">
        <v>13000</v>
      </c>
      <c r="T25" s="7">
        <f>H25</f>
        <v/>
      </c>
      <c r="U25" s="7">
        <f>S25-T25</f>
        <v/>
      </c>
      <c r="V25" s="8">
        <f>IF(S25=0,0,T25/S25)</f>
        <v/>
      </c>
      <c r="W25" s="8" t="n"/>
      <c r="Y25" t="inlineStr">
        <is>
          <t>GC (pay app)</t>
        </is>
      </c>
    </row>
    <row r="26">
      <c r="A26" t="n">
        <v>140</v>
      </c>
      <c r="C26" t="inlineStr">
        <is>
          <t>Swimming pool deck</t>
        </is>
      </c>
      <c r="D26" t="inlineStr">
        <is>
          <t>PNA - Presure wash pool deck</t>
        </is>
      </c>
      <c r="E26" s="10" t="inlineStr">
        <is>
          <t>GC</t>
        </is>
      </c>
      <c r="F26" t="inlineStr">
        <is>
          <t>Project</t>
        </is>
      </c>
      <c r="G26" s="7" t="n">
        <v>12000</v>
      </c>
      <c r="H26" s="7" t="n">
        <v>3600</v>
      </c>
      <c r="I26" s="7">
        <f>G26-H26</f>
        <v/>
      </c>
      <c r="J26" s="8">
        <f>IF(G26=0,0,H26/G26)</f>
        <v/>
      </c>
      <c r="K26" s="7" t="n">
        <v>0</v>
      </c>
      <c r="L26" s="7" t="n">
        <v>0</v>
      </c>
      <c r="M26" s="7" t="n">
        <v>0</v>
      </c>
      <c r="N26" s="7" t="n">
        <v>0</v>
      </c>
      <c r="O26" s="7" t="n">
        <v>0</v>
      </c>
      <c r="P26" s="7" t="n">
        <v>0</v>
      </c>
      <c r="Q26" s="7" t="n">
        <v>0</v>
      </c>
      <c r="R26" s="7" t="n">
        <v>0</v>
      </c>
      <c r="S26" s="7" t="n">
        <v>12000</v>
      </c>
      <c r="T26" s="7">
        <f>H26</f>
        <v/>
      </c>
      <c r="U26" s="7">
        <f>S26-T26</f>
        <v/>
      </c>
      <c r="V26" s="8">
        <f>IF(S26=0,0,T26/S26)</f>
        <v/>
      </c>
      <c r="W26" s="8" t="n"/>
      <c r="Y26" t="inlineStr">
        <is>
          <t>GC (pay app)</t>
        </is>
      </c>
    </row>
    <row r="27">
      <c r="A27" t="n">
        <v>51</v>
      </c>
      <c r="C27" t="inlineStr">
        <is>
          <t>Asphalt composite shingle roofing</t>
        </is>
      </c>
      <c r="D27" t="inlineStr">
        <is>
          <t>PNA - Roof tune up
3.2.8 - Asphalt Shingle (3-tab). The inboard parapet asphalt shingle installation date was not provid</t>
        </is>
      </c>
      <c r="E27" s="10" t="inlineStr">
        <is>
          <t>GC</t>
        </is>
      </c>
      <c r="F27" t="inlineStr">
        <is>
          <t>Project</t>
        </is>
      </c>
      <c r="G27" s="7" t="n">
        <v>10260</v>
      </c>
      <c r="H27" s="7" t="n">
        <v>3078</v>
      </c>
      <c r="I27" s="7">
        <f>G27-H27</f>
        <v/>
      </c>
      <c r="J27" s="8">
        <f>IF(G27=0,0,H27/G27)</f>
        <v/>
      </c>
      <c r="K27" s="7" t="n">
        <v>0</v>
      </c>
      <c r="L27" s="7" t="n">
        <v>0</v>
      </c>
      <c r="M27" s="7" t="n">
        <v>0</v>
      </c>
      <c r="N27" s="7" t="n">
        <v>0</v>
      </c>
      <c r="O27" s="7" t="n">
        <v>0</v>
      </c>
      <c r="P27" s="7" t="n">
        <v>0</v>
      </c>
      <c r="Q27" s="7" t="n">
        <v>0</v>
      </c>
      <c r="R27" s="7" t="n">
        <v>0</v>
      </c>
      <c r="S27" s="7" t="n">
        <v>10260</v>
      </c>
      <c r="T27" s="7">
        <f>H27</f>
        <v/>
      </c>
      <c r="U27" s="7">
        <f>S27-T27</f>
        <v/>
      </c>
      <c r="V27" s="8">
        <f>IF(S27=0,0,T27/S27)</f>
        <v/>
      </c>
      <c r="W27" s="8" t="n"/>
      <c r="Y27" t="inlineStr">
        <is>
          <t>GC (pay app)</t>
        </is>
      </c>
    </row>
    <row r="28">
      <c r="A28" t="n">
        <v>113</v>
      </c>
      <c r="C28" t="inlineStr">
        <is>
          <t>Unit Deferred Maintenance</t>
        </is>
      </c>
      <c r="D28" t="inlineStr">
        <is>
          <t>Down Unit Refurbishment (Unit 1405) - Damaged bedroom ceiling ($8,000) 
Roof Leak Repair (Unit 1405) - Repair Roof above</t>
        </is>
      </c>
      <c r="E28" s="10" t="inlineStr">
        <is>
          <t>GC</t>
        </is>
      </c>
      <c r="F28" t="inlineStr">
        <is>
          <t>Project</t>
        </is>
      </c>
      <c r="G28" s="7" t="n">
        <v>9000</v>
      </c>
      <c r="H28" s="7" t="n">
        <v>2400</v>
      </c>
      <c r="I28" s="7">
        <f>G28-H28</f>
        <v/>
      </c>
      <c r="J28" s="8">
        <f>IF(G28=0,0,H28/G28)</f>
        <v/>
      </c>
      <c r="K28" s="7" t="n">
        <v>0</v>
      </c>
      <c r="L28" s="7" t="n">
        <v>0</v>
      </c>
      <c r="M28" s="7" t="n">
        <v>0</v>
      </c>
      <c r="N28" s="7" t="n">
        <v>0</v>
      </c>
      <c r="O28" s="7" t="n">
        <v>0</v>
      </c>
      <c r="P28" s="7" t="n">
        <v>0</v>
      </c>
      <c r="Q28" s="7" t="n">
        <v>0</v>
      </c>
      <c r="R28" s="7" t="n">
        <v>0</v>
      </c>
      <c r="S28" s="7" t="n">
        <v>9000</v>
      </c>
      <c r="T28" s="7">
        <f>H28</f>
        <v/>
      </c>
      <c r="U28" s="7">
        <f>S28-T28</f>
        <v/>
      </c>
      <c r="V28" s="8">
        <f>IF(S28=0,0,T28/S28)</f>
        <v/>
      </c>
      <c r="W28" s="8" t="n"/>
      <c r="Y28" t="inlineStr">
        <is>
          <t>GC (pay app)</t>
        </is>
      </c>
    </row>
    <row r="29">
      <c r="A29" t="n">
        <v>115</v>
      </c>
      <c r="C29" t="inlineStr">
        <is>
          <t>CA SB-721 Elevated Exterior Elements Ins</t>
        </is>
      </c>
      <c r="D29" t="inlineStr">
        <is>
          <t>3.2.7 - According to a recent State of California Law (SB 721), subject properties that contain “exterior elevated eleme</t>
        </is>
      </c>
      <c r="E29" s="10" t="inlineStr">
        <is>
          <t>GC</t>
        </is>
      </c>
      <c r="F29" t="inlineStr">
        <is>
          <t>Project</t>
        </is>
      </c>
      <c r="G29" s="7" t="n">
        <v>6500</v>
      </c>
      <c r="H29" s="7" t="n">
        <v>1950</v>
      </c>
      <c r="I29" s="7">
        <f>G29-H29</f>
        <v/>
      </c>
      <c r="J29" s="8">
        <f>IF(G29=0,0,H29/G29)</f>
        <v/>
      </c>
      <c r="K29" s="7" t="n">
        <v>0</v>
      </c>
      <c r="L29" s="7" t="n">
        <v>0</v>
      </c>
      <c r="M29" s="7" t="n">
        <v>0</v>
      </c>
      <c r="N29" s="7" t="n">
        <v>0</v>
      </c>
      <c r="O29" s="7" t="n">
        <v>0</v>
      </c>
      <c r="P29" s="7" t="n">
        <v>0</v>
      </c>
      <c r="Q29" s="7" t="n">
        <v>0</v>
      </c>
      <c r="R29" s="7" t="n">
        <v>0</v>
      </c>
      <c r="S29" s="7" t="n">
        <v>6500</v>
      </c>
      <c r="T29" s="7">
        <f>H29</f>
        <v/>
      </c>
      <c r="U29" s="7">
        <f>S29-T29</f>
        <v/>
      </c>
      <c r="V29" s="8">
        <f>IF(S29=0,0,T29/S29)</f>
        <v/>
      </c>
      <c r="W29" s="8" t="n"/>
      <c r="Y29" t="inlineStr">
        <is>
          <t>GC (pay app)</t>
        </is>
      </c>
    </row>
    <row r="30">
      <c r="A30" t="n">
        <v>143</v>
      </c>
      <c r="C30" t="inlineStr">
        <is>
          <t>Swimming pool fencing / gates</t>
        </is>
      </c>
      <c r="D30" t="inlineStr">
        <is>
          <t>PNA - Repair pool fence</t>
        </is>
      </c>
      <c r="E30" s="10" t="inlineStr">
        <is>
          <t>GC</t>
        </is>
      </c>
      <c r="F30" t="inlineStr">
        <is>
          <t>Project</t>
        </is>
      </c>
      <c r="G30" s="7" t="n">
        <v>5600</v>
      </c>
      <c r="H30" s="7" t="n">
        <v>1680</v>
      </c>
      <c r="I30" s="7">
        <f>G30-H30</f>
        <v/>
      </c>
      <c r="J30" s="8">
        <f>IF(G30=0,0,H30/G30)</f>
        <v/>
      </c>
      <c r="K30" s="7" t="n">
        <v>0</v>
      </c>
      <c r="L30" s="7" t="n">
        <v>0</v>
      </c>
      <c r="M30" s="7" t="n">
        <v>0</v>
      </c>
      <c r="N30" s="7" t="n">
        <v>0</v>
      </c>
      <c r="O30" s="7" t="n">
        <v>0</v>
      </c>
      <c r="P30" s="7" t="n">
        <v>0</v>
      </c>
      <c r="Q30" s="7" t="n">
        <v>0</v>
      </c>
      <c r="R30" s="7" t="n">
        <v>0</v>
      </c>
      <c r="S30" s="7" t="n">
        <v>5600</v>
      </c>
      <c r="T30" s="7">
        <f>H30</f>
        <v/>
      </c>
      <c r="U30" s="7">
        <f>S30-T30</f>
        <v/>
      </c>
      <c r="V30" s="8">
        <f>IF(S30=0,0,T30/S30)</f>
        <v/>
      </c>
      <c r="W30" s="8" t="n"/>
      <c r="Y30" t="inlineStr">
        <is>
          <t>GC (pay app)</t>
        </is>
      </c>
    </row>
    <row r="31">
      <c r="A31" t="n">
        <v>17</v>
      </c>
      <c r="C31" t="inlineStr">
        <is>
          <t>Storm sewer piping and drains</t>
        </is>
      </c>
      <c r="D31" t="inlineStr">
        <is>
          <t>PNA - Clear drains on pool deck</t>
        </is>
      </c>
      <c r="E31" s="10" t="inlineStr">
        <is>
          <t>GC</t>
        </is>
      </c>
      <c r="F31" t="inlineStr">
        <is>
          <t>Project</t>
        </is>
      </c>
      <c r="G31" s="7" t="n">
        <v>5000</v>
      </c>
      <c r="H31" s="7" t="n">
        <v>1500</v>
      </c>
      <c r="I31" s="7">
        <f>G31-H31</f>
        <v/>
      </c>
      <c r="J31" s="8">
        <f>IF(G31=0,0,H31/G31)</f>
        <v/>
      </c>
      <c r="K31" s="7" t="n">
        <v>0</v>
      </c>
      <c r="L31" s="7" t="n">
        <v>0</v>
      </c>
      <c r="M31" s="7" t="n">
        <v>0</v>
      </c>
      <c r="N31" s="7" t="n">
        <v>0</v>
      </c>
      <c r="O31" s="7" t="n">
        <v>0</v>
      </c>
      <c r="P31" s="7" t="n">
        <v>0</v>
      </c>
      <c r="Q31" s="7" t="n">
        <v>0</v>
      </c>
      <c r="R31" s="7" t="n">
        <v>0</v>
      </c>
      <c r="S31" s="7" t="n">
        <v>5000</v>
      </c>
      <c r="T31" s="7">
        <f>H31</f>
        <v/>
      </c>
      <c r="U31" s="7">
        <f>S31-T31</f>
        <v/>
      </c>
      <c r="V31" s="8">
        <f>IF(S31=0,0,T31/S31)</f>
        <v/>
      </c>
      <c r="W31" s="8" t="n"/>
      <c r="Y31" t="inlineStr">
        <is>
          <t>GC (pay app)</t>
        </is>
      </c>
    </row>
    <row r="32">
      <c r="A32" t="n">
        <v>141</v>
      </c>
      <c r="C32" t="inlineStr">
        <is>
          <t>Swimming Pool Shower</t>
        </is>
      </c>
      <c r="D32" t="inlineStr">
        <is>
          <t>Concept Walk - Re-tile shower</t>
        </is>
      </c>
      <c r="E32" s="10" t="inlineStr">
        <is>
          <t>GC</t>
        </is>
      </c>
      <c r="F32" t="inlineStr">
        <is>
          <t>Project</t>
        </is>
      </c>
      <c r="G32" s="7" t="n">
        <v>5000</v>
      </c>
      <c r="H32" s="7" t="n">
        <v>1500</v>
      </c>
      <c r="I32" s="7">
        <f>G32-H32</f>
        <v/>
      </c>
      <c r="J32" s="8">
        <f>IF(G32=0,0,H32/G32)</f>
        <v/>
      </c>
      <c r="K32" s="7" t="n">
        <v>0</v>
      </c>
      <c r="L32" s="7" t="n">
        <v>0</v>
      </c>
      <c r="M32" s="7" t="n">
        <v>0</v>
      </c>
      <c r="N32" s="7" t="n">
        <v>0</v>
      </c>
      <c r="O32" s="7" t="n">
        <v>0</v>
      </c>
      <c r="P32" s="7" t="n">
        <v>0</v>
      </c>
      <c r="Q32" s="7" t="n">
        <v>0</v>
      </c>
      <c r="R32" s="7" t="n">
        <v>0</v>
      </c>
      <c r="S32" s="7" t="n">
        <v>5000</v>
      </c>
      <c r="T32" s="7">
        <f>H32</f>
        <v/>
      </c>
      <c r="U32" s="7">
        <f>S32-T32</f>
        <v/>
      </c>
      <c r="V32" s="8">
        <f>IF(S32=0,0,T32/S32)</f>
        <v/>
      </c>
      <c r="W32" s="8" t="n"/>
      <c r="Y32" t="inlineStr">
        <is>
          <t>GC (pay app)</t>
        </is>
      </c>
    </row>
    <row r="33">
      <c r="A33" t="n">
        <v>83</v>
      </c>
      <c r="C33" t="inlineStr">
        <is>
          <t>Domestic Hot Water Heater, Replace</t>
        </is>
      </c>
      <c r="D33" t="inlineStr">
        <is>
          <t>3.3.5 - Water Heater Sesimic Strapping. The water heaters lacked one or both seismic bracing straps at observed units 10</t>
        </is>
      </c>
      <c r="E33" s="5" t="inlineStr">
        <is>
          <t>PMC</t>
        </is>
      </c>
      <c r="F33" t="inlineStr">
        <is>
          <t>Project</t>
        </is>
      </c>
      <c r="G33" s="7" t="n">
        <v>3000</v>
      </c>
      <c r="H33" s="7" t="n">
        <v>0</v>
      </c>
      <c r="I33" s="7">
        <f>G33-H33</f>
        <v/>
      </c>
      <c r="J33" s="8">
        <f>IF(G33=0,0,H33/G33)</f>
        <v/>
      </c>
      <c r="K33" s="7" t="n">
        <v>0</v>
      </c>
      <c r="L33" s="7" t="n">
        <v>0</v>
      </c>
      <c r="M33" s="7" t="n">
        <v>0</v>
      </c>
      <c r="N33" s="7" t="n">
        <v>0</v>
      </c>
      <c r="O33" s="7" t="n">
        <v>0</v>
      </c>
      <c r="P33" s="7" t="n">
        <v>0</v>
      </c>
      <c r="Q33" s="7" t="n">
        <v>0</v>
      </c>
      <c r="R33" s="7" t="n">
        <v>0</v>
      </c>
      <c r="S33" s="7" t="n">
        <v>3000</v>
      </c>
      <c r="T33" s="7">
        <f>H33</f>
        <v/>
      </c>
      <c r="U33" s="7">
        <f>S33-T33</f>
        <v/>
      </c>
      <c r="V33" s="8">
        <f>IF(S33=0,0,T33/S33)</f>
        <v/>
      </c>
      <c r="W33" s="8" t="n"/>
      <c r="Y33" t="inlineStr">
        <is>
          <t>GL PMC</t>
        </is>
      </c>
    </row>
    <row r="34">
      <c r="A34" t="n">
        <v>112</v>
      </c>
      <c r="C34" t="inlineStr">
        <is>
          <t>ADA - Leasing Office Restrooms</t>
        </is>
      </c>
      <c r="D34" t="inlineStr">
        <is>
          <t>5.4 - The plumbing under the lavatories within the publicly-accessible toilet rooms did not appear to be configured to p</t>
        </is>
      </c>
      <c r="E34" s="5" t="inlineStr">
        <is>
          <t>PMC</t>
        </is>
      </c>
      <c r="F34" t="inlineStr">
        <is>
          <t>Project</t>
        </is>
      </c>
      <c r="G34" s="7" t="n">
        <v>300</v>
      </c>
      <c r="H34" s="7" t="n">
        <v>25</v>
      </c>
      <c r="I34" s="7">
        <f>G34-H34</f>
        <v/>
      </c>
      <c r="J34" s="8">
        <f>IF(G34=0,0,H34/G34)</f>
        <v/>
      </c>
      <c r="K34" s="7" t="n">
        <v>0</v>
      </c>
      <c r="L34" s="7" t="n">
        <v>0</v>
      </c>
      <c r="M34" s="7" t="n">
        <v>0</v>
      </c>
      <c r="N34" s="7" t="n">
        <v>0</v>
      </c>
      <c r="O34" s="7" t="n">
        <v>0</v>
      </c>
      <c r="P34" s="7" t="n">
        <v>0</v>
      </c>
      <c r="Q34" s="7" t="n">
        <v>0</v>
      </c>
      <c r="R34" s="7" t="n">
        <v>0</v>
      </c>
      <c r="S34" s="7" t="n">
        <v>300</v>
      </c>
      <c r="T34" s="7">
        <f>H34</f>
        <v/>
      </c>
      <c r="U34" s="7">
        <f>S34-T34</f>
        <v/>
      </c>
      <c r="V34" s="8">
        <f>IF(S34=0,0,T34/S34)</f>
        <v/>
      </c>
      <c r="W34" s="8" t="n"/>
      <c r="Y34" t="inlineStr">
        <is>
          <t>GL PMC</t>
        </is>
      </c>
    </row>
    <row r="35">
      <c r="A35" t="n">
        <v>19</v>
      </c>
      <c r="C35" t="inlineStr">
        <is>
          <t>Asphalt seal coating</t>
        </is>
      </c>
      <c r="D35" t="inlineStr"/>
      <c r="E35" s="5" t="inlineStr">
        <is>
          <t>DFM</t>
        </is>
      </c>
      <c r="F35" t="inlineStr"/>
      <c r="G35" s="7" t="n">
        <v>0</v>
      </c>
      <c r="H35" s="7" t="n">
        <v>0</v>
      </c>
      <c r="I35" s="7">
        <f>G35-H35</f>
        <v/>
      </c>
      <c r="J35" s="8">
        <f>IF(G35=0,0,H35/G35)</f>
        <v/>
      </c>
      <c r="K35" s="7" t="n">
        <v>0</v>
      </c>
      <c r="L35" s="7" t="n">
        <v>0</v>
      </c>
      <c r="M35" s="7" t="n">
        <v>0</v>
      </c>
      <c r="N35" s="7" t="n">
        <v>0</v>
      </c>
      <c r="O35" s="7" t="n">
        <v>0</v>
      </c>
      <c r="P35" s="7" t="n">
        <v>0</v>
      </c>
      <c r="Q35" s="7" t="n">
        <v>115920</v>
      </c>
      <c r="R35" s="7" t="n">
        <v>0</v>
      </c>
      <c r="S35" s="7" t="n">
        <v>115920</v>
      </c>
      <c r="T35" s="7">
        <f>H35</f>
        <v/>
      </c>
      <c r="U35" s="7">
        <f>S35-T35</f>
        <v/>
      </c>
      <c r="V35" s="8">
        <f>IF(S35=0,0,T35/S35)</f>
        <v/>
      </c>
      <c r="W35" s="8" t="n"/>
      <c r="Y35" t="inlineStr"/>
    </row>
    <row r="37">
      <c r="D37" s="19" t="inlineStr">
        <is>
          <t>Projects Subtotal (excl. Contingency &amp; CM Fee)</t>
        </is>
      </c>
      <c r="G37" s="22" t="n">
        <v>1175156</v>
      </c>
      <c r="S37" s="22" t="n">
        <v>1291076</v>
      </c>
    </row>
    <row r="38">
      <c r="D38" s="5" t="inlineStr">
        <is>
          <t>CM Fee</t>
        </is>
      </c>
      <c r="G38" s="7" t="n">
        <v>61696</v>
      </c>
      <c r="S38" s="7" t="n">
        <v>61696</v>
      </c>
    </row>
    <row r="39">
      <c r="D39" s="5" t="inlineStr">
        <is>
          <t>Contingency</t>
        </is>
      </c>
      <c r="G39" s="7" t="n">
        <v>58758</v>
      </c>
      <c r="S39" s="7" t="n">
        <v>58758</v>
      </c>
    </row>
    <row r="40">
      <c r="D40" s="19" t="inlineStr">
        <is>
          <t>Capital Plan Total (ex-BTL)</t>
        </is>
      </c>
      <c r="G40" s="22" t="n">
        <v>1295609</v>
      </c>
      <c r="S40" s="22" t="n">
        <v>1411529</v>
      </c>
    </row>
    <row r="41">
      <c r="D41" s="2" t="inlineStr">
        <is>
          <t>Unplanned CapEx Yr 1 (out-of-plan)</t>
        </is>
      </c>
      <c r="H41" s="7" t="n">
        <v>0</v>
      </c>
    </row>
    <row r="42">
      <c r="D42" s="26" t="inlineStr">
        <is>
          <t>BTL (dropped per Adam): $0</t>
        </is>
      </c>
    </row>
  </sheetData>
  <autoFilter ref="A4:Y35"/>
  <hyperlinks>
    <hyperlink xmlns:r="http://schemas.openxmlformats.org/officeDocument/2006/relationships" ref="B3" r:id="rId1"/>
  </hyperlinks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Y57"/>
  <sheetViews>
    <sheetView workbookViewId="0">
      <pane xSplit="6" ySplit="4" topLeftCell="G5" activePane="bottomRight" state="frozen"/>
      <selection pane="topRight"/>
      <selection pane="bottomLeft"/>
      <selection pane="bottomRight" activeCell="A1" sqref="A1"/>
    </sheetView>
  </sheetViews>
  <sheetFormatPr baseColWidth="8" defaultRowHeight="15"/>
  <cols>
    <col hidden="1" width="5" customWidth="1" min="1" max="1"/>
    <col width="9" customWidth="1" min="2" max="2"/>
    <col hidden="1" outlineLevel="1" width="26" customWidth="1" min="3" max="3"/>
    <col hidden="1" outlineLevel="1" width="40" customWidth="1" min="4" max="4"/>
    <col width="8" customWidth="1" min="5" max="5"/>
    <col width="10" customWidth="1" min="6" max="6"/>
    <col width="12" customWidth="1" min="7" max="7"/>
    <col width="11" customWidth="1" min="8" max="8"/>
    <col width="11" customWidth="1" min="9" max="9"/>
    <col width="8" customWidth="1" min="10" max="10"/>
    <col hidden="1" outlineLevel="1" width="11" customWidth="1" min="11" max="11"/>
    <col hidden="1" outlineLevel="1" width="11" customWidth="1" min="12" max="12"/>
    <col hidden="1" outlineLevel="1" width="11" customWidth="1" min="13" max="13"/>
    <col hidden="1" outlineLevel="1" width="11" customWidth="1" min="14" max="14"/>
    <col hidden="1" outlineLevel="1" width="11" customWidth="1" min="15" max="15"/>
    <col hidden="1" outlineLevel="1" width="11" customWidth="1" min="16" max="16"/>
    <col hidden="1" outlineLevel="1" width="11" customWidth="1" min="17" max="17"/>
    <col hidden="1" outlineLevel="1" width="11" customWidth="1" min="18" max="18"/>
    <col width="13" customWidth="1" min="19" max="19"/>
    <col width="12" customWidth="1" min="20" max="20"/>
    <col width="13" customWidth="1" min="21" max="21"/>
    <col width="9" customWidth="1" min="22" max="22"/>
    <col width="14" customWidth="1" min="23" max="23"/>
    <col width="2" customWidth="1" min="24" max="24"/>
    <col hidden="1" width="22" customWidth="1" min="25" max="25"/>
  </cols>
  <sheetData>
    <row r="1">
      <c r="A1" s="23" t="inlineStr">
        <is>
          <t>Encore Crossing — 10-Year Capital Plan</t>
        </is>
      </c>
    </row>
    <row r="2">
      <c r="A2" s="2" t="inlineStr">
        <is>
          <t>Acquired 2022. ORIGINAL PLAN COMPLETE — current-year view only per Adam; out-year columns intentionally blank (see Banner for the 2026 budget).</t>
        </is>
      </c>
    </row>
    <row r="3">
      <c r="B3" s="24" t="inlineStr">
        <is>
          <t>← Back</t>
        </is>
      </c>
    </row>
    <row r="4">
      <c r="A4" s="25" t="inlineStr">
        <is>
          <t>Row</t>
        </is>
      </c>
      <c r="B4" s="25" t="inlineStr">
        <is>
          <t>GL</t>
        </is>
      </c>
      <c r="C4" s="25" t="inlineStr">
        <is>
          <t>GL Name</t>
        </is>
      </c>
      <c r="D4" s="25" t="inlineStr">
        <is>
          <t>Scope of Work</t>
        </is>
      </c>
      <c r="E4" s="25" t="inlineStr">
        <is>
          <t>Owner</t>
        </is>
      </c>
      <c r="F4" s="25" t="inlineStr">
        <is>
          <t>Type</t>
        </is>
      </c>
      <c r="G4" s="25" t="inlineStr">
        <is>
          <t>Yr 1 Budget</t>
        </is>
      </c>
      <c r="H4" s="25" t="inlineStr">
        <is>
          <t>Spend</t>
        </is>
      </c>
      <c r="I4" s="25" t="inlineStr">
        <is>
          <t>Remaining</t>
        </is>
      </c>
      <c r="J4" s="25" t="inlineStr">
        <is>
          <t>% Spent</t>
        </is>
      </c>
      <c r="K4" s="25" t="inlineStr">
        <is>
          <t>Yr 2 Budget</t>
        </is>
      </c>
      <c r="L4" s="25" t="inlineStr">
        <is>
          <t>Yr 2 Spend</t>
        </is>
      </c>
      <c r="M4" s="25" t="inlineStr">
        <is>
          <t>Yr 3 Budget</t>
        </is>
      </c>
      <c r="N4" s="25" t="inlineStr">
        <is>
          <t>Yr 3 Spend</t>
        </is>
      </c>
      <c r="O4" s="25" t="inlineStr">
        <is>
          <t>Yr 4 Budget</t>
        </is>
      </c>
      <c r="P4" s="25" t="inlineStr">
        <is>
          <t>Yr 4 Spend</t>
        </is>
      </c>
      <c r="Q4" s="25" t="inlineStr">
        <is>
          <t>Yr 5 Budget</t>
        </is>
      </c>
      <c r="R4" s="25" t="inlineStr">
        <is>
          <t>Yr 5 Spend</t>
        </is>
      </c>
      <c r="S4" s="25" t="inlineStr">
        <is>
          <t>10 yr Budget</t>
        </is>
      </c>
      <c r="T4" s="25" t="inlineStr">
        <is>
          <t>10 yr Spend</t>
        </is>
      </c>
      <c r="U4" s="25" t="inlineStr">
        <is>
          <t>10 yr Remaining</t>
        </is>
      </c>
      <c r="V4" s="25" t="inlineStr">
        <is>
          <t>10 yr % Spent</t>
        </is>
      </c>
      <c r="W4" s="25" t="inlineStr">
        <is>
          <t>Actual Project % Complete</t>
        </is>
      </c>
      <c r="X4" s="25" t="inlineStr"/>
      <c r="Y4" s="25" t="inlineStr">
        <is>
          <t>Basis</t>
        </is>
      </c>
    </row>
    <row r="5">
      <c r="A5" t="n">
        <v>90</v>
      </c>
      <c r="B5" t="inlineStr">
        <is>
          <t>0900 - FF&amp;E in Units</t>
        </is>
      </c>
      <c r="C5" t="inlineStr">
        <is>
          <t>Interior Update Placeholder</t>
        </is>
      </c>
      <c r="D5" t="inlineStr"/>
      <c r="E5" s="5" t="inlineStr">
        <is>
          <t>PMC</t>
        </is>
      </c>
      <c r="F5" t="inlineStr">
        <is>
          <t>Project</t>
        </is>
      </c>
      <c r="G5" s="7" t="n">
        <v>960000</v>
      </c>
      <c r="H5" s="7" t="n">
        <v>332</v>
      </c>
      <c r="I5" s="7">
        <f>G5-H5</f>
        <v/>
      </c>
      <c r="J5" s="8">
        <f>IF(G5=0,0,H5/G5)</f>
        <v/>
      </c>
      <c r="W5" s="8" t="n"/>
      <c r="Y5" t="inlineStr">
        <is>
          <t>GL PMC</t>
        </is>
      </c>
    </row>
    <row r="6">
      <c r="A6" t="n">
        <v>115</v>
      </c>
      <c r="B6" t="inlineStr">
        <is>
          <t>1100- Specialties, Equipment &amp; Furnishings</t>
        </is>
      </c>
      <c r="C6" t="inlineStr">
        <is>
          <t>Clubhouse / Office Remodel</t>
        </is>
      </c>
      <c r="D6" t="inlineStr">
        <is>
          <t>Per Mark, placeholder for office redecoration x 2 (Includes adding sliding glass doors out to pool and opening up wall t</t>
        </is>
      </c>
      <c r="E6" s="10" t="inlineStr">
        <is>
          <t>GC</t>
        </is>
      </c>
      <c r="F6" t="inlineStr">
        <is>
          <t>Project</t>
        </is>
      </c>
      <c r="G6" s="7" t="n">
        <v>125000</v>
      </c>
      <c r="H6" s="7" t="n">
        <v>125000</v>
      </c>
      <c r="I6" s="7">
        <f>G6-H6</f>
        <v/>
      </c>
      <c r="J6" s="8">
        <f>IF(G6=0,0,H6/G6)</f>
        <v/>
      </c>
      <c r="W6" s="8" t="n"/>
      <c r="Y6" t="inlineStr">
        <is>
          <t>GC assumed 100% @ budget</t>
        </is>
      </c>
    </row>
    <row r="7">
      <c r="A7" t="n">
        <v>24</v>
      </c>
      <c r="B7" t="inlineStr">
        <is>
          <t>0200 - Site Utilities &amp; Improvements</t>
        </is>
      </c>
      <c r="C7" t="inlineStr">
        <is>
          <t>Landscaping</t>
        </is>
      </c>
      <c r="D7" t="inlineStr">
        <is>
          <t>remove dead shrubs and change entrance island shrubs.  DD $60k placeholder for landscape enhancement</t>
        </is>
      </c>
      <c r="E7" s="10" t="inlineStr">
        <is>
          <t>GC</t>
        </is>
      </c>
      <c r="F7" t="inlineStr">
        <is>
          <t>Project</t>
        </is>
      </c>
      <c r="G7" s="7" t="n">
        <v>110000</v>
      </c>
      <c r="H7" s="7" t="n">
        <v>110000</v>
      </c>
      <c r="I7" s="7">
        <f>G7-H7</f>
        <v/>
      </c>
      <c r="J7" s="8">
        <f>IF(G7=0,0,H7/G7)</f>
        <v/>
      </c>
      <c r="W7" s="8" t="n"/>
      <c r="Y7" t="inlineStr">
        <is>
          <t>GC assumed 100% @ budget</t>
        </is>
      </c>
    </row>
    <row r="8">
      <c r="A8" t="n">
        <v>22</v>
      </c>
      <c r="B8" t="inlineStr">
        <is>
          <t>0200 - Site Utilities &amp; Improvements</t>
        </is>
      </c>
      <c r="C8" t="inlineStr">
        <is>
          <t>Fences &amp; gates - site perimeter</t>
        </is>
      </c>
      <c r="D8" t="inlineStr">
        <is>
          <t>$40k = Repair wood fence and paint, $40k = Repair (3) entrance gates. $15k iron fence repairs Phase 1</t>
        </is>
      </c>
      <c r="E8" s="10" t="inlineStr">
        <is>
          <t>GC</t>
        </is>
      </c>
      <c r="F8" t="inlineStr">
        <is>
          <t>Project</t>
        </is>
      </c>
      <c r="G8" s="7" t="n">
        <v>95000</v>
      </c>
      <c r="H8" s="7" t="n">
        <v>95000</v>
      </c>
      <c r="I8" s="7">
        <f>G8-H8</f>
        <v/>
      </c>
      <c r="J8" s="8">
        <f>IF(G8=0,0,H8/G8)</f>
        <v/>
      </c>
      <c r="W8" s="8" t="n"/>
      <c r="Y8" t="inlineStr">
        <is>
          <t>GC assumed 100% @ budget</t>
        </is>
      </c>
    </row>
    <row r="9">
      <c r="A9" t="n">
        <v>121</v>
      </c>
      <c r="B9" t="inlineStr">
        <is>
          <t>1100- Specialties, Equipment &amp; Furnishings</t>
        </is>
      </c>
      <c r="C9" t="inlineStr">
        <is>
          <t>Video systems</t>
        </is>
      </c>
      <c r="D9" t="inlineStr">
        <is>
          <t>Installation of new system (placeholder)</t>
        </is>
      </c>
      <c r="E9" s="5" t="inlineStr">
        <is>
          <t>PMC</t>
        </is>
      </c>
      <c r="F9" t="inlineStr">
        <is>
          <t>Project</t>
        </is>
      </c>
      <c r="G9" s="7" t="n">
        <v>75000</v>
      </c>
      <c r="H9" s="7" t="n">
        <v>0</v>
      </c>
      <c r="I9" s="7">
        <f>G9-H9</f>
        <v/>
      </c>
      <c r="J9" s="8">
        <f>IF(G9=0,0,H9/G9)</f>
        <v/>
      </c>
      <c r="W9" s="8" t="n"/>
      <c r="Y9" t="inlineStr">
        <is>
          <t>GL PMC</t>
        </is>
      </c>
    </row>
    <row r="10">
      <c r="A10" t="n">
        <v>123</v>
      </c>
      <c r="B10" t="inlineStr">
        <is>
          <t>1100- Specialties, Equipment &amp; Furnishings</t>
        </is>
      </c>
      <c r="C10" t="inlineStr">
        <is>
          <t>Pool furniture</t>
        </is>
      </c>
      <c r="D10" t="inlineStr">
        <is>
          <t>New pool furniture (2 pools)</t>
        </is>
      </c>
      <c r="E10" s="5" t="inlineStr">
        <is>
          <t>PMC</t>
        </is>
      </c>
      <c r="F10" t="inlineStr">
        <is>
          <t>Project</t>
        </is>
      </c>
      <c r="G10" s="7" t="n">
        <v>60000</v>
      </c>
      <c r="H10" s="7" t="n">
        <v>206</v>
      </c>
      <c r="I10" s="7">
        <f>G10-H10</f>
        <v/>
      </c>
      <c r="J10" s="8">
        <f>IF(G10=0,0,H10/G10)</f>
        <v/>
      </c>
      <c r="W10" s="8" t="n"/>
      <c r="Y10" t="inlineStr">
        <is>
          <t>GL PMC</t>
        </is>
      </c>
    </row>
    <row r="11">
      <c r="A11" t="n">
        <v>116</v>
      </c>
      <c r="B11" t="inlineStr">
        <is>
          <t>1100- Specialties, Equipment &amp; Furnishings</t>
        </is>
      </c>
      <c r="C11" t="inlineStr">
        <is>
          <t>Clubhouse / Office Redecorate (FFE)</t>
        </is>
      </c>
      <c r="D11" t="inlineStr">
        <is>
          <t>Office redecoration placeholder</t>
        </is>
      </c>
      <c r="E11" s="5" t="inlineStr">
        <is>
          <t>PMC</t>
        </is>
      </c>
      <c r="F11" t="inlineStr">
        <is>
          <t>Project</t>
        </is>
      </c>
      <c r="G11" s="7" t="n">
        <v>50000</v>
      </c>
      <c r="H11" s="7" t="n">
        <v>131158</v>
      </c>
      <c r="I11" s="7">
        <f>G11-H11</f>
        <v/>
      </c>
      <c r="J11" s="8">
        <f>IF(G11=0,0,H11/G11)</f>
        <v/>
      </c>
      <c r="W11" s="8" t="n"/>
      <c r="Y11" t="inlineStr">
        <is>
          <t>GL PMC</t>
        </is>
      </c>
    </row>
    <row r="12">
      <c r="A12" t="n">
        <v>32</v>
      </c>
      <c r="B12" t="inlineStr">
        <is>
          <t>0200 - Site Utilities &amp; Improvements</t>
        </is>
      </c>
      <c r="C12" t="inlineStr">
        <is>
          <t>Pool Area Enhancement</t>
        </is>
      </c>
      <c r="D12" t="inlineStr">
        <is>
          <t>Value-add enhancement to pool area, to inlcude turf installation, outdoor kitchen, fire pit area</t>
        </is>
      </c>
      <c r="E12" s="10" t="inlineStr">
        <is>
          <t>GC</t>
        </is>
      </c>
      <c r="F12" t="inlineStr">
        <is>
          <t>Project</t>
        </is>
      </c>
      <c r="G12" s="7" t="n">
        <v>50000</v>
      </c>
      <c r="H12" s="7" t="n">
        <v>50000</v>
      </c>
      <c r="I12" s="7">
        <f>G12-H12</f>
        <v/>
      </c>
      <c r="J12" s="8">
        <f>IF(G12=0,0,H12/G12)</f>
        <v/>
      </c>
      <c r="W12" s="8" t="n"/>
      <c r="Y12" t="inlineStr">
        <is>
          <t>GC assumed 100% @ budget</t>
        </is>
      </c>
    </row>
    <row r="13">
      <c r="A13" t="n">
        <v>122</v>
      </c>
      <c r="B13" t="inlineStr">
        <is>
          <t>1100- Specialties, Equipment &amp; Furnishings</t>
        </is>
      </c>
      <c r="C13" t="inlineStr">
        <is>
          <t>Fitness Equipment</t>
        </is>
      </c>
      <c r="D13" t="inlineStr">
        <is>
          <t>New fitness equipment</t>
        </is>
      </c>
      <c r="E13" s="5" t="inlineStr">
        <is>
          <t>PMC</t>
        </is>
      </c>
      <c r="F13" t="inlineStr">
        <is>
          <t>Project</t>
        </is>
      </c>
      <c r="G13" s="7" t="n">
        <v>50000</v>
      </c>
      <c r="H13" s="7" t="n">
        <v>67319</v>
      </c>
      <c r="I13" s="7">
        <f>G13-H13</f>
        <v/>
      </c>
      <c r="J13" s="8">
        <f>IF(G13=0,0,H13/G13)</f>
        <v/>
      </c>
      <c r="W13" s="8" t="n"/>
      <c r="Y13" t="inlineStr">
        <is>
          <t>GL PMC</t>
        </is>
      </c>
    </row>
    <row r="14">
      <c r="A14" t="n">
        <v>39</v>
      </c>
      <c r="B14" t="inlineStr">
        <is>
          <t>0200 - Site Utilities &amp; Improvements</t>
        </is>
      </c>
      <c r="C14" t="inlineStr">
        <is>
          <t>Carports / Garages</t>
        </is>
      </c>
      <c r="D14" t="inlineStr">
        <is>
          <t>Replace 10 garage doors</t>
        </is>
      </c>
      <c r="E14" s="10" t="inlineStr">
        <is>
          <t>GC</t>
        </is>
      </c>
      <c r="F14" t="inlineStr">
        <is>
          <t>Project</t>
        </is>
      </c>
      <c r="G14" s="7" t="n">
        <v>45000</v>
      </c>
      <c r="H14" s="7" t="n">
        <v>45000</v>
      </c>
      <c r="I14" s="7">
        <f>G14-H14</f>
        <v/>
      </c>
      <c r="J14" s="8">
        <f>IF(G14=0,0,H14/G14)</f>
        <v/>
      </c>
      <c r="W14" s="8" t="n"/>
      <c r="Y14" t="inlineStr">
        <is>
          <t>GC assumed 100% @ budget</t>
        </is>
      </c>
    </row>
    <row r="15">
      <c r="A15" t="n">
        <v>38</v>
      </c>
      <c r="B15" t="inlineStr">
        <is>
          <t>0200 - Site Utilities &amp; Improvements</t>
        </is>
      </c>
      <c r="C15" t="inlineStr">
        <is>
          <t>Building entrance</t>
        </is>
      </c>
      <c r="D15" t="inlineStr">
        <is>
          <t>Entrance upgrade</t>
        </is>
      </c>
      <c r="E15" s="10" t="inlineStr">
        <is>
          <t>GC</t>
        </is>
      </c>
      <c r="F15" t="inlineStr">
        <is>
          <t>Project</t>
        </is>
      </c>
      <c r="G15" s="7" t="n">
        <v>40000</v>
      </c>
      <c r="H15" s="7" t="n">
        <v>40000</v>
      </c>
      <c r="I15" s="7">
        <f>G15-H15</f>
        <v/>
      </c>
      <c r="J15" s="8">
        <f>IF(G15=0,0,H15/G15)</f>
        <v/>
      </c>
      <c r="W15" s="8" t="n"/>
      <c r="Y15" t="inlineStr">
        <is>
          <t>GC assumed 100% @ budget</t>
        </is>
      </c>
    </row>
    <row r="16">
      <c r="A16" t="n">
        <v>108</v>
      </c>
      <c r="B16" t="inlineStr">
        <is>
          <t>0900 - FF&amp;E in Units</t>
        </is>
      </c>
      <c r="C16" t="inlineStr">
        <is>
          <t>Range Queen</t>
        </is>
      </c>
      <c r="D16" t="inlineStr"/>
      <c r="E16" s="5" t="inlineStr">
        <is>
          <t>PMC</t>
        </is>
      </c>
      <c r="F16" t="inlineStr">
        <is>
          <t>Project</t>
        </is>
      </c>
      <c r="G16" s="7" t="n">
        <v>32040</v>
      </c>
      <c r="H16" s="7" t="n">
        <v>0</v>
      </c>
      <c r="I16" s="7">
        <f>G16-H16</f>
        <v/>
      </c>
      <c r="J16" s="8">
        <f>IF(G16=0,0,H16/G16)</f>
        <v/>
      </c>
      <c r="W16" s="8" t="n"/>
      <c r="Y16" t="inlineStr">
        <is>
          <t>GL PMC</t>
        </is>
      </c>
    </row>
    <row r="17">
      <c r="A17" t="n">
        <v>145</v>
      </c>
      <c r="B17" t="inlineStr">
        <is>
          <t>1600 - Electrical</t>
        </is>
      </c>
      <c r="C17" t="inlineStr">
        <is>
          <t>Replace breezeway lights</t>
        </is>
      </c>
      <c r="D17" t="inlineStr">
        <is>
          <t>Replace breezeway fixtures with led</t>
        </is>
      </c>
      <c r="E17" s="10" t="inlineStr">
        <is>
          <t>GC</t>
        </is>
      </c>
      <c r="F17" t="inlineStr">
        <is>
          <t>Project</t>
        </is>
      </c>
      <c r="G17" s="7" t="n">
        <v>28600</v>
      </c>
      <c r="H17" s="7" t="n">
        <v>28600</v>
      </c>
      <c r="I17" s="7">
        <f>G17-H17</f>
        <v/>
      </c>
      <c r="J17" s="8">
        <f>IF(G17=0,0,H17/G17)</f>
        <v/>
      </c>
      <c r="W17" s="8" t="n"/>
      <c r="Y17" t="inlineStr">
        <is>
          <t>GC assumed 100% @ budget</t>
        </is>
      </c>
    </row>
    <row r="18">
      <c r="A18" t="n">
        <v>25</v>
      </c>
      <c r="B18" t="inlineStr">
        <is>
          <t>0200 - Site Utilities &amp; Improvements</t>
        </is>
      </c>
      <c r="C18" t="inlineStr">
        <is>
          <t>Resurface swimming pool</t>
        </is>
      </c>
      <c r="D18" t="inlineStr">
        <is>
          <t>Resurface Phase I</t>
        </is>
      </c>
      <c r="E18" s="10" t="inlineStr">
        <is>
          <t>GC</t>
        </is>
      </c>
      <c r="F18" t="inlineStr">
        <is>
          <t>Project</t>
        </is>
      </c>
      <c r="G18" s="7" t="n">
        <v>28000</v>
      </c>
      <c r="H18" s="7" t="n">
        <v>28000</v>
      </c>
      <c r="I18" s="7">
        <f>G18-H18</f>
        <v/>
      </c>
      <c r="J18" s="8">
        <f>IF(G18=0,0,H18/G18)</f>
        <v/>
      </c>
      <c r="W18" s="8" t="n"/>
      <c r="Y18" t="inlineStr">
        <is>
          <t>GC assumed 100% @ budget</t>
        </is>
      </c>
    </row>
    <row r="19">
      <c r="A19" t="n">
        <v>82</v>
      </c>
      <c r="B19" t="inlineStr">
        <is>
          <t>0800 - Exterior Wall</t>
        </is>
      </c>
      <c r="C19" t="inlineStr">
        <is>
          <t>Repair / replace wood trim</t>
        </is>
      </c>
      <c r="D19" t="inlineStr">
        <is>
          <t>Added $8000 for paint to match</t>
        </is>
      </c>
      <c r="E19" s="10" t="inlineStr">
        <is>
          <t>GC</t>
        </is>
      </c>
      <c r="F19" t="inlineStr">
        <is>
          <t>Project</t>
        </is>
      </c>
      <c r="G19" s="7" t="n">
        <v>26900</v>
      </c>
      <c r="H19" s="7" t="n">
        <v>26900</v>
      </c>
      <c r="I19" s="7">
        <f>G19-H19</f>
        <v/>
      </c>
      <c r="J19" s="8">
        <f>IF(G19=0,0,H19/G19)</f>
        <v/>
      </c>
      <c r="W19" s="8" t="n"/>
      <c r="Y19" t="inlineStr">
        <is>
          <t>GC assumed 100% @ budget</t>
        </is>
      </c>
    </row>
    <row r="20">
      <c r="A20" t="n">
        <v>16</v>
      </c>
      <c r="B20" t="inlineStr">
        <is>
          <t>0200 - Site Utilities &amp; Improvements</t>
        </is>
      </c>
      <c r="C20" t="inlineStr">
        <is>
          <t>Parking equipment</t>
        </is>
      </c>
      <c r="D20" t="inlineStr">
        <is>
          <t>add 10 speed bumps</t>
        </is>
      </c>
      <c r="E20" s="10" t="inlineStr">
        <is>
          <t>GC</t>
        </is>
      </c>
      <c r="F20" t="inlineStr">
        <is>
          <t>Project</t>
        </is>
      </c>
      <c r="G20" s="7" t="n">
        <v>26000</v>
      </c>
      <c r="H20" s="7" t="n">
        <v>26000</v>
      </c>
      <c r="I20" s="7">
        <f>G20-H20</f>
        <v/>
      </c>
      <c r="J20" s="8">
        <f>IF(G20=0,0,H20/G20)</f>
        <v/>
      </c>
      <c r="W20" s="8" t="n"/>
      <c r="Y20" t="inlineStr">
        <is>
          <t>GC assumed 100% @ budget</t>
        </is>
      </c>
    </row>
    <row r="21">
      <c r="A21" t="n">
        <v>20</v>
      </c>
      <c r="B21" t="inlineStr">
        <is>
          <t>0200 - Site Utilities &amp; Improvements</t>
        </is>
      </c>
      <c r="C21" t="inlineStr">
        <is>
          <t>Landscape irrigation</t>
        </is>
      </c>
      <c r="D21" t="inlineStr">
        <is>
          <t>inspect and repair irrigation</t>
        </is>
      </c>
      <c r="E21" s="10" t="inlineStr">
        <is>
          <t>GC</t>
        </is>
      </c>
      <c r="F21" t="inlineStr">
        <is>
          <t>Project</t>
        </is>
      </c>
      <c r="G21" s="7" t="n">
        <v>26000</v>
      </c>
      <c r="H21" s="7" t="n">
        <v>26000</v>
      </c>
      <c r="I21" s="7">
        <f>G21-H21</f>
        <v/>
      </c>
      <c r="J21" s="8">
        <f>IF(G21=0,0,H21/G21)</f>
        <v/>
      </c>
      <c r="W21" s="8" t="n"/>
      <c r="Y21" t="inlineStr">
        <is>
          <t>GC assumed 100% @ budget</t>
        </is>
      </c>
    </row>
    <row r="22">
      <c r="A22" t="n">
        <v>72</v>
      </c>
      <c r="B22" t="inlineStr">
        <is>
          <t>0800 - Exterior Wall</t>
        </is>
      </c>
      <c r="C22" t="inlineStr">
        <is>
          <t>Repair / replace wood siding</t>
        </is>
      </c>
      <c r="D22" t="inlineStr">
        <is>
          <t>Added $8000 for paint to match</t>
        </is>
      </c>
      <c r="E22" s="10" t="inlineStr">
        <is>
          <t>GC</t>
        </is>
      </c>
      <c r="F22" t="inlineStr">
        <is>
          <t>Project</t>
        </is>
      </c>
      <c r="G22" s="7" t="n">
        <v>25200</v>
      </c>
      <c r="H22" s="7" t="n">
        <v>25200</v>
      </c>
      <c r="I22" s="7">
        <f>G22-H22</f>
        <v/>
      </c>
      <c r="J22" s="8">
        <f>IF(G22=0,0,H22/G22)</f>
        <v/>
      </c>
      <c r="W22" s="8" t="n"/>
      <c r="Y22" t="inlineStr">
        <is>
          <t>GC assumed 100% @ budget</t>
        </is>
      </c>
    </row>
    <row r="23">
      <c r="A23" t="n">
        <v>12</v>
      </c>
      <c r="B23" t="inlineStr">
        <is>
          <t>0200 - Site Utilities &amp; Improvements</t>
        </is>
      </c>
      <c r="C23" t="inlineStr">
        <is>
          <t>Storm sewer piping</t>
        </is>
      </c>
      <c r="D23" t="inlineStr"/>
      <c r="E23" s="10" t="inlineStr">
        <is>
          <t>GC</t>
        </is>
      </c>
      <c r="F23" t="inlineStr">
        <is>
          <t>Project</t>
        </is>
      </c>
      <c r="G23" s="7" t="n">
        <v>25000</v>
      </c>
      <c r="H23" s="7" t="n">
        <v>25000</v>
      </c>
      <c r="I23" s="7">
        <f>G23-H23</f>
        <v/>
      </c>
      <c r="J23" s="8">
        <f>IF(G23=0,0,H23/G23)</f>
        <v/>
      </c>
      <c r="W23" s="8" t="n"/>
      <c r="Y23" t="inlineStr">
        <is>
          <t>GC assumed 100% @ budget</t>
        </is>
      </c>
    </row>
    <row r="24">
      <c r="A24" t="n">
        <v>113</v>
      </c>
      <c r="B24" t="inlineStr">
        <is>
          <t>1100- Specialties, Equipment &amp; Furnishings</t>
        </is>
      </c>
      <c r="C24" t="inlineStr">
        <is>
          <t>Signage - site</t>
        </is>
      </c>
      <c r="D24" t="inlineStr">
        <is>
          <t>Front monument sign &amp; lighting</t>
        </is>
      </c>
      <c r="E24" s="5" t="inlineStr">
        <is>
          <t>PMC</t>
        </is>
      </c>
      <c r="F24" t="inlineStr">
        <is>
          <t>Project</t>
        </is>
      </c>
      <c r="G24" s="7" t="n">
        <v>25000</v>
      </c>
      <c r="H24" s="7" t="n">
        <v>29319</v>
      </c>
      <c r="I24" s="7">
        <f>G24-H24</f>
        <v/>
      </c>
      <c r="J24" s="8">
        <f>IF(G24=0,0,H24/G24)</f>
        <v/>
      </c>
      <c r="W24" s="8" t="n"/>
      <c r="Y24" t="inlineStr">
        <is>
          <t>GL PMC</t>
        </is>
      </c>
    </row>
    <row r="25">
      <c r="A25" t="n">
        <v>120</v>
      </c>
      <c r="B25" t="inlineStr">
        <is>
          <t>1100- Specialties, Equipment &amp; Furnishings</t>
        </is>
      </c>
      <c r="C25" t="inlineStr">
        <is>
          <t>Audio systems</t>
        </is>
      </c>
      <c r="D25" t="inlineStr">
        <is>
          <t>Audio system for 2 pool areas</t>
        </is>
      </c>
      <c r="E25" s="10" t="inlineStr">
        <is>
          <t>GC</t>
        </is>
      </c>
      <c r="F25" t="inlineStr">
        <is>
          <t>Project</t>
        </is>
      </c>
      <c r="G25" s="7" t="n">
        <v>25000</v>
      </c>
      <c r="H25" s="7" t="n">
        <v>25000</v>
      </c>
      <c r="I25" s="7">
        <f>G25-H25</f>
        <v/>
      </c>
      <c r="J25" s="8">
        <f>IF(G25=0,0,H25/G25)</f>
        <v/>
      </c>
      <c r="W25" s="8" t="n"/>
      <c r="Y25" t="inlineStr">
        <is>
          <t>GC assumed 100% @ budget</t>
        </is>
      </c>
    </row>
    <row r="26">
      <c r="A26" t="n">
        <v>144</v>
      </c>
      <c r="B26" t="inlineStr">
        <is>
          <t>1600 - Electrical</t>
        </is>
      </c>
      <c r="C26" t="inlineStr">
        <is>
          <t>Common area light fixtures</t>
        </is>
      </c>
      <c r="D26" t="inlineStr">
        <is>
          <t>replace garage light fixtures</t>
        </is>
      </c>
      <c r="E26" s="10" t="inlineStr">
        <is>
          <t>GC</t>
        </is>
      </c>
      <c r="F26" t="inlineStr">
        <is>
          <t>Project</t>
        </is>
      </c>
      <c r="G26" s="7" t="n">
        <v>22000</v>
      </c>
      <c r="H26" s="7" t="n">
        <v>22000</v>
      </c>
      <c r="I26" s="7">
        <f>G26-H26</f>
        <v/>
      </c>
      <c r="J26" s="8">
        <f>IF(G26=0,0,H26/G26)</f>
        <v/>
      </c>
      <c r="W26" s="8" t="n"/>
      <c r="Y26" t="inlineStr">
        <is>
          <t>GC assumed 100% @ budget</t>
        </is>
      </c>
    </row>
    <row r="27">
      <c r="A27" t="n">
        <v>14</v>
      </c>
      <c r="B27" t="inlineStr">
        <is>
          <t>0200 - Site Utilities &amp; Improvements</t>
        </is>
      </c>
      <c r="C27" t="inlineStr">
        <is>
          <t>Concrete pavement</t>
        </is>
      </c>
      <c r="D27" t="inlineStr">
        <is>
          <t>Repair</t>
        </is>
      </c>
      <c r="E27" s="10" t="inlineStr">
        <is>
          <t>GC</t>
        </is>
      </c>
      <c r="F27" t="inlineStr">
        <is>
          <t>Project</t>
        </is>
      </c>
      <c r="G27" s="7" t="n">
        <v>20000</v>
      </c>
      <c r="H27" s="7" t="n">
        <v>20000</v>
      </c>
      <c r="I27" s="7">
        <f>G27-H27</f>
        <v/>
      </c>
      <c r="J27" s="8">
        <f>IF(G27=0,0,H27/G27)</f>
        <v/>
      </c>
      <c r="W27" s="8" t="n"/>
      <c r="Y27" t="inlineStr">
        <is>
          <t>GC assumed 100% @ budget</t>
        </is>
      </c>
    </row>
    <row r="28">
      <c r="A28" t="n">
        <v>19</v>
      </c>
      <c r="B28" t="inlineStr">
        <is>
          <t>0200 - Site Utilities &amp; Improvements</t>
        </is>
      </c>
      <c r="C28" t="inlineStr">
        <is>
          <t>Sidewalks</t>
        </is>
      </c>
      <c r="D28" t="inlineStr">
        <is>
          <t>repair cracked concrete</t>
        </is>
      </c>
      <c r="E28" s="10" t="inlineStr">
        <is>
          <t>GC</t>
        </is>
      </c>
      <c r="F28" t="inlineStr">
        <is>
          <t>Project</t>
        </is>
      </c>
      <c r="G28" s="7" t="n">
        <v>20000</v>
      </c>
      <c r="H28" s="7" t="n">
        <v>20000</v>
      </c>
      <c r="I28" s="7">
        <f>G28-H28</f>
        <v/>
      </c>
      <c r="J28" s="8">
        <f>IF(G28=0,0,H28/G28)</f>
        <v/>
      </c>
      <c r="W28" s="8" t="n"/>
      <c r="Y28" t="inlineStr">
        <is>
          <t>GC assumed 100% @ budget</t>
        </is>
      </c>
    </row>
    <row r="29">
      <c r="A29" t="n">
        <v>61</v>
      </c>
      <c r="B29" t="inlineStr">
        <is>
          <t>0700 - Roofing</t>
        </is>
      </c>
      <c r="C29" t="inlineStr">
        <is>
          <t>Asphalt composite shingle roofing</t>
        </is>
      </c>
      <c r="D29" t="inlineStr">
        <is>
          <t>inspect and replace missing or damaged shingles</t>
        </is>
      </c>
      <c r="E29" s="10" t="inlineStr">
        <is>
          <t>GC</t>
        </is>
      </c>
      <c r="F29" t="inlineStr">
        <is>
          <t>Project</t>
        </is>
      </c>
      <c r="G29" s="7" t="n">
        <v>20000</v>
      </c>
      <c r="H29" s="7" t="n">
        <v>20000</v>
      </c>
      <c r="I29" s="7">
        <f>G29-H29</f>
        <v/>
      </c>
      <c r="J29" s="8">
        <f>IF(G29=0,0,H29/G29)</f>
        <v/>
      </c>
      <c r="W29" s="8" t="n"/>
      <c r="Y29" t="inlineStr">
        <is>
          <t>GC assumed 100% @ budget</t>
        </is>
      </c>
    </row>
    <row r="30">
      <c r="A30" t="n">
        <v>114</v>
      </c>
      <c r="B30" t="inlineStr">
        <is>
          <t>1100- Specialties, Equipment &amp; Furnishings</t>
        </is>
      </c>
      <c r="C30" t="inlineStr">
        <is>
          <t>Signage - building identification</t>
        </is>
      </c>
      <c r="D30" t="inlineStr">
        <is>
          <t>New signage throughout, includes logo design and all new collateral</t>
        </is>
      </c>
      <c r="E30" s="5" t="inlineStr">
        <is>
          <t>PMC</t>
        </is>
      </c>
      <c r="F30" t="inlineStr">
        <is>
          <t>Project</t>
        </is>
      </c>
      <c r="G30" s="7" t="n">
        <v>20000</v>
      </c>
      <c r="H30" s="7" t="n">
        <v>23455</v>
      </c>
      <c r="I30" s="7">
        <f>G30-H30</f>
        <v/>
      </c>
      <c r="J30" s="8">
        <f>IF(G30=0,0,H30/G30)</f>
        <v/>
      </c>
      <c r="W30" s="8" t="n"/>
      <c r="Y30" t="inlineStr">
        <is>
          <t>GL PMC</t>
        </is>
      </c>
    </row>
    <row r="31">
      <c r="A31" t="n">
        <v>27</v>
      </c>
      <c r="B31" t="inlineStr">
        <is>
          <t>0200 - Site Utilities &amp; Improvements</t>
        </is>
      </c>
      <c r="C31" t="inlineStr">
        <is>
          <t>Replace swimming pool deck</t>
        </is>
      </c>
      <c r="D31" t="inlineStr">
        <is>
          <t>Pressure wash and coat pool deck in phase two</t>
        </is>
      </c>
      <c r="E31" s="10" t="inlineStr">
        <is>
          <t>GC</t>
        </is>
      </c>
      <c r="F31" t="inlineStr">
        <is>
          <t>Project</t>
        </is>
      </c>
      <c r="G31" s="7" t="n">
        <v>18900</v>
      </c>
      <c r="H31" s="7" t="n">
        <v>18900</v>
      </c>
      <c r="I31" s="7">
        <f>G31-H31</f>
        <v/>
      </c>
      <c r="J31" s="8">
        <f>IF(G31=0,0,H31/G31)</f>
        <v/>
      </c>
      <c r="W31" s="8" t="n"/>
      <c r="Y31" t="inlineStr">
        <is>
          <t>GC assumed 100% @ budget</t>
        </is>
      </c>
    </row>
    <row r="32">
      <c r="A32" t="n">
        <v>55</v>
      </c>
      <c r="B32" t="inlineStr">
        <is>
          <t>0400 - Structure</t>
        </is>
      </c>
      <c r="C32" t="inlineStr">
        <is>
          <t>Repair balcony framing &amp; decking</t>
        </is>
      </c>
      <c r="D32" t="inlineStr"/>
      <c r="E32" s="10" t="inlineStr">
        <is>
          <t>GC</t>
        </is>
      </c>
      <c r="F32" t="inlineStr">
        <is>
          <t>Project</t>
        </is>
      </c>
      <c r="G32" s="7" t="n">
        <v>18500</v>
      </c>
      <c r="H32" s="7" t="n">
        <v>18500</v>
      </c>
      <c r="I32" s="7">
        <f>G32-H32</f>
        <v/>
      </c>
      <c r="J32" s="8">
        <f>IF(G32=0,0,H32/G32)</f>
        <v/>
      </c>
      <c r="W32" s="8" t="n"/>
      <c r="Y32" t="inlineStr">
        <is>
          <t>GC assumed 100% @ budget</t>
        </is>
      </c>
    </row>
    <row r="33">
      <c r="A33" t="n">
        <v>30</v>
      </c>
      <c r="B33" t="inlineStr">
        <is>
          <t>0200 - Site Utilities &amp; Improvements</t>
        </is>
      </c>
      <c r="C33" t="inlineStr">
        <is>
          <t>Fences &amp; gates - swimming pool</t>
        </is>
      </c>
      <c r="D33" t="inlineStr">
        <is>
          <t>repair dog park and Pool fences and paint</t>
        </is>
      </c>
      <c r="E33" s="10" t="inlineStr">
        <is>
          <t>GC</t>
        </is>
      </c>
      <c r="F33" t="inlineStr">
        <is>
          <t>Project</t>
        </is>
      </c>
      <c r="G33" s="7" t="n">
        <v>18000</v>
      </c>
      <c r="H33" s="7" t="n">
        <v>18000</v>
      </c>
      <c r="I33" s="7">
        <f>G33-H33</f>
        <v/>
      </c>
      <c r="J33" s="8">
        <f>IF(G33=0,0,H33/G33)</f>
        <v/>
      </c>
      <c r="W33" s="8" t="n"/>
      <c r="Y33" t="inlineStr">
        <is>
          <t>GC assumed 100% @ budget</t>
        </is>
      </c>
    </row>
    <row r="34">
      <c r="A34" t="n">
        <v>124</v>
      </c>
      <c r="B34" t="inlineStr">
        <is>
          <t>1100- Specialties, Equipment &amp; Furnishings</t>
        </is>
      </c>
      <c r="C34" t="inlineStr">
        <is>
          <t>Fitness center renovation</t>
        </is>
      </c>
      <c r="D34" t="inlineStr">
        <is>
          <t>Install new gym floor phase 2 and paint</t>
        </is>
      </c>
      <c r="E34" s="10" t="inlineStr">
        <is>
          <t>GC</t>
        </is>
      </c>
      <c r="F34" t="inlineStr">
        <is>
          <t>Project</t>
        </is>
      </c>
      <c r="G34" s="7" t="n">
        <v>15000</v>
      </c>
      <c r="H34" s="7" t="n">
        <v>15000</v>
      </c>
      <c r="I34" s="7">
        <f>G34-H34</f>
        <v/>
      </c>
      <c r="J34" s="8">
        <f>IF(G34=0,0,H34/G34)</f>
        <v/>
      </c>
      <c r="W34" s="8" t="n"/>
      <c r="Y34" t="inlineStr">
        <is>
          <t>GC assumed 100% @ budget</t>
        </is>
      </c>
    </row>
    <row r="35">
      <c r="A35" t="n">
        <v>76</v>
      </c>
      <c r="B35" t="inlineStr">
        <is>
          <t>0800 - Exterior Wall</t>
        </is>
      </c>
      <c r="C35" t="inlineStr">
        <is>
          <t>Dryer Vents</t>
        </is>
      </c>
      <c r="D35" t="inlineStr">
        <is>
          <t>Clean 256 dryer vents ($35 per) and replace (100) dryer vents</t>
        </is>
      </c>
      <c r="E35" s="10" t="inlineStr">
        <is>
          <t>GC</t>
        </is>
      </c>
      <c r="F35" t="inlineStr">
        <is>
          <t>Project</t>
        </is>
      </c>
      <c r="G35" s="7" t="n">
        <v>13960</v>
      </c>
      <c r="H35" s="7" t="n">
        <v>13960</v>
      </c>
      <c r="I35" s="7">
        <f>G35-H35</f>
        <v/>
      </c>
      <c r="J35" s="8">
        <f>IF(G35=0,0,H35/G35)</f>
        <v/>
      </c>
      <c r="W35" s="8" t="n"/>
      <c r="Y35" t="inlineStr">
        <is>
          <t>GC assumed 100% @ budget</t>
        </is>
      </c>
    </row>
    <row r="36">
      <c r="A36" t="n">
        <v>40</v>
      </c>
      <c r="B36" t="inlineStr">
        <is>
          <t>0200 - Site Utilities &amp; Improvements</t>
        </is>
      </c>
      <c r="C36" t="inlineStr">
        <is>
          <t>Carports / Garages</t>
        </is>
      </c>
      <c r="D36" t="inlineStr">
        <is>
          <t>Repair/replace 15  garage  door openers/ placeholder for purchase of openers</t>
        </is>
      </c>
      <c r="E36" s="10" t="inlineStr">
        <is>
          <t>GC</t>
        </is>
      </c>
      <c r="F36" t="inlineStr">
        <is>
          <t>Project</t>
        </is>
      </c>
      <c r="G36" s="7" t="n">
        <v>12000</v>
      </c>
      <c r="H36" s="7" t="n">
        <v>12000</v>
      </c>
      <c r="I36" s="7">
        <f>G36-H36</f>
        <v/>
      </c>
      <c r="J36" s="8">
        <f>IF(G36=0,0,H36/G36)</f>
        <v/>
      </c>
      <c r="W36" s="8" t="n"/>
      <c r="Y36" t="inlineStr">
        <is>
          <t>GC assumed 100% @ budget</t>
        </is>
      </c>
    </row>
    <row r="37">
      <c r="A37" t="n">
        <v>83</v>
      </c>
      <c r="B37" t="inlineStr">
        <is>
          <t>0800 - Exterior Wall</t>
        </is>
      </c>
      <c r="C37" t="inlineStr">
        <is>
          <t>Shutters</t>
        </is>
      </c>
      <c r="D37" t="inlineStr">
        <is>
          <t>Replace missing shutters and paint to match</t>
        </is>
      </c>
      <c r="E37" s="10" t="inlineStr">
        <is>
          <t>GC</t>
        </is>
      </c>
      <c r="F37" t="inlineStr">
        <is>
          <t>Project</t>
        </is>
      </c>
      <c r="G37" s="7" t="n">
        <v>10200</v>
      </c>
      <c r="H37" s="7" t="n">
        <v>10200</v>
      </c>
      <c r="I37" s="7">
        <f>G37-H37</f>
        <v/>
      </c>
      <c r="J37" s="8">
        <f>IF(G37=0,0,H37/G37)</f>
        <v/>
      </c>
      <c r="W37" s="8" t="n"/>
      <c r="Y37" t="inlineStr">
        <is>
          <t>GC assumed 100% @ budget</t>
        </is>
      </c>
    </row>
    <row r="38">
      <c r="A38" t="n">
        <v>125</v>
      </c>
      <c r="B38" t="inlineStr">
        <is>
          <t>1100- Specialties, Equipment &amp; Furnishings</t>
        </is>
      </c>
      <c r="C38" t="inlineStr">
        <is>
          <t>Golf Cart</t>
        </is>
      </c>
      <c r="D38" t="inlineStr">
        <is>
          <t>Repair (2) golf carts- changed to 3 new golf carts</t>
        </is>
      </c>
      <c r="E38" s="5" t="inlineStr">
        <is>
          <t>PMC</t>
        </is>
      </c>
      <c r="F38" t="inlineStr">
        <is>
          <t>Project</t>
        </is>
      </c>
      <c r="G38" s="7" t="n">
        <v>10000</v>
      </c>
      <c r="H38" s="7" t="n">
        <v>69808</v>
      </c>
      <c r="I38" s="7">
        <f>G38-H38</f>
        <v/>
      </c>
      <c r="J38" s="8">
        <f>IF(G38=0,0,H38/G38)</f>
        <v/>
      </c>
      <c r="W38" s="8" t="n"/>
      <c r="Y38" t="inlineStr">
        <is>
          <t>GL PMC</t>
        </is>
      </c>
    </row>
    <row r="39">
      <c r="A39" t="n">
        <v>41</v>
      </c>
      <c r="B39" t="inlineStr">
        <is>
          <t>0200 - Site Utilities &amp; Improvements</t>
        </is>
      </c>
      <c r="C39" t="inlineStr">
        <is>
          <t>Dog Park</t>
        </is>
      </c>
      <c r="D39" t="inlineStr">
        <is>
          <t>Placeholder for upgrade of equipment in dog park</t>
        </is>
      </c>
      <c r="E39" s="10" t="inlineStr">
        <is>
          <t>GC</t>
        </is>
      </c>
      <c r="F39" t="inlineStr">
        <is>
          <t>Project</t>
        </is>
      </c>
      <c r="G39" s="7" t="n">
        <v>10000</v>
      </c>
      <c r="H39" s="7" t="n">
        <v>10000</v>
      </c>
      <c r="I39" s="7">
        <f>G39-H39</f>
        <v/>
      </c>
      <c r="J39" s="8">
        <f>IF(G39=0,0,H39/G39)</f>
        <v/>
      </c>
      <c r="W39" s="8" t="n"/>
      <c r="Y39" t="inlineStr">
        <is>
          <t>GC assumed 100% @ budget</t>
        </is>
      </c>
    </row>
    <row r="40">
      <c r="A40" t="n">
        <v>66</v>
      </c>
      <c r="B40" t="inlineStr">
        <is>
          <t>0700 - Roofing</t>
        </is>
      </c>
      <c r="C40" t="inlineStr">
        <is>
          <t>Gutters &amp; downspouts</t>
        </is>
      </c>
      <c r="D40" t="inlineStr">
        <is>
          <t>clean and repin</t>
        </is>
      </c>
      <c r="E40" s="10" t="inlineStr">
        <is>
          <t>GC</t>
        </is>
      </c>
      <c r="F40" t="inlineStr">
        <is>
          <t>Project</t>
        </is>
      </c>
      <c r="G40" s="7" t="n">
        <v>10000</v>
      </c>
      <c r="H40" s="7" t="n">
        <v>10000</v>
      </c>
      <c r="I40" s="7">
        <f>G40-H40</f>
        <v/>
      </c>
      <c r="J40" s="8">
        <f>IF(G40=0,0,H40/G40)</f>
        <v/>
      </c>
      <c r="W40" s="8" t="n"/>
      <c r="Y40" t="inlineStr">
        <is>
          <t>GC assumed 100% @ budget</t>
        </is>
      </c>
    </row>
    <row r="41">
      <c r="A41" t="n">
        <v>26</v>
      </c>
      <c r="B41" t="inlineStr">
        <is>
          <t>0200 - Site Utilities &amp; Improvements</t>
        </is>
      </c>
      <c r="C41" t="inlineStr">
        <is>
          <t>Replace swimming pool coping</t>
        </is>
      </c>
      <c r="D41" t="inlineStr">
        <is>
          <t>replace deck-o-seal in both pools</t>
        </is>
      </c>
      <c r="E41" s="10" t="inlineStr">
        <is>
          <t>GC</t>
        </is>
      </c>
      <c r="F41" t="inlineStr">
        <is>
          <t>Project</t>
        </is>
      </c>
      <c r="G41" s="7" t="n">
        <v>9200</v>
      </c>
      <c r="H41" s="7" t="n">
        <v>9200</v>
      </c>
      <c r="I41" s="7">
        <f>G41-H41</f>
        <v/>
      </c>
      <c r="J41" s="8">
        <f>IF(G41=0,0,H41/G41)</f>
        <v/>
      </c>
      <c r="W41" s="8" t="n"/>
      <c r="Y41" t="inlineStr">
        <is>
          <t>GC assumed 100% @ budget</t>
        </is>
      </c>
    </row>
    <row r="42">
      <c r="A42" t="n">
        <v>49</v>
      </c>
      <c r="B42" t="inlineStr">
        <is>
          <t>0400 - Structure</t>
        </is>
      </c>
      <c r="C42" t="inlineStr">
        <is>
          <t>Wall framing</t>
        </is>
      </c>
      <c r="D42" t="inlineStr"/>
      <c r="E42" s="10" t="inlineStr">
        <is>
          <t>GC</t>
        </is>
      </c>
      <c r="F42" t="inlineStr">
        <is>
          <t>Project</t>
        </is>
      </c>
      <c r="G42" s="7" t="n">
        <v>8200</v>
      </c>
      <c r="H42" s="7" t="n">
        <v>8200</v>
      </c>
      <c r="I42" s="7">
        <f>G42-H42</f>
        <v/>
      </c>
      <c r="J42" s="8">
        <f>IF(G42=0,0,H42/G42)</f>
        <v/>
      </c>
      <c r="W42" s="8" t="n"/>
      <c r="Y42" t="inlineStr">
        <is>
          <t>GC assumed 100% @ budget</t>
        </is>
      </c>
    </row>
    <row r="43">
      <c r="A43" t="n">
        <v>15</v>
      </c>
      <c r="B43" t="inlineStr">
        <is>
          <t>0200 - Site Utilities &amp; Improvements</t>
        </is>
      </c>
      <c r="C43" t="inlineStr">
        <is>
          <t>Stripe parking areas</t>
        </is>
      </c>
      <c r="D43" t="inlineStr"/>
      <c r="E43" s="10" t="inlineStr">
        <is>
          <t>GC</t>
        </is>
      </c>
      <c r="F43" t="inlineStr">
        <is>
          <t>Project</t>
        </is>
      </c>
      <c r="G43" s="7" t="n">
        <v>8000</v>
      </c>
      <c r="H43" s="7" t="n">
        <v>8000</v>
      </c>
      <c r="I43" s="7">
        <f>G43-H43</f>
        <v/>
      </c>
      <c r="J43" s="8">
        <f>IF(G43=0,0,H43/G43)</f>
        <v/>
      </c>
      <c r="W43" s="8" t="n"/>
      <c r="Y43" t="inlineStr">
        <is>
          <t>GC assumed 100% @ budget</t>
        </is>
      </c>
    </row>
    <row r="44">
      <c r="A44" t="n">
        <v>37</v>
      </c>
      <c r="B44" t="inlineStr">
        <is>
          <t>0200 - Site Utilities &amp; Improvements</t>
        </is>
      </c>
      <c r="C44" t="inlineStr">
        <is>
          <t>Dumpster enclosures</t>
        </is>
      </c>
      <c r="D44" t="inlineStr">
        <is>
          <t>Repair Dumpsters and paint</t>
        </is>
      </c>
      <c r="E44" s="10" t="inlineStr">
        <is>
          <t>GC</t>
        </is>
      </c>
      <c r="F44" t="inlineStr">
        <is>
          <t>Project</t>
        </is>
      </c>
      <c r="G44" s="7" t="n">
        <v>8000</v>
      </c>
      <c r="H44" s="7" t="n">
        <v>8000</v>
      </c>
      <c r="I44" s="7">
        <f>G44-H44</f>
        <v/>
      </c>
      <c r="J44" s="8">
        <f>IF(G44=0,0,H44/G44)</f>
        <v/>
      </c>
      <c r="W44" s="8" t="n"/>
      <c r="Y44" t="inlineStr">
        <is>
          <t>GC assumed 100% @ budget</t>
        </is>
      </c>
    </row>
    <row r="45">
      <c r="A45" t="n">
        <v>54</v>
      </c>
      <c r="B45" t="inlineStr">
        <is>
          <t>0400 - Structure</t>
        </is>
      </c>
      <c r="C45" t="inlineStr">
        <is>
          <t>Repair exterior stair railings</t>
        </is>
      </c>
      <c r="D45" t="inlineStr"/>
      <c r="E45" s="10" t="inlineStr">
        <is>
          <t>GC</t>
        </is>
      </c>
      <c r="F45" t="inlineStr">
        <is>
          <t>Project</t>
        </is>
      </c>
      <c r="G45" s="7" t="n">
        <v>7000</v>
      </c>
      <c r="H45" s="7" t="n">
        <v>7000</v>
      </c>
      <c r="I45" s="7">
        <f>G45-H45</f>
        <v/>
      </c>
      <c r="J45" s="8">
        <f>IF(G45=0,0,H45/G45)</f>
        <v/>
      </c>
      <c r="W45" s="8" t="n"/>
      <c r="Y45" t="inlineStr">
        <is>
          <t>GC assumed 100% @ budget</t>
        </is>
      </c>
    </row>
    <row r="46">
      <c r="A46" t="n">
        <v>56</v>
      </c>
      <c r="B46" t="inlineStr">
        <is>
          <t>0400 - Structure</t>
        </is>
      </c>
      <c r="C46" t="inlineStr">
        <is>
          <t>Repair patio/balcony railings</t>
        </is>
      </c>
      <c r="D46" t="inlineStr"/>
      <c r="E46" s="10" t="inlineStr">
        <is>
          <t>GC</t>
        </is>
      </c>
      <c r="F46" t="inlineStr">
        <is>
          <t>Project</t>
        </is>
      </c>
      <c r="G46" s="7" t="n">
        <v>7000</v>
      </c>
      <c r="H46" s="7" t="n">
        <v>7000</v>
      </c>
      <c r="I46" s="7">
        <f>G46-H46</f>
        <v/>
      </c>
      <c r="J46" s="8">
        <f>IF(G46=0,0,H46/G46)</f>
        <v/>
      </c>
      <c r="W46" s="8" t="n"/>
      <c r="Y46" t="inlineStr">
        <is>
          <t>GC assumed 100% @ budget</t>
        </is>
      </c>
    </row>
    <row r="47">
      <c r="A47" t="n">
        <v>141</v>
      </c>
      <c r="B47" t="inlineStr">
        <is>
          <t>1600 - Electrical</t>
        </is>
      </c>
      <c r="C47" t="inlineStr">
        <is>
          <t>Electrical distribution</t>
        </is>
      </c>
      <c r="D47" t="inlineStr"/>
      <c r="E47" s="10" t="inlineStr">
        <is>
          <t>GC</t>
        </is>
      </c>
      <c r="F47" t="inlineStr">
        <is>
          <t>Project</t>
        </is>
      </c>
      <c r="G47" s="7" t="n">
        <v>6600</v>
      </c>
      <c r="H47" s="7" t="n">
        <v>6600</v>
      </c>
      <c r="I47" s="7">
        <f>G47-H47</f>
        <v/>
      </c>
      <c r="J47" s="8">
        <f>IF(G47=0,0,H47/G47)</f>
        <v/>
      </c>
      <c r="W47" s="8" t="n"/>
      <c r="Y47" t="inlineStr">
        <is>
          <t>GC assumed 100% @ budget</t>
        </is>
      </c>
    </row>
    <row r="48">
      <c r="A48" t="n">
        <v>67</v>
      </c>
      <c r="B48" t="inlineStr">
        <is>
          <t>0700 - Roofing</t>
        </is>
      </c>
      <c r="C48" t="inlineStr">
        <is>
          <t>Flashing</t>
        </is>
      </c>
      <c r="D48" t="inlineStr"/>
      <c r="E48" s="10" t="inlineStr">
        <is>
          <t>GC</t>
        </is>
      </c>
      <c r="F48" t="inlineStr">
        <is>
          <t>Project</t>
        </is>
      </c>
      <c r="G48" s="7" t="n">
        <v>5600</v>
      </c>
      <c r="H48" s="7" t="n">
        <v>5600</v>
      </c>
      <c r="I48" s="7">
        <f>G48-H48</f>
        <v/>
      </c>
      <c r="J48" s="8">
        <f>IF(G48=0,0,H48/G48)</f>
        <v/>
      </c>
      <c r="W48" s="8" t="n"/>
      <c r="Y48" t="inlineStr">
        <is>
          <t>GC assumed 100% @ budget</t>
        </is>
      </c>
    </row>
    <row r="49">
      <c r="A49" t="n">
        <v>68</v>
      </c>
      <c r="B49" t="inlineStr">
        <is>
          <t>0700 - Roofing</t>
        </is>
      </c>
      <c r="C49" t="inlineStr">
        <is>
          <t>Sealants &amp; caulking and paint</t>
        </is>
      </c>
      <c r="D49" t="inlineStr"/>
      <c r="E49" s="10" t="inlineStr">
        <is>
          <t>GC</t>
        </is>
      </c>
      <c r="F49" t="inlineStr">
        <is>
          <t>Project</t>
        </is>
      </c>
      <c r="G49" s="7" t="n">
        <v>5600</v>
      </c>
      <c r="H49" s="7" t="n">
        <v>5600</v>
      </c>
      <c r="I49" s="7">
        <f>G49-H49</f>
        <v/>
      </c>
      <c r="J49" s="8">
        <f>IF(G49=0,0,H49/G49)</f>
        <v/>
      </c>
      <c r="W49" s="8" t="n"/>
      <c r="Y49" t="inlineStr">
        <is>
          <t>GC assumed 100% @ budget</t>
        </is>
      </c>
    </row>
    <row r="50">
      <c r="A50" t="n">
        <v>28</v>
      </c>
      <c r="B50" t="inlineStr">
        <is>
          <t>0200 - Site Utilities &amp; Improvements</t>
        </is>
      </c>
      <c r="C50" t="inlineStr">
        <is>
          <t>Repair / replace swimming pool pumps</t>
        </is>
      </c>
      <c r="D50" t="inlineStr">
        <is>
          <t>Phase 2 pool fountain repair</t>
        </is>
      </c>
      <c r="E50" s="10" t="inlineStr">
        <is>
          <t>GC</t>
        </is>
      </c>
      <c r="F50" t="inlineStr">
        <is>
          <t>Project</t>
        </is>
      </c>
      <c r="G50" s="7" t="n">
        <v>5000</v>
      </c>
      <c r="H50" s="7" t="n">
        <v>5000</v>
      </c>
      <c r="I50" s="7">
        <f>G50-H50</f>
        <v/>
      </c>
      <c r="J50" s="8">
        <f>IF(G50=0,0,H50/G50)</f>
        <v/>
      </c>
      <c r="W50" s="8" t="n"/>
      <c r="Y50" t="inlineStr">
        <is>
          <t>GC assumed 100% @ budget</t>
        </is>
      </c>
    </row>
    <row r="51">
      <c r="A51" t="n">
        <v>17</v>
      </c>
      <c r="B51" t="inlineStr">
        <is>
          <t>0200 - Site Utilities &amp; Improvements</t>
        </is>
      </c>
      <c r="C51" t="inlineStr">
        <is>
          <t>Parking Lot</t>
        </is>
      </c>
      <c r="D51" t="inlineStr">
        <is>
          <t>Install 27 car stops in front of iron fencing Phase 1</t>
        </is>
      </c>
      <c r="E51" s="10" t="inlineStr">
        <is>
          <t>GC</t>
        </is>
      </c>
      <c r="F51" t="inlineStr">
        <is>
          <t>Project</t>
        </is>
      </c>
      <c r="G51" s="7" t="n">
        <v>4050</v>
      </c>
      <c r="H51" s="7" t="n">
        <v>4050</v>
      </c>
      <c r="I51" s="7">
        <f>G51-H51</f>
        <v/>
      </c>
      <c r="J51" s="8">
        <f>IF(G51=0,0,H51/G51)</f>
        <v/>
      </c>
      <c r="W51" s="8" t="n"/>
      <c r="Y51" t="inlineStr">
        <is>
          <t>GC assumed 100% @ budget</t>
        </is>
      </c>
    </row>
    <row r="52">
      <c r="A52" t="n">
        <v>77</v>
      </c>
      <c r="B52" t="inlineStr">
        <is>
          <t>0800 - Exterior Wall</t>
        </is>
      </c>
      <c r="C52" t="inlineStr">
        <is>
          <t>Tuck-pointing</t>
        </is>
      </c>
      <c r="D52" t="inlineStr"/>
      <c r="E52" s="10" t="inlineStr">
        <is>
          <t>GC</t>
        </is>
      </c>
      <c r="F52" t="inlineStr">
        <is>
          <t>Project</t>
        </is>
      </c>
      <c r="G52" s="7" t="n">
        <v>3800</v>
      </c>
      <c r="H52" s="7" t="n">
        <v>3800</v>
      </c>
      <c r="I52" s="7">
        <f>G52-H52</f>
        <v/>
      </c>
      <c r="J52" s="8">
        <f>IF(G52=0,0,H52/G52)</f>
        <v/>
      </c>
      <c r="W52" s="8" t="n"/>
      <c r="Y52" t="inlineStr">
        <is>
          <t>GC assumed 100% @ budget</t>
        </is>
      </c>
    </row>
    <row r="54">
      <c r="D54" s="19" t="inlineStr">
        <is>
          <t>Projects Subtotal (excl. Contingency &amp; CM Fee)</t>
        </is>
      </c>
      <c r="G54" s="22" t="n">
        <v>2244350</v>
      </c>
      <c r="S54" s="19" t="n"/>
    </row>
    <row r="55">
      <c r="D55" s="19" t="inlineStr">
        <is>
          <t>Capital Plan Total (ex-BTL)</t>
        </is>
      </c>
      <c r="G55" s="22" t="n">
        <v>2244350</v>
      </c>
      <c r="S55" s="19" t="n"/>
    </row>
    <row r="56">
      <c r="D56" s="2" t="inlineStr">
        <is>
          <t>Unplanned CapEx Yr 1 (out-of-plan)</t>
        </is>
      </c>
      <c r="H56" s="7" t="n">
        <v>46880</v>
      </c>
    </row>
    <row r="57">
      <c r="D57" s="26" t="inlineStr">
        <is>
          <t>BTL (dropped per Adam): $0</t>
        </is>
      </c>
    </row>
  </sheetData>
  <autoFilter ref="A4:Y52"/>
  <hyperlinks>
    <hyperlink xmlns:r="http://schemas.openxmlformats.org/officeDocument/2006/relationships" ref="B3" r:id="rId1"/>
  </hyperlinks>
  <pageMargins left="0.75" right="0.75" top="1" bottom="1" header="0.5" footer="0.5"/>
</worksheet>
</file>

<file path=xl/worksheets/sheet60.xml><?xml version="1.0" encoding="utf-8"?>
<worksheet xmlns="http://schemas.openxmlformats.org/spreadsheetml/2006/main">
  <sheetPr>
    <outlinePr summaryBelow="1" summaryRight="1"/>
    <pageSetUpPr/>
  </sheetPr>
  <dimension ref="A1:Y44"/>
  <sheetViews>
    <sheetView workbookViewId="0">
      <pane xSplit="6" ySplit="4" topLeftCell="G5" activePane="bottomRight" state="frozen"/>
      <selection pane="topRight"/>
      <selection pane="bottomLeft"/>
      <selection pane="bottomRight" activeCell="A1" sqref="A1"/>
    </sheetView>
  </sheetViews>
  <sheetFormatPr baseColWidth="8" defaultRowHeight="15"/>
  <cols>
    <col hidden="1" width="5" customWidth="1" min="1" max="1"/>
    <col width="9" customWidth="1" min="2" max="2"/>
    <col hidden="1" outlineLevel="1" width="26" customWidth="1" min="3" max="3"/>
    <col hidden="1" outlineLevel="1" width="40" customWidth="1" min="4" max="4"/>
    <col width="8" customWidth="1" min="5" max="5"/>
    <col width="10" customWidth="1" min="6" max="6"/>
    <col width="12" customWidth="1" min="7" max="7"/>
    <col width="11" customWidth="1" min="8" max="8"/>
    <col width="11" customWidth="1" min="9" max="9"/>
    <col width="8" customWidth="1" min="10" max="10"/>
    <col hidden="1" outlineLevel="1" width="11" customWidth="1" min="11" max="11"/>
    <col hidden="1" outlineLevel="1" width="11" customWidth="1" min="12" max="12"/>
    <col hidden="1" outlineLevel="1" width="11" customWidth="1" min="13" max="13"/>
    <col hidden="1" outlineLevel="1" width="11" customWidth="1" min="14" max="14"/>
    <col hidden="1" outlineLevel="1" width="11" customWidth="1" min="15" max="15"/>
    <col hidden="1" outlineLevel="1" width="11" customWidth="1" min="16" max="16"/>
    <col hidden="1" outlineLevel="1" width="11" customWidth="1" min="17" max="17"/>
    <col hidden="1" outlineLevel="1" width="11" customWidth="1" min="18" max="18"/>
    <col width="13" customWidth="1" min="19" max="19"/>
    <col width="12" customWidth="1" min="20" max="20"/>
    <col width="13" customWidth="1" min="21" max="21"/>
    <col width="9" customWidth="1" min="22" max="22"/>
    <col width="14" customWidth="1" min="23" max="23"/>
    <col width="2" customWidth="1" min="24" max="24"/>
    <col hidden="1" width="22" customWidth="1" min="25" max="25"/>
  </cols>
  <sheetData>
    <row r="1">
      <c r="A1" s="23" t="inlineStr">
        <is>
          <t>Cherry Creek — 10-Year Capital Plan</t>
        </is>
      </c>
    </row>
    <row r="2">
      <c r="A2" s="2" t="inlineStr">
        <is>
          <t>Acquired 2026. 10-year budget = capital plan excluding BTL. Year budgets from the plan's Expense-Yr columns; spend is current-year actual.</t>
        </is>
      </c>
    </row>
    <row r="3">
      <c r="B3" s="24" t="inlineStr">
        <is>
          <t>← Back</t>
        </is>
      </c>
    </row>
    <row r="4">
      <c r="A4" s="25" t="inlineStr">
        <is>
          <t>Row</t>
        </is>
      </c>
      <c r="B4" s="25" t="inlineStr">
        <is>
          <t>GL</t>
        </is>
      </c>
      <c r="C4" s="25" t="inlineStr">
        <is>
          <t>GL Name</t>
        </is>
      </c>
      <c r="D4" s="25" t="inlineStr">
        <is>
          <t>Scope of Work</t>
        </is>
      </c>
      <c r="E4" s="25" t="inlineStr">
        <is>
          <t>Owner</t>
        </is>
      </c>
      <c r="F4" s="25" t="inlineStr">
        <is>
          <t>Type</t>
        </is>
      </c>
      <c r="G4" s="25" t="inlineStr">
        <is>
          <t>Yr 1 Budget</t>
        </is>
      </c>
      <c r="H4" s="25" t="inlineStr">
        <is>
          <t>Spend</t>
        </is>
      </c>
      <c r="I4" s="25" t="inlineStr">
        <is>
          <t>Remaining</t>
        </is>
      </c>
      <c r="J4" s="25" t="inlineStr">
        <is>
          <t>% Spent</t>
        </is>
      </c>
      <c r="K4" s="25" t="inlineStr">
        <is>
          <t>Yr 2 Budget</t>
        </is>
      </c>
      <c r="L4" s="25" t="inlineStr">
        <is>
          <t>Yr 2 Spend</t>
        </is>
      </c>
      <c r="M4" s="25" t="inlineStr">
        <is>
          <t>Yr 3 Budget</t>
        </is>
      </c>
      <c r="N4" s="25" t="inlineStr">
        <is>
          <t>Yr 3 Spend</t>
        </is>
      </c>
      <c r="O4" s="25" t="inlineStr">
        <is>
          <t>Yr 4 Budget</t>
        </is>
      </c>
      <c r="P4" s="25" t="inlineStr">
        <is>
          <t>Yr 4 Spend</t>
        </is>
      </c>
      <c r="Q4" s="25" t="inlineStr">
        <is>
          <t>Yr 5 Budget</t>
        </is>
      </c>
      <c r="R4" s="25" t="inlineStr">
        <is>
          <t>Yr 5 Spend</t>
        </is>
      </c>
      <c r="S4" s="25" t="inlineStr">
        <is>
          <t>10 yr Budget</t>
        </is>
      </c>
      <c r="T4" s="25" t="inlineStr">
        <is>
          <t>10 yr Spend</t>
        </is>
      </c>
      <c r="U4" s="25" t="inlineStr">
        <is>
          <t>10 yr Remaining</t>
        </is>
      </c>
      <c r="V4" s="25" t="inlineStr">
        <is>
          <t>10 yr % Spent</t>
        </is>
      </c>
      <c r="W4" s="25" t="inlineStr">
        <is>
          <t>Actual Project % Complete</t>
        </is>
      </c>
      <c r="X4" s="25" t="inlineStr"/>
      <c r="Y4" s="25" t="inlineStr">
        <is>
          <t>Basis</t>
        </is>
      </c>
    </row>
    <row r="5">
      <c r="A5" t="n">
        <v>71</v>
      </c>
      <c r="B5" t="inlineStr">
        <is>
          <t>51080-00</t>
        </is>
      </c>
      <c r="C5" t="inlineStr">
        <is>
          <t>Exterior paint</t>
        </is>
      </c>
      <c r="D5" t="inlineStr">
        <is>
          <t>Lender PCA: Peeling paint was observed on the exterior stairway wall of building 7. Reapplication of exterior paint is r</t>
        </is>
      </c>
      <c r="E5" s="10" t="inlineStr">
        <is>
          <t>GC</t>
        </is>
      </c>
      <c r="F5" t="inlineStr">
        <is>
          <t>Project</t>
        </is>
      </c>
      <c r="G5" s="7" t="n">
        <v>230000</v>
      </c>
      <c r="H5" s="7" t="n">
        <v>0</v>
      </c>
      <c r="I5" s="7">
        <f>G5-H5</f>
        <v/>
      </c>
      <c r="J5" s="8">
        <f>IF(G5=0,0,H5/G5)</f>
        <v/>
      </c>
      <c r="K5" s="7" t="n">
        <v>0</v>
      </c>
      <c r="L5" s="7" t="n">
        <v>0</v>
      </c>
      <c r="M5" s="7" t="n">
        <v>0</v>
      </c>
      <c r="N5" s="7" t="n">
        <v>0</v>
      </c>
      <c r="O5" s="7" t="n">
        <v>0</v>
      </c>
      <c r="P5" s="7" t="n">
        <v>0</v>
      </c>
      <c r="Q5" s="7" t="n">
        <v>0</v>
      </c>
      <c r="R5" s="7" t="n">
        <v>0</v>
      </c>
      <c r="S5" s="7" t="n">
        <v>230000</v>
      </c>
      <c r="T5" s="7">
        <f>H5</f>
        <v/>
      </c>
      <c r="U5" s="7">
        <f>S5-T5</f>
        <v/>
      </c>
      <c r="V5" s="8">
        <f>IF(S5=0,0,T5/S5)</f>
        <v/>
      </c>
      <c r="W5" s="8" t="n"/>
      <c r="Y5" t="inlineStr">
        <is>
          <t>GC (no pay app)</t>
        </is>
      </c>
    </row>
    <row r="6">
      <c r="A6" t="n">
        <v>19</v>
      </c>
      <c r="B6" t="inlineStr">
        <is>
          <t>51053-00</t>
        </is>
      </c>
      <c r="C6" t="inlineStr">
        <is>
          <t>Asphalt seal coating</t>
        </is>
      </c>
      <c r="D6" t="inlineStr">
        <is>
          <t>Lender PCA: Damaged pavement consisting of linear cracking was present at the drive aisles typical of the conditions not</t>
        </is>
      </c>
      <c r="E6" s="10" t="inlineStr">
        <is>
          <t>GC</t>
        </is>
      </c>
      <c r="F6" t="inlineStr">
        <is>
          <t>Project</t>
        </is>
      </c>
      <c r="G6" s="7" t="n">
        <v>81000</v>
      </c>
      <c r="H6" s="7" t="n">
        <v>0</v>
      </c>
      <c r="I6" s="7">
        <f>G6-H6</f>
        <v/>
      </c>
      <c r="J6" s="8">
        <f>IF(G6=0,0,H6/G6)</f>
        <v/>
      </c>
      <c r="K6" s="7" t="n">
        <v>0</v>
      </c>
      <c r="L6" s="7" t="n">
        <v>0</v>
      </c>
      <c r="M6" s="7" t="n">
        <v>0</v>
      </c>
      <c r="N6" s="7" t="n">
        <v>0</v>
      </c>
      <c r="O6" s="7" t="n">
        <v>0</v>
      </c>
      <c r="P6" s="7" t="n">
        <v>0</v>
      </c>
      <c r="Q6" s="7" t="n">
        <v>0</v>
      </c>
      <c r="R6" s="7" t="n">
        <v>0</v>
      </c>
      <c r="S6" s="7" t="n">
        <v>81000</v>
      </c>
      <c r="T6" s="7">
        <f>H6</f>
        <v/>
      </c>
      <c r="U6" s="7">
        <f>S6-T6</f>
        <v/>
      </c>
      <c r="V6" s="8">
        <f>IF(S6=0,0,T6/S6)</f>
        <v/>
      </c>
      <c r="W6" s="8" t="n"/>
      <c r="Y6" t="inlineStr">
        <is>
          <t>GC (no pay app)</t>
        </is>
      </c>
    </row>
    <row r="7">
      <c r="A7" t="n">
        <v>99</v>
      </c>
      <c r="B7" t="inlineStr">
        <is>
          <t>51140-00</t>
        </is>
      </c>
      <c r="C7" t="inlineStr">
        <is>
          <t>Electrical distribution - exterior</t>
        </is>
      </c>
      <c r="D7" t="inlineStr">
        <is>
          <t>PNA: Place Holder for electric meter and load center replacement</t>
        </is>
      </c>
      <c r="E7" s="10" t="inlineStr">
        <is>
          <t>GC</t>
        </is>
      </c>
      <c r="F7" t="inlineStr">
        <is>
          <t>Project</t>
        </is>
      </c>
      <c r="G7" s="7" t="n">
        <v>80000</v>
      </c>
      <c r="H7" s="7" t="n">
        <v>0</v>
      </c>
      <c r="I7" s="7">
        <f>G7-H7</f>
        <v/>
      </c>
      <c r="J7" s="8">
        <f>IF(G7=0,0,H7/G7)</f>
        <v/>
      </c>
      <c r="K7" s="7" t="n">
        <v>0</v>
      </c>
      <c r="L7" s="7" t="n">
        <v>0</v>
      </c>
      <c r="M7" s="7" t="n">
        <v>0</v>
      </c>
      <c r="N7" s="7" t="n">
        <v>0</v>
      </c>
      <c r="O7" s="7" t="n">
        <v>0</v>
      </c>
      <c r="P7" s="7" t="n">
        <v>0</v>
      </c>
      <c r="Q7" s="7" t="n">
        <v>0</v>
      </c>
      <c r="R7" s="7" t="n">
        <v>0</v>
      </c>
      <c r="S7" s="7" t="n">
        <v>80000</v>
      </c>
      <c r="T7" s="7">
        <f>H7</f>
        <v/>
      </c>
      <c r="U7" s="7">
        <f>S7-T7</f>
        <v/>
      </c>
      <c r="V7" s="8">
        <f>IF(S7=0,0,T7/S7)</f>
        <v/>
      </c>
      <c r="W7" s="8" t="n"/>
      <c r="Y7" t="inlineStr">
        <is>
          <t>GC (no pay app)</t>
        </is>
      </c>
    </row>
    <row r="8">
      <c r="A8" t="n">
        <v>151</v>
      </c>
      <c r="B8" t="inlineStr">
        <is>
          <t>51023-00</t>
        </is>
      </c>
      <c r="C8" t="inlineStr">
        <is>
          <t>Swimming pool resurface</t>
        </is>
      </c>
      <c r="D8" t="inlineStr">
        <is>
          <t>PNA: resurface pool</t>
        </is>
      </c>
      <c r="E8" s="10" t="inlineStr">
        <is>
          <t>GC</t>
        </is>
      </c>
      <c r="F8" t="inlineStr">
        <is>
          <t>Project</t>
        </is>
      </c>
      <c r="G8" s="7" t="n">
        <v>52000</v>
      </c>
      <c r="H8" s="7" t="n">
        <v>0</v>
      </c>
      <c r="I8" s="7">
        <f>G8-H8</f>
        <v/>
      </c>
      <c r="J8" s="8">
        <f>IF(G8=0,0,H8/G8)</f>
        <v/>
      </c>
      <c r="K8" s="7" t="n">
        <v>0</v>
      </c>
      <c r="L8" s="7" t="n">
        <v>0</v>
      </c>
      <c r="M8" s="7" t="n">
        <v>0</v>
      </c>
      <c r="N8" s="7" t="n">
        <v>0</v>
      </c>
      <c r="O8" s="7" t="n">
        <v>0</v>
      </c>
      <c r="P8" s="7" t="n">
        <v>0</v>
      </c>
      <c r="Q8" s="7" t="n">
        <v>0</v>
      </c>
      <c r="R8" s="7" t="n">
        <v>0</v>
      </c>
      <c r="S8" s="7" t="n">
        <v>52000</v>
      </c>
      <c r="T8" s="7">
        <f>H8</f>
        <v/>
      </c>
      <c r="U8" s="7">
        <f>S8-T8</f>
        <v/>
      </c>
      <c r="V8" s="8">
        <f>IF(S8=0,0,T8/S8)</f>
        <v/>
      </c>
      <c r="W8" s="8" t="n"/>
      <c r="Y8" t="inlineStr">
        <is>
          <t>GC (no pay app)</t>
        </is>
      </c>
    </row>
    <row r="9">
      <c r="A9" t="n">
        <v>66</v>
      </c>
      <c r="B9" t="inlineStr">
        <is>
          <t>51075-00</t>
        </is>
      </c>
      <c r="C9" t="inlineStr">
        <is>
          <t>Repair / replace wood shingles</t>
        </is>
      </c>
      <c r="D9" t="inlineStr">
        <is>
          <t>PNA: Replace rotted fascia and trim</t>
        </is>
      </c>
      <c r="E9" s="10" t="inlineStr">
        <is>
          <t>GC</t>
        </is>
      </c>
      <c r="F9" t="inlineStr">
        <is>
          <t>Project</t>
        </is>
      </c>
      <c r="G9" s="7" t="n">
        <v>46000</v>
      </c>
      <c r="H9" s="7" t="n">
        <v>0</v>
      </c>
      <c r="I9" s="7">
        <f>G9-H9</f>
        <v/>
      </c>
      <c r="J9" s="8">
        <f>IF(G9=0,0,H9/G9)</f>
        <v/>
      </c>
      <c r="K9" s="7" t="n">
        <v>0</v>
      </c>
      <c r="L9" s="7" t="n">
        <v>0</v>
      </c>
      <c r="M9" s="7" t="n">
        <v>0</v>
      </c>
      <c r="N9" s="7" t="n">
        <v>0</v>
      </c>
      <c r="O9" s="7" t="n">
        <v>0</v>
      </c>
      <c r="P9" s="7" t="n">
        <v>0</v>
      </c>
      <c r="Q9" s="7" t="n">
        <v>0</v>
      </c>
      <c r="R9" s="7" t="n">
        <v>0</v>
      </c>
      <c r="S9" s="7" t="n">
        <v>46000</v>
      </c>
      <c r="T9" s="7">
        <f>H9</f>
        <v/>
      </c>
      <c r="U9" s="7">
        <f>S9-T9</f>
        <v/>
      </c>
      <c r="V9" s="8">
        <f>IF(S9=0,0,T9/S9)</f>
        <v/>
      </c>
      <c r="W9" s="8" t="n"/>
      <c r="Y9" t="inlineStr">
        <is>
          <t>GC (no pay app)</t>
        </is>
      </c>
    </row>
    <row r="10">
      <c r="A10" t="n">
        <v>86</v>
      </c>
      <c r="B10" t="inlineStr">
        <is>
          <t>50050-00</t>
        </is>
      </c>
      <c r="C10" t="inlineStr">
        <is>
          <t>Unit water heaters</t>
        </is>
      </c>
      <c r="D10" t="inlineStr">
        <is>
          <t>PNA: replace two hot water heaters</t>
        </is>
      </c>
      <c r="E10" s="10" t="inlineStr">
        <is>
          <t>GC</t>
        </is>
      </c>
      <c r="F10" t="inlineStr">
        <is>
          <t>Project</t>
        </is>
      </c>
      <c r="G10" s="7" t="n">
        <v>42000</v>
      </c>
      <c r="H10" s="7" t="n">
        <v>0</v>
      </c>
      <c r="I10" s="7">
        <f>G10-H10</f>
        <v/>
      </c>
      <c r="J10" s="8">
        <f>IF(G10=0,0,H10/G10)</f>
        <v/>
      </c>
      <c r="K10" s="7" t="n">
        <v>0</v>
      </c>
      <c r="L10" s="7" t="n">
        <v>0</v>
      </c>
      <c r="M10" s="7" t="n">
        <v>0</v>
      </c>
      <c r="N10" s="7" t="n">
        <v>0</v>
      </c>
      <c r="O10" s="7" t="n">
        <v>0</v>
      </c>
      <c r="P10" s="7" t="n">
        <v>0</v>
      </c>
      <c r="Q10" s="7" t="n">
        <v>0</v>
      </c>
      <c r="R10" s="7" t="n">
        <v>0</v>
      </c>
      <c r="S10" s="7" t="n">
        <v>42000</v>
      </c>
      <c r="T10" s="7">
        <f>H10</f>
        <v/>
      </c>
      <c r="U10" s="7">
        <f>S10-T10</f>
        <v/>
      </c>
      <c r="V10" s="8">
        <f>IF(S10=0,0,T10/S10)</f>
        <v/>
      </c>
      <c r="W10" s="8" t="n"/>
      <c r="Y10" t="inlineStr">
        <is>
          <t>GC (no pay app)</t>
        </is>
      </c>
    </row>
    <row r="11">
      <c r="A11" t="n">
        <v>69</v>
      </c>
      <c r="B11" t="inlineStr">
        <is>
          <t>51075-00</t>
        </is>
      </c>
      <c r="C11" t="inlineStr">
        <is>
          <t>Stucco repairs</t>
        </is>
      </c>
      <c r="D11" t="inlineStr">
        <is>
          <t>PNA: Stucco repairs</t>
        </is>
      </c>
      <c r="E11" s="10" t="inlineStr">
        <is>
          <t>GC</t>
        </is>
      </c>
      <c r="F11" t="inlineStr">
        <is>
          <t>Project</t>
        </is>
      </c>
      <c r="G11" s="7" t="n">
        <v>40000</v>
      </c>
      <c r="H11" s="7" t="n">
        <v>0</v>
      </c>
      <c r="I11" s="7">
        <f>G11-H11</f>
        <v/>
      </c>
      <c r="J11" s="8">
        <f>IF(G11=0,0,H11/G11)</f>
        <v/>
      </c>
      <c r="K11" s="7" t="n">
        <v>0</v>
      </c>
      <c r="L11" s="7" t="n">
        <v>0</v>
      </c>
      <c r="M11" s="7" t="n">
        <v>0</v>
      </c>
      <c r="N11" s="7" t="n">
        <v>0</v>
      </c>
      <c r="O11" s="7" t="n">
        <v>0</v>
      </c>
      <c r="P11" s="7" t="n">
        <v>0</v>
      </c>
      <c r="Q11" s="7" t="n">
        <v>0</v>
      </c>
      <c r="R11" s="7" t="n">
        <v>0</v>
      </c>
      <c r="S11" s="7" t="n">
        <v>40000</v>
      </c>
      <c r="T11" s="7">
        <f>H11</f>
        <v/>
      </c>
      <c r="U11" s="7">
        <f>S11-T11</f>
        <v/>
      </c>
      <c r="V11" s="8">
        <f>IF(S11=0,0,T11/S11)</f>
        <v/>
      </c>
      <c r="W11" s="8" t="n"/>
      <c r="Y11" t="inlineStr">
        <is>
          <t>GC (no pay app)</t>
        </is>
      </c>
    </row>
    <row r="12">
      <c r="A12" t="n">
        <v>32</v>
      </c>
      <c r="B12" t="inlineStr">
        <is>
          <t>51172-00</t>
        </is>
      </c>
      <c r="C12" t="inlineStr">
        <is>
          <t>Carports / Garages</t>
        </is>
      </c>
      <c r="D12" t="inlineStr">
        <is>
          <t>PNA: Carport repairs and paint post and pearling</t>
        </is>
      </c>
      <c r="E12" s="10" t="inlineStr">
        <is>
          <t>GC</t>
        </is>
      </c>
      <c r="F12" t="inlineStr">
        <is>
          <t>Project</t>
        </is>
      </c>
      <c r="G12" s="7" t="n">
        <v>36000</v>
      </c>
      <c r="H12" s="7" t="n">
        <v>0</v>
      </c>
      <c r="I12" s="7">
        <f>G12-H12</f>
        <v/>
      </c>
      <c r="J12" s="8">
        <f>IF(G12=0,0,H12/G12)</f>
        <v/>
      </c>
      <c r="K12" s="7" t="n">
        <v>0</v>
      </c>
      <c r="L12" s="7" t="n">
        <v>0</v>
      </c>
      <c r="M12" s="7" t="n">
        <v>0</v>
      </c>
      <c r="N12" s="7" t="n">
        <v>0</v>
      </c>
      <c r="O12" s="7" t="n">
        <v>0</v>
      </c>
      <c r="P12" s="7" t="n">
        <v>0</v>
      </c>
      <c r="Q12" s="7" t="n">
        <v>0</v>
      </c>
      <c r="R12" s="7" t="n">
        <v>0</v>
      </c>
      <c r="S12" s="7" t="n">
        <v>36000</v>
      </c>
      <c r="T12" s="7">
        <f>H12</f>
        <v/>
      </c>
      <c r="U12" s="7">
        <f>S12-T12</f>
        <v/>
      </c>
      <c r="V12" s="8">
        <f>IF(S12=0,0,T12/S12)</f>
        <v/>
      </c>
      <c r="W12" s="8" t="n"/>
      <c r="Y12" t="inlineStr">
        <is>
          <t>GC (no pay app)</t>
        </is>
      </c>
    </row>
    <row r="13">
      <c r="A13" t="n">
        <v>60</v>
      </c>
      <c r="B13" t="inlineStr">
        <is>
          <t>51062-00</t>
        </is>
      </c>
      <c r="C13" t="inlineStr">
        <is>
          <t>Sealants &amp; caulking</t>
        </is>
      </c>
      <c r="D13" t="inlineStr">
        <is>
          <t>PNA: seal and prep stucco</t>
        </is>
      </c>
      <c r="E13" s="10" t="inlineStr">
        <is>
          <t>GC</t>
        </is>
      </c>
      <c r="F13" t="inlineStr">
        <is>
          <t>Project</t>
        </is>
      </c>
      <c r="G13" s="7" t="n">
        <v>36000</v>
      </c>
      <c r="H13" s="7" t="n">
        <v>0</v>
      </c>
      <c r="I13" s="7">
        <f>G13-H13</f>
        <v/>
      </c>
      <c r="J13" s="8">
        <f>IF(G13=0,0,H13/G13)</f>
        <v/>
      </c>
      <c r="K13" s="7" t="n">
        <v>0</v>
      </c>
      <c r="L13" s="7" t="n">
        <v>0</v>
      </c>
      <c r="M13" s="7" t="n">
        <v>0</v>
      </c>
      <c r="N13" s="7" t="n">
        <v>0</v>
      </c>
      <c r="O13" s="7" t="n">
        <v>0</v>
      </c>
      <c r="P13" s="7" t="n">
        <v>0</v>
      </c>
      <c r="Q13" s="7" t="n">
        <v>0</v>
      </c>
      <c r="R13" s="7" t="n">
        <v>0</v>
      </c>
      <c r="S13" s="7" t="n">
        <v>36000</v>
      </c>
      <c r="T13" s="7">
        <f>H13</f>
        <v/>
      </c>
      <c r="U13" s="7">
        <f>S13-T13</f>
        <v/>
      </c>
      <c r="V13" s="8">
        <f>IF(S13=0,0,T13/S13)</f>
        <v/>
      </c>
      <c r="W13" s="8" t="n"/>
      <c r="Y13" t="inlineStr">
        <is>
          <t>GC (no pay app)</t>
        </is>
      </c>
    </row>
    <row r="14">
      <c r="A14" t="n">
        <v>67</v>
      </c>
      <c r="B14" t="inlineStr">
        <is>
          <t>51159-00</t>
        </is>
      </c>
      <c r="C14" t="inlineStr">
        <is>
          <t>Wall framing</t>
        </is>
      </c>
      <c r="D14" t="inlineStr">
        <is>
          <t>PNA: damaged framing on stair supports</t>
        </is>
      </c>
      <c r="E14" s="10" t="inlineStr">
        <is>
          <t>GC</t>
        </is>
      </c>
      <c r="F14" t="inlineStr">
        <is>
          <t>Project</t>
        </is>
      </c>
      <c r="G14" s="7" t="n">
        <v>35000</v>
      </c>
      <c r="H14" s="7" t="n">
        <v>0</v>
      </c>
      <c r="I14" s="7">
        <f>G14-H14</f>
        <v/>
      </c>
      <c r="J14" s="8">
        <f>IF(G14=0,0,H14/G14)</f>
        <v/>
      </c>
      <c r="K14" s="7" t="n">
        <v>0</v>
      </c>
      <c r="L14" s="7" t="n">
        <v>0</v>
      </c>
      <c r="M14" s="7" t="n">
        <v>0</v>
      </c>
      <c r="N14" s="7" t="n">
        <v>0</v>
      </c>
      <c r="O14" s="7" t="n">
        <v>0</v>
      </c>
      <c r="P14" s="7" t="n">
        <v>0</v>
      </c>
      <c r="Q14" s="7" t="n">
        <v>0</v>
      </c>
      <c r="R14" s="7" t="n">
        <v>0</v>
      </c>
      <c r="S14" s="7" t="n">
        <v>35000</v>
      </c>
      <c r="T14" s="7">
        <f>H14</f>
        <v/>
      </c>
      <c r="U14" s="7">
        <f>S14-T14</f>
        <v/>
      </c>
      <c r="V14" s="8">
        <f>IF(S14=0,0,T14/S14)</f>
        <v/>
      </c>
      <c r="W14" s="8" t="n"/>
      <c r="Y14" t="inlineStr">
        <is>
          <t>GC (no pay app)</t>
        </is>
      </c>
    </row>
    <row r="15">
      <c r="A15" t="n">
        <v>157</v>
      </c>
      <c r="B15" t="inlineStr">
        <is>
          <t>51011-00</t>
        </is>
      </c>
      <c r="C15" t="inlineStr">
        <is>
          <t>Pool furniture</t>
        </is>
      </c>
      <c r="D15" t="inlineStr">
        <is>
          <t>Pool Furniture Straps, BBQ Grill Upgrade - Concept Walk</t>
        </is>
      </c>
      <c r="E15" s="5" t="inlineStr">
        <is>
          <t>PMC</t>
        </is>
      </c>
      <c r="F15" t="inlineStr">
        <is>
          <t>Project</t>
        </is>
      </c>
      <c r="G15" s="7" t="n">
        <v>30000</v>
      </c>
      <c r="H15" s="7" t="n">
        <v>0</v>
      </c>
      <c r="I15" s="7">
        <f>G15-H15</f>
        <v/>
      </c>
      <c r="J15" s="8">
        <f>IF(G15=0,0,H15/G15)</f>
        <v/>
      </c>
      <c r="K15" s="7" t="n">
        <v>0</v>
      </c>
      <c r="L15" s="7" t="n">
        <v>0</v>
      </c>
      <c r="M15" s="7" t="n">
        <v>0</v>
      </c>
      <c r="N15" s="7" t="n">
        <v>0</v>
      </c>
      <c r="O15" s="7" t="n">
        <v>0</v>
      </c>
      <c r="P15" s="7" t="n">
        <v>0</v>
      </c>
      <c r="Q15" s="7" t="n">
        <v>0</v>
      </c>
      <c r="R15" s="7" t="n">
        <v>0</v>
      </c>
      <c r="S15" s="7" t="n">
        <v>30000</v>
      </c>
      <c r="T15" s="7">
        <f>H15</f>
        <v/>
      </c>
      <c r="U15" s="7">
        <f>S15-T15</f>
        <v/>
      </c>
      <c r="V15" s="8">
        <f>IF(S15=0,0,T15/S15)</f>
        <v/>
      </c>
      <c r="W15" s="8" t="n"/>
      <c r="Y15" t="inlineStr">
        <is>
          <t>GL PMC</t>
        </is>
      </c>
    </row>
    <row r="16">
      <c r="A16" t="n">
        <v>20</v>
      </c>
      <c r="B16" t="inlineStr">
        <is>
          <t>51053-00</t>
        </is>
      </c>
      <c r="C16" t="inlineStr">
        <is>
          <t>Stripe parking areas</t>
        </is>
      </c>
      <c r="D16" t="inlineStr">
        <is>
          <t>Stripe Parking Lots</t>
        </is>
      </c>
      <c r="E16" s="10" t="inlineStr">
        <is>
          <t>GC</t>
        </is>
      </c>
      <c r="F16" t="inlineStr">
        <is>
          <t>Project</t>
        </is>
      </c>
      <c r="G16" s="7" t="n">
        <v>28000</v>
      </c>
      <c r="H16" s="7" t="n">
        <v>0</v>
      </c>
      <c r="I16" s="7">
        <f>G16-H16</f>
        <v/>
      </c>
      <c r="J16" s="8">
        <f>IF(G16=0,0,H16/G16)</f>
        <v/>
      </c>
      <c r="K16" s="7" t="n">
        <v>0</v>
      </c>
      <c r="L16" s="7" t="n">
        <v>0</v>
      </c>
      <c r="M16" s="7" t="n">
        <v>0</v>
      </c>
      <c r="N16" s="7" t="n">
        <v>0</v>
      </c>
      <c r="O16" s="7" t="n">
        <v>0</v>
      </c>
      <c r="P16" s="7" t="n">
        <v>0</v>
      </c>
      <c r="Q16" s="7" t="n">
        <v>0</v>
      </c>
      <c r="R16" s="7" t="n">
        <v>0</v>
      </c>
      <c r="S16" s="7" t="n">
        <v>28000</v>
      </c>
      <c r="T16" s="7">
        <f>H16</f>
        <v/>
      </c>
      <c r="U16" s="7">
        <f>S16-T16</f>
        <v/>
      </c>
      <c r="V16" s="8">
        <f>IF(S16=0,0,T16/S16)</f>
        <v/>
      </c>
      <c r="W16" s="8" t="n"/>
      <c r="Y16" t="inlineStr">
        <is>
          <t>GC (no pay app)</t>
        </is>
      </c>
    </row>
    <row r="17">
      <c r="A17" t="n">
        <v>47</v>
      </c>
      <c r="B17" t="inlineStr">
        <is>
          <t>51072-00</t>
        </is>
      </c>
      <c r="C17" t="inlineStr">
        <is>
          <t>Repair Catwalks</t>
        </is>
      </c>
      <c r="D17" t="inlineStr">
        <is>
          <t>PNA: secure catwalk railings</t>
        </is>
      </c>
      <c r="E17" s="10" t="inlineStr">
        <is>
          <t>GC</t>
        </is>
      </c>
      <c r="F17" t="inlineStr">
        <is>
          <t>Project</t>
        </is>
      </c>
      <c r="G17" s="7" t="n">
        <v>28000</v>
      </c>
      <c r="H17" s="7" t="n">
        <v>0</v>
      </c>
      <c r="I17" s="7">
        <f>G17-H17</f>
        <v/>
      </c>
      <c r="J17" s="8">
        <f>IF(G17=0,0,H17/G17)</f>
        <v/>
      </c>
      <c r="K17" s="7" t="n">
        <v>0</v>
      </c>
      <c r="L17" s="7" t="n">
        <v>0</v>
      </c>
      <c r="M17" s="7" t="n">
        <v>0</v>
      </c>
      <c r="N17" s="7" t="n">
        <v>0</v>
      </c>
      <c r="O17" s="7" t="n">
        <v>0</v>
      </c>
      <c r="P17" s="7" t="n">
        <v>0</v>
      </c>
      <c r="Q17" s="7" t="n">
        <v>0</v>
      </c>
      <c r="R17" s="7" t="n">
        <v>0</v>
      </c>
      <c r="S17" s="7" t="n">
        <v>28000</v>
      </c>
      <c r="T17" s="7">
        <f>H17</f>
        <v/>
      </c>
      <c r="U17" s="7">
        <f>S17-T17</f>
        <v/>
      </c>
      <c r="V17" s="8">
        <f>IF(S17=0,0,T17/S17)</f>
        <v/>
      </c>
      <c r="W17" s="8" t="n"/>
      <c r="Y17" t="inlineStr">
        <is>
          <t>GC (no pay app)</t>
        </is>
      </c>
    </row>
    <row r="18">
      <c r="A18" t="n">
        <v>45</v>
      </c>
      <c r="B18" t="inlineStr">
        <is>
          <t>51077-00</t>
        </is>
      </c>
      <c r="C18" t="inlineStr">
        <is>
          <t>Repair exterior stair railings</t>
        </is>
      </c>
      <c r="D18" t="inlineStr">
        <is>
          <t>PNA: secure and paint railings</t>
        </is>
      </c>
      <c r="E18" s="10" t="inlineStr">
        <is>
          <t>GC</t>
        </is>
      </c>
      <c r="F18" t="inlineStr">
        <is>
          <t>Project</t>
        </is>
      </c>
      <c r="G18" s="7" t="n">
        <v>26000</v>
      </c>
      <c r="H18" s="7" t="n">
        <v>0</v>
      </c>
      <c r="I18" s="7">
        <f>G18-H18</f>
        <v/>
      </c>
      <c r="J18" s="8">
        <f>IF(G18=0,0,H18/G18)</f>
        <v/>
      </c>
      <c r="K18" s="7" t="n">
        <v>0</v>
      </c>
      <c r="L18" s="7" t="n">
        <v>0</v>
      </c>
      <c r="M18" s="7" t="n">
        <v>0</v>
      </c>
      <c r="N18" s="7" t="n">
        <v>0</v>
      </c>
      <c r="O18" s="7" t="n">
        <v>0</v>
      </c>
      <c r="P18" s="7" t="n">
        <v>0</v>
      </c>
      <c r="Q18" s="7" t="n">
        <v>0</v>
      </c>
      <c r="R18" s="7" t="n">
        <v>0</v>
      </c>
      <c r="S18" s="7" t="n">
        <v>26000</v>
      </c>
      <c r="T18" s="7">
        <f>H18</f>
        <v/>
      </c>
      <c r="U18" s="7">
        <f>S18-T18</f>
        <v/>
      </c>
      <c r="V18" s="8">
        <f>IF(S18=0,0,T18/S18)</f>
        <v/>
      </c>
      <c r="W18" s="8" t="n"/>
      <c r="Y18" t="inlineStr">
        <is>
          <t>GC (no pay app)</t>
        </is>
      </c>
    </row>
    <row r="19">
      <c r="A19" t="n">
        <v>41</v>
      </c>
      <c r="B19" t="inlineStr">
        <is>
          <t>51992-00</t>
        </is>
      </c>
      <c r="C19" t="inlineStr">
        <is>
          <t>Termite Remediation</t>
        </is>
      </c>
      <c r="D19" t="inlineStr">
        <is>
          <t>Lender PCA: Termite remediation - Evidence of drywood termites for areas 2A, 2C, 2E, 2F, 2H, and 2I on the termite map.</t>
        </is>
      </c>
      <c r="E19" s="5" t="inlineStr">
        <is>
          <t>PMC</t>
        </is>
      </c>
      <c r="F19" t="inlineStr">
        <is>
          <t>Project</t>
        </is>
      </c>
      <c r="G19" s="7" t="n">
        <v>23250</v>
      </c>
      <c r="H19" s="7" t="n">
        <v>1000</v>
      </c>
      <c r="I19" s="7">
        <f>G19-H19</f>
        <v/>
      </c>
      <c r="J19" s="8">
        <f>IF(G19=0,0,H19/G19)</f>
        <v/>
      </c>
      <c r="K19" s="7" t="n">
        <v>0</v>
      </c>
      <c r="L19" s="7" t="n">
        <v>0</v>
      </c>
      <c r="M19" s="7" t="n">
        <v>0</v>
      </c>
      <c r="N19" s="7" t="n">
        <v>0</v>
      </c>
      <c r="O19" s="7" t="n">
        <v>0</v>
      </c>
      <c r="P19" s="7" t="n">
        <v>0</v>
      </c>
      <c r="Q19" s="7" t="n">
        <v>0</v>
      </c>
      <c r="R19" s="7" t="n">
        <v>0</v>
      </c>
      <c r="S19" s="7" t="n">
        <v>23250</v>
      </c>
      <c r="T19" s="7">
        <f>H19</f>
        <v/>
      </c>
      <c r="U19" s="7">
        <f>S19-T19</f>
        <v/>
      </c>
      <c r="V19" s="8">
        <f>IF(S19=0,0,T19/S19)</f>
        <v/>
      </c>
      <c r="W19" s="8" t="n"/>
      <c r="Y19" t="inlineStr">
        <is>
          <t>GL PMC</t>
        </is>
      </c>
    </row>
    <row r="20">
      <c r="A20" t="n">
        <v>156</v>
      </c>
      <c r="B20" t="inlineStr">
        <is>
          <t>51076-00</t>
        </is>
      </c>
      <c r="C20" t="inlineStr">
        <is>
          <t>Swimming pool fencing / gates</t>
        </is>
      </c>
      <c r="D20" t="inlineStr">
        <is>
          <t>PNA: Repair fence and Paint</t>
        </is>
      </c>
      <c r="E20" s="10" t="inlineStr">
        <is>
          <t>GC</t>
        </is>
      </c>
      <c r="F20" t="inlineStr">
        <is>
          <t>Project</t>
        </is>
      </c>
      <c r="G20" s="7" t="n">
        <v>22000</v>
      </c>
      <c r="H20" s="7" t="n">
        <v>0</v>
      </c>
      <c r="I20" s="7">
        <f>G20-H20</f>
        <v/>
      </c>
      <c r="J20" s="8">
        <f>IF(G20=0,0,H20/G20)</f>
        <v/>
      </c>
      <c r="K20" s="7" t="n">
        <v>0</v>
      </c>
      <c r="L20" s="7" t="n">
        <v>0</v>
      </c>
      <c r="M20" s="7" t="n">
        <v>0</v>
      </c>
      <c r="N20" s="7" t="n">
        <v>0</v>
      </c>
      <c r="O20" s="7" t="n">
        <v>0</v>
      </c>
      <c r="P20" s="7" t="n">
        <v>0</v>
      </c>
      <c r="Q20" s="7" t="n">
        <v>0</v>
      </c>
      <c r="R20" s="7" t="n">
        <v>0</v>
      </c>
      <c r="S20" s="7" t="n">
        <v>22000</v>
      </c>
      <c r="T20" s="7">
        <f>H20</f>
        <v/>
      </c>
      <c r="U20" s="7">
        <f>S20-T20</f>
        <v/>
      </c>
      <c r="V20" s="8">
        <f>IF(S20=0,0,T20/S20)</f>
        <v/>
      </c>
      <c r="W20" s="8" t="n"/>
      <c r="Y20" t="inlineStr">
        <is>
          <t>GC (no pay app)</t>
        </is>
      </c>
    </row>
    <row r="21">
      <c r="A21" t="n">
        <v>17</v>
      </c>
      <c r="B21" t="inlineStr">
        <is>
          <t>51130-00</t>
        </is>
      </c>
      <c r="C21" t="inlineStr">
        <is>
          <t>Storm sewer piping and drains</t>
        </is>
      </c>
      <c r="D21" t="inlineStr">
        <is>
          <t>PNA: clean storm drains</t>
        </is>
      </c>
      <c r="E21" s="10" t="inlineStr">
        <is>
          <t>GC</t>
        </is>
      </c>
      <c r="F21" t="inlineStr">
        <is>
          <t>Project</t>
        </is>
      </c>
      <c r="G21" s="7" t="n">
        <v>20000</v>
      </c>
      <c r="H21" s="7" t="n">
        <v>0</v>
      </c>
      <c r="I21" s="7">
        <f>G21-H21</f>
        <v/>
      </c>
      <c r="J21" s="8">
        <f>IF(G21=0,0,H21/G21)</f>
        <v/>
      </c>
      <c r="K21" s="7" t="n">
        <v>0</v>
      </c>
      <c r="L21" s="7" t="n">
        <v>0</v>
      </c>
      <c r="M21" s="7" t="n">
        <v>0</v>
      </c>
      <c r="N21" s="7" t="n">
        <v>0</v>
      </c>
      <c r="O21" s="7" t="n">
        <v>0</v>
      </c>
      <c r="P21" s="7" t="n">
        <v>0</v>
      </c>
      <c r="Q21" s="7" t="n">
        <v>0</v>
      </c>
      <c r="R21" s="7" t="n">
        <v>0</v>
      </c>
      <c r="S21" s="7" t="n">
        <v>20000</v>
      </c>
      <c r="T21" s="7">
        <f>H21</f>
        <v/>
      </c>
      <c r="U21" s="7">
        <f>S21-T21</f>
        <v/>
      </c>
      <c r="V21" s="8">
        <f>IF(S21=0,0,T21/S21)</f>
        <v/>
      </c>
      <c r="W21" s="8" t="n"/>
      <c r="Y21" t="inlineStr">
        <is>
          <t>GC (no pay app)</t>
        </is>
      </c>
    </row>
    <row r="22">
      <c r="A22" t="n">
        <v>46</v>
      </c>
      <c r="B22" t="inlineStr">
        <is>
          <t>51077-00</t>
        </is>
      </c>
      <c r="C22" t="inlineStr">
        <is>
          <t>Repair patio/balcony railings/fences</t>
        </is>
      </c>
      <c r="D22" t="inlineStr">
        <is>
          <t>Lender PCA: Deteriorated and damaged wood framing and trim were noted at balconies and upper landings including at build</t>
        </is>
      </c>
      <c r="E22" s="10" t="inlineStr">
        <is>
          <t>GC</t>
        </is>
      </c>
      <c r="F22" t="inlineStr">
        <is>
          <t>Project</t>
        </is>
      </c>
      <c r="G22" s="7" t="n">
        <v>20000</v>
      </c>
      <c r="H22" s="7" t="n">
        <v>0</v>
      </c>
      <c r="I22" s="7">
        <f>G22-H22</f>
        <v/>
      </c>
      <c r="J22" s="8">
        <f>IF(G22=0,0,H22/G22)</f>
        <v/>
      </c>
      <c r="K22" s="7" t="n">
        <v>0</v>
      </c>
      <c r="L22" s="7" t="n">
        <v>0</v>
      </c>
      <c r="M22" s="7" t="n">
        <v>0</v>
      </c>
      <c r="N22" s="7" t="n">
        <v>0</v>
      </c>
      <c r="O22" s="7" t="n">
        <v>0</v>
      </c>
      <c r="P22" s="7" t="n">
        <v>0</v>
      </c>
      <c r="Q22" s="7" t="n">
        <v>0</v>
      </c>
      <c r="R22" s="7" t="n">
        <v>0</v>
      </c>
      <c r="S22" s="7" t="n">
        <v>20000</v>
      </c>
      <c r="T22" s="7">
        <f>H22</f>
        <v/>
      </c>
      <c r="U22" s="7">
        <f>S22-T22</f>
        <v/>
      </c>
      <c r="V22" s="8">
        <f>IF(S22=0,0,T22/S22)</f>
        <v/>
      </c>
      <c r="W22" s="8" t="n"/>
      <c r="Y22" t="inlineStr">
        <is>
          <t>GC (no pay app)</t>
        </is>
      </c>
    </row>
    <row r="23">
      <c r="A23" t="n">
        <v>58</v>
      </c>
      <c r="B23" t="inlineStr">
        <is>
          <t>51071-00</t>
        </is>
      </c>
      <c r="C23" t="inlineStr">
        <is>
          <t>Gutters &amp; downspouts</t>
        </is>
      </c>
      <c r="D23" t="inlineStr">
        <is>
          <t>Lender PCA: Leaf accumulation was noted in gutters across the site. Removal of the leaf debris is recommended. 
PNA: sec</t>
        </is>
      </c>
      <c r="E23" s="10" t="inlineStr">
        <is>
          <t>GC</t>
        </is>
      </c>
      <c r="F23" t="inlineStr">
        <is>
          <t>Project</t>
        </is>
      </c>
      <c r="G23" s="7" t="n">
        <v>19000</v>
      </c>
      <c r="H23" s="7" t="n">
        <v>0</v>
      </c>
      <c r="I23" s="7">
        <f>G23-H23</f>
        <v/>
      </c>
      <c r="J23" s="8">
        <f>IF(G23=0,0,H23/G23)</f>
        <v/>
      </c>
      <c r="K23" s="7" t="n">
        <v>0</v>
      </c>
      <c r="L23" s="7" t="n">
        <v>0</v>
      </c>
      <c r="M23" s="7" t="n">
        <v>0</v>
      </c>
      <c r="N23" s="7" t="n">
        <v>0</v>
      </c>
      <c r="O23" s="7" t="n">
        <v>0</v>
      </c>
      <c r="P23" s="7" t="n">
        <v>0</v>
      </c>
      <c r="Q23" s="7" t="n">
        <v>0</v>
      </c>
      <c r="R23" s="7" t="n">
        <v>0</v>
      </c>
      <c r="S23" s="7" t="n">
        <v>19000</v>
      </c>
      <c r="T23" s="7">
        <f>H23</f>
        <v/>
      </c>
      <c r="U23" s="7">
        <f>S23-T23</f>
        <v/>
      </c>
      <c r="V23" s="8">
        <f>IF(S23=0,0,T23/S23)</f>
        <v/>
      </c>
      <c r="W23" s="8" t="n"/>
      <c r="Y23" t="inlineStr">
        <is>
          <t>GC (no pay app)</t>
        </is>
      </c>
    </row>
    <row r="24">
      <c r="A24" t="n">
        <v>23</v>
      </c>
      <c r="B24" t="inlineStr">
        <is>
          <t>51091-00</t>
        </is>
      </c>
      <c r="C24" t="inlineStr">
        <is>
          <t>Sidewalks and curbs</t>
        </is>
      </c>
      <c r="D24" t="inlineStr">
        <is>
          <t>PNA: Trip Hazards</t>
        </is>
      </c>
      <c r="E24" s="10" t="inlineStr">
        <is>
          <t>GC</t>
        </is>
      </c>
      <c r="F24" t="inlineStr">
        <is>
          <t>Project</t>
        </is>
      </c>
      <c r="G24" s="7" t="n">
        <v>14000</v>
      </c>
      <c r="H24" s="7" t="n">
        <v>0</v>
      </c>
      <c r="I24" s="7">
        <f>G24-H24</f>
        <v/>
      </c>
      <c r="J24" s="8">
        <f>IF(G24=0,0,H24/G24)</f>
        <v/>
      </c>
      <c r="K24" s="7" t="n">
        <v>0</v>
      </c>
      <c r="L24" s="7" t="n">
        <v>0</v>
      </c>
      <c r="M24" s="7" t="n">
        <v>0</v>
      </c>
      <c r="N24" s="7" t="n">
        <v>0</v>
      </c>
      <c r="O24" s="7" t="n">
        <v>0</v>
      </c>
      <c r="P24" s="7" t="n">
        <v>0</v>
      </c>
      <c r="Q24" s="7" t="n">
        <v>0</v>
      </c>
      <c r="R24" s="7" t="n">
        <v>0</v>
      </c>
      <c r="S24" s="7" t="n">
        <v>14000</v>
      </c>
      <c r="T24" s="7">
        <f>H24</f>
        <v/>
      </c>
      <c r="U24" s="7">
        <f>S24-T24</f>
        <v/>
      </c>
      <c r="V24" s="8">
        <f>IF(S24=0,0,T24/S24)</f>
        <v/>
      </c>
      <c r="W24" s="8" t="n"/>
      <c r="Y24" t="inlineStr">
        <is>
          <t>GC (no pay app)</t>
        </is>
      </c>
    </row>
    <row r="25">
      <c r="A25" t="n">
        <v>153</v>
      </c>
      <c r="B25" t="inlineStr">
        <is>
          <t>51022-00</t>
        </is>
      </c>
      <c r="C25" t="inlineStr">
        <is>
          <t>Swimming pool deck</t>
        </is>
      </c>
      <c r="D25" t="inlineStr">
        <is>
          <t>PNA: deck o seal on pool</t>
        </is>
      </c>
      <c r="E25" s="10" t="inlineStr">
        <is>
          <t>GC</t>
        </is>
      </c>
      <c r="F25" t="inlineStr">
        <is>
          <t>Project</t>
        </is>
      </c>
      <c r="G25" s="7" t="n">
        <v>14000</v>
      </c>
      <c r="H25" s="7" t="n">
        <v>0</v>
      </c>
      <c r="I25" s="7">
        <f>G25-H25</f>
        <v/>
      </c>
      <c r="J25" s="8">
        <f>IF(G25=0,0,H25/G25)</f>
        <v/>
      </c>
      <c r="K25" s="7" t="n">
        <v>0</v>
      </c>
      <c r="L25" s="7" t="n">
        <v>0</v>
      </c>
      <c r="M25" s="7" t="n">
        <v>0</v>
      </c>
      <c r="N25" s="7" t="n">
        <v>0</v>
      </c>
      <c r="O25" s="7" t="n">
        <v>0</v>
      </c>
      <c r="P25" s="7" t="n">
        <v>0</v>
      </c>
      <c r="Q25" s="7" t="n">
        <v>0</v>
      </c>
      <c r="R25" s="7" t="n">
        <v>0</v>
      </c>
      <c r="S25" s="7" t="n">
        <v>14000</v>
      </c>
      <c r="T25" s="7">
        <f>H25</f>
        <v/>
      </c>
      <c r="U25" s="7">
        <f>S25-T25</f>
        <v/>
      </c>
      <c r="V25" s="8">
        <f>IF(S25=0,0,T25/S25)</f>
        <v/>
      </c>
      <c r="W25" s="8" t="n"/>
      <c r="Y25" t="inlineStr">
        <is>
          <t>GC (no pay app)</t>
        </is>
      </c>
    </row>
    <row r="26">
      <c r="A26" t="n">
        <v>30</v>
      </c>
      <c r="B26" t="inlineStr">
        <is>
          <t>51045-00</t>
        </is>
      </c>
      <c r="C26" t="inlineStr">
        <is>
          <t>Landscape Cleanup &amp; Enhancements</t>
        </is>
      </c>
      <c r="D26" t="inlineStr">
        <is>
          <t>Lender PCA: Trees were observed impeding on the building rooftop and facade between units 54 and 64. No portion of any t</t>
        </is>
      </c>
      <c r="E26" s="5" t="inlineStr">
        <is>
          <t>PMC</t>
        </is>
      </c>
      <c r="F26" t="inlineStr">
        <is>
          <t>Project</t>
        </is>
      </c>
      <c r="G26" s="7" t="n">
        <v>12000</v>
      </c>
      <c r="H26" s="7" t="n">
        <v>0</v>
      </c>
      <c r="I26" s="7">
        <f>G26-H26</f>
        <v/>
      </c>
      <c r="J26" s="8">
        <f>IF(G26=0,0,H26/G26)</f>
        <v/>
      </c>
      <c r="K26" s="7" t="n">
        <v>0</v>
      </c>
      <c r="L26" s="7" t="n">
        <v>0</v>
      </c>
      <c r="M26" s="7" t="n">
        <v>0</v>
      </c>
      <c r="N26" s="7" t="n">
        <v>0</v>
      </c>
      <c r="O26" s="7" t="n">
        <v>0</v>
      </c>
      <c r="P26" s="7" t="n">
        <v>0</v>
      </c>
      <c r="Q26" s="7" t="n">
        <v>0</v>
      </c>
      <c r="R26" s="7" t="n">
        <v>0</v>
      </c>
      <c r="S26" s="7" t="n">
        <v>12000</v>
      </c>
      <c r="T26" s="7">
        <f>H26</f>
        <v/>
      </c>
      <c r="U26" s="7">
        <f>S26-T26</f>
        <v/>
      </c>
      <c r="V26" s="8">
        <f>IF(S26=0,0,T26/S26)</f>
        <v/>
      </c>
      <c r="W26" s="8" t="n"/>
      <c r="Y26" t="inlineStr">
        <is>
          <t>GL PMC</t>
        </is>
      </c>
    </row>
    <row r="27">
      <c r="A27" t="n">
        <v>104</v>
      </c>
      <c r="B27" t="inlineStr">
        <is>
          <t>51141-00</t>
        </is>
      </c>
      <c r="C27" t="inlineStr">
        <is>
          <t>Pole lighting</t>
        </is>
      </c>
      <c r="D27" t="inlineStr">
        <is>
          <t>Retrofit porch lights to LED - Concept Walk</t>
        </is>
      </c>
      <c r="E27" s="10" t="inlineStr">
        <is>
          <t>GC</t>
        </is>
      </c>
      <c r="F27" t="inlineStr">
        <is>
          <t>Project</t>
        </is>
      </c>
      <c r="G27" s="7" t="n">
        <v>12000</v>
      </c>
      <c r="H27" s="7" t="n">
        <v>0</v>
      </c>
      <c r="I27" s="7">
        <f>G27-H27</f>
        <v/>
      </c>
      <c r="J27" s="8">
        <f>IF(G27=0,0,H27/G27)</f>
        <v/>
      </c>
      <c r="K27" s="7" t="n">
        <v>0</v>
      </c>
      <c r="L27" s="7" t="n">
        <v>0</v>
      </c>
      <c r="M27" s="7" t="n">
        <v>0</v>
      </c>
      <c r="N27" s="7" t="n">
        <v>0</v>
      </c>
      <c r="O27" s="7" t="n">
        <v>0</v>
      </c>
      <c r="P27" s="7" t="n">
        <v>0</v>
      </c>
      <c r="Q27" s="7" t="n">
        <v>0</v>
      </c>
      <c r="R27" s="7" t="n">
        <v>0</v>
      </c>
      <c r="S27" s="7" t="n">
        <v>12000</v>
      </c>
      <c r="T27" s="7">
        <f>H27</f>
        <v/>
      </c>
      <c r="U27" s="7">
        <f>S27-T27</f>
        <v/>
      </c>
      <c r="V27" s="8">
        <f>IF(S27=0,0,T27/S27)</f>
        <v/>
      </c>
      <c r="W27" s="8" t="n"/>
      <c r="Y27" t="inlineStr">
        <is>
          <t>GC (no pay app)</t>
        </is>
      </c>
    </row>
    <row r="28">
      <c r="A28" t="n">
        <v>105</v>
      </c>
      <c r="B28" t="inlineStr">
        <is>
          <t>51141-00</t>
        </is>
      </c>
      <c r="C28" t="inlineStr">
        <is>
          <t>Breezeway and patio lights</t>
        </is>
      </c>
      <c r="D28" t="inlineStr">
        <is>
          <t>Concept Walk: there are 13 breezeways (budgeting $750/unit)</t>
        </is>
      </c>
      <c r="E28" s="10" t="inlineStr">
        <is>
          <t>GC</t>
        </is>
      </c>
      <c r="F28" t="inlineStr">
        <is>
          <t>Project</t>
        </is>
      </c>
      <c r="G28" s="7" t="n">
        <v>9750</v>
      </c>
      <c r="H28" s="7" t="n">
        <v>0</v>
      </c>
      <c r="I28" s="7">
        <f>G28-H28</f>
        <v/>
      </c>
      <c r="J28" s="8">
        <f>IF(G28=0,0,H28/G28)</f>
        <v/>
      </c>
      <c r="K28" s="7" t="n">
        <v>0</v>
      </c>
      <c r="L28" s="7" t="n">
        <v>0</v>
      </c>
      <c r="M28" s="7" t="n">
        <v>0</v>
      </c>
      <c r="N28" s="7" t="n">
        <v>0</v>
      </c>
      <c r="O28" s="7" t="n">
        <v>0</v>
      </c>
      <c r="P28" s="7" t="n">
        <v>0</v>
      </c>
      <c r="Q28" s="7" t="n">
        <v>0</v>
      </c>
      <c r="R28" s="7" t="n">
        <v>0</v>
      </c>
      <c r="S28" s="7" t="n">
        <v>9750</v>
      </c>
      <c r="T28" s="7">
        <f>H28</f>
        <v/>
      </c>
      <c r="U28" s="7">
        <f>S28-T28</f>
        <v/>
      </c>
      <c r="V28" s="8">
        <f>IF(S28=0,0,T28/S28)</f>
        <v/>
      </c>
      <c r="W28" s="8" t="n"/>
      <c r="Y28" t="inlineStr">
        <is>
          <t>GC (no pay app)</t>
        </is>
      </c>
    </row>
    <row r="29">
      <c r="A29" t="n">
        <v>154</v>
      </c>
      <c r="B29" t="inlineStr">
        <is>
          <t>51026-00</t>
        </is>
      </c>
      <c r="C29" t="inlineStr">
        <is>
          <t>Swimming pool pumps repair / replace</t>
        </is>
      </c>
      <c r="D29" t="inlineStr">
        <is>
          <t>PNA: anti entrapment devices</t>
        </is>
      </c>
      <c r="E29" s="10" t="inlineStr">
        <is>
          <t>GC</t>
        </is>
      </c>
      <c r="F29" t="inlineStr">
        <is>
          <t>Project</t>
        </is>
      </c>
      <c r="G29" s="7" t="n">
        <v>6800</v>
      </c>
      <c r="H29" s="7" t="n">
        <v>0</v>
      </c>
      <c r="I29" s="7">
        <f>G29-H29</f>
        <v/>
      </c>
      <c r="J29" s="8">
        <f>IF(G29=0,0,H29/G29)</f>
        <v/>
      </c>
      <c r="K29" s="7" t="n">
        <v>0</v>
      </c>
      <c r="L29" s="7" t="n">
        <v>0</v>
      </c>
      <c r="M29" s="7" t="n">
        <v>0</v>
      </c>
      <c r="N29" s="7" t="n">
        <v>0</v>
      </c>
      <c r="O29" s="7" t="n">
        <v>0</v>
      </c>
      <c r="P29" s="7" t="n">
        <v>0</v>
      </c>
      <c r="Q29" s="7" t="n">
        <v>0</v>
      </c>
      <c r="R29" s="7" t="n">
        <v>0</v>
      </c>
      <c r="S29" s="7" t="n">
        <v>6800</v>
      </c>
      <c r="T29" s="7">
        <f>H29</f>
        <v/>
      </c>
      <c r="U29" s="7">
        <f>S29-T29</f>
        <v/>
      </c>
      <c r="V29" s="8">
        <f>IF(S29=0,0,T29/S29)</f>
        <v/>
      </c>
      <c r="W29" s="8" t="n"/>
      <c r="Y29" t="inlineStr">
        <is>
          <t>GC (no pay app)</t>
        </is>
      </c>
    </row>
    <row r="30">
      <c r="A30" t="n">
        <v>48</v>
      </c>
      <c r="B30" t="inlineStr">
        <is>
          <t>51090-00</t>
        </is>
      </c>
      <c r="C30" t="inlineStr">
        <is>
          <t>Expansion Joints</t>
        </is>
      </c>
      <c r="D30" t="inlineStr">
        <is>
          <t>PNA: Stucco expansion joints</t>
        </is>
      </c>
      <c r="E30" s="10" t="inlineStr">
        <is>
          <t>GC</t>
        </is>
      </c>
      <c r="F30" t="inlineStr">
        <is>
          <t>Project</t>
        </is>
      </c>
      <c r="G30" s="7" t="n">
        <v>6000</v>
      </c>
      <c r="H30" s="7" t="n">
        <v>0</v>
      </c>
      <c r="I30" s="7">
        <f>G30-H30</f>
        <v/>
      </c>
      <c r="J30" s="8">
        <f>IF(G30=0,0,H30/G30)</f>
        <v/>
      </c>
      <c r="K30" s="7" t="n">
        <v>0</v>
      </c>
      <c r="L30" s="7" t="n">
        <v>0</v>
      </c>
      <c r="M30" s="7" t="n">
        <v>0</v>
      </c>
      <c r="N30" s="7" t="n">
        <v>0</v>
      </c>
      <c r="O30" s="7" t="n">
        <v>0</v>
      </c>
      <c r="P30" s="7" t="n">
        <v>0</v>
      </c>
      <c r="Q30" s="7" t="n">
        <v>0</v>
      </c>
      <c r="R30" s="7" t="n">
        <v>0</v>
      </c>
      <c r="S30" s="7" t="n">
        <v>6000</v>
      </c>
      <c r="T30" s="7">
        <f>H30</f>
        <v/>
      </c>
      <c r="U30" s="7">
        <f>S30-T30</f>
        <v/>
      </c>
      <c r="V30" s="8">
        <f>IF(S30=0,0,T30/S30)</f>
        <v/>
      </c>
      <c r="W30" s="8" t="n"/>
      <c r="Y30" t="inlineStr">
        <is>
          <t>GC (no pay app)</t>
        </is>
      </c>
    </row>
    <row r="31">
      <c r="A31" t="n">
        <v>42</v>
      </c>
      <c r="B31" t="inlineStr">
        <is>
          <t>51070-00</t>
        </is>
      </c>
      <c r="C31" t="inlineStr">
        <is>
          <t>Termite damage repairs</t>
        </is>
      </c>
      <c r="D31" t="inlineStr">
        <is>
          <t>Lender PCA: Termite Damage - Repair and replace damaged materials noted on the termite report. Lender PCA: Termite Damag</t>
        </is>
      </c>
      <c r="E31" s="5" t="inlineStr">
        <is>
          <t>PMC</t>
        </is>
      </c>
      <c r="F31" t="inlineStr">
        <is>
          <t>Project</t>
        </is>
      </c>
      <c r="G31" s="7" t="n">
        <v>5000</v>
      </c>
      <c r="H31" s="7" t="n">
        <v>0</v>
      </c>
      <c r="I31" s="7">
        <f>G31-H31</f>
        <v/>
      </c>
      <c r="J31" s="8">
        <f>IF(G31=0,0,H31/G31)</f>
        <v/>
      </c>
      <c r="K31" s="7" t="n">
        <v>0</v>
      </c>
      <c r="L31" s="7" t="n">
        <v>0</v>
      </c>
      <c r="M31" s="7" t="n">
        <v>0</v>
      </c>
      <c r="N31" s="7" t="n">
        <v>0</v>
      </c>
      <c r="O31" s="7" t="n">
        <v>0</v>
      </c>
      <c r="P31" s="7" t="n">
        <v>0</v>
      </c>
      <c r="Q31" s="7" t="n">
        <v>0</v>
      </c>
      <c r="R31" s="7" t="n">
        <v>0</v>
      </c>
      <c r="S31" s="7" t="n">
        <v>5000</v>
      </c>
      <c r="T31" s="7">
        <f>H31</f>
        <v/>
      </c>
      <c r="U31" s="7">
        <f>S31-T31</f>
        <v/>
      </c>
      <c r="V31" s="8">
        <f>IF(S31=0,0,T31/S31)</f>
        <v/>
      </c>
      <c r="W31" s="8" t="n"/>
      <c r="Y31" t="inlineStr">
        <is>
          <t>GL PMC</t>
        </is>
      </c>
    </row>
    <row r="32">
      <c r="A32" t="n">
        <v>65</v>
      </c>
      <c r="B32" t="n">
        <v>84433</v>
      </c>
      <c r="C32" t="inlineStr">
        <is>
          <t>Repair Roof Gambles</t>
        </is>
      </c>
      <c r="D32" t="inlineStr">
        <is>
          <t>Lender PCA: Deteriorated and damaged roof gables were observed at buildings 6 and 7. Repair of the noted issues is recom</t>
        </is>
      </c>
      <c r="E32" s="10" t="inlineStr">
        <is>
          <t>GC</t>
        </is>
      </c>
      <c r="F32" t="inlineStr">
        <is>
          <t>Project</t>
        </is>
      </c>
      <c r="G32" s="7" t="n">
        <v>3000</v>
      </c>
      <c r="H32" s="7" t="n">
        <v>0</v>
      </c>
      <c r="I32" s="7">
        <f>G32-H32</f>
        <v/>
      </c>
      <c r="J32" s="8">
        <f>IF(G32=0,0,H32/G32)</f>
        <v/>
      </c>
      <c r="K32" s="7" t="n">
        <v>0</v>
      </c>
      <c r="L32" s="7" t="n">
        <v>0</v>
      </c>
      <c r="M32" s="7" t="n">
        <v>0</v>
      </c>
      <c r="N32" s="7" t="n">
        <v>0</v>
      </c>
      <c r="O32" s="7" t="n">
        <v>0</v>
      </c>
      <c r="P32" s="7" t="n">
        <v>0</v>
      </c>
      <c r="Q32" s="7" t="n">
        <v>0</v>
      </c>
      <c r="R32" s="7" t="n">
        <v>0</v>
      </c>
      <c r="S32" s="7" t="n">
        <v>3000</v>
      </c>
      <c r="T32" s="7">
        <f>H32</f>
        <v/>
      </c>
      <c r="U32" s="7">
        <f>S32-T32</f>
        <v/>
      </c>
      <c r="V32" s="8">
        <f>IF(S32=0,0,T32/S32)</f>
        <v/>
      </c>
      <c r="W32" s="8" t="n"/>
      <c r="Y32" t="inlineStr">
        <is>
          <t>GC (no pay app)</t>
        </is>
      </c>
    </row>
    <row r="33">
      <c r="A33" t="n">
        <v>138</v>
      </c>
      <c r="B33" t="inlineStr">
        <is>
          <t>51177-00</t>
        </is>
      </c>
      <c r="C33" t="inlineStr">
        <is>
          <t>Fire monitoring system</t>
        </is>
      </c>
      <c r="D33" t="inlineStr">
        <is>
          <t>Fire Stops: Expire 2031 but some maybe old - approx. 50% - Concept Walk</t>
        </is>
      </c>
      <c r="E33" s="5" t="inlineStr">
        <is>
          <t>PMC</t>
        </is>
      </c>
      <c r="F33" t="inlineStr">
        <is>
          <t>Project</t>
        </is>
      </c>
      <c r="G33" s="7" t="n">
        <v>3000</v>
      </c>
      <c r="H33" s="7" t="n">
        <v>0</v>
      </c>
      <c r="I33" s="7">
        <f>G33-H33</f>
        <v/>
      </c>
      <c r="J33" s="8">
        <f>IF(G33=0,0,H33/G33)</f>
        <v/>
      </c>
      <c r="K33" s="7" t="n">
        <v>0</v>
      </c>
      <c r="L33" s="7" t="n">
        <v>0</v>
      </c>
      <c r="M33" s="7" t="n">
        <v>0</v>
      </c>
      <c r="N33" s="7" t="n">
        <v>0</v>
      </c>
      <c r="O33" s="7" t="n">
        <v>0</v>
      </c>
      <c r="P33" s="7" t="n">
        <v>0</v>
      </c>
      <c r="Q33" s="7" t="n">
        <v>0</v>
      </c>
      <c r="R33" s="7" t="n">
        <v>0</v>
      </c>
      <c r="S33" s="7" t="n">
        <v>3000</v>
      </c>
      <c r="T33" s="7">
        <f>H33</f>
        <v/>
      </c>
      <c r="U33" s="7">
        <f>S33-T33</f>
        <v/>
      </c>
      <c r="V33" s="8">
        <f>IF(S33=0,0,T33/S33)</f>
        <v/>
      </c>
      <c r="W33" s="8" t="n"/>
      <c r="Y33" t="inlineStr">
        <is>
          <t>GL PMC</t>
        </is>
      </c>
    </row>
    <row r="34">
      <c r="A34" t="n">
        <v>142</v>
      </c>
      <c r="B34" t="inlineStr">
        <is>
          <t>51993-00</t>
        </is>
      </c>
      <c r="C34" t="inlineStr">
        <is>
          <t>Security alarm systems</t>
        </is>
      </c>
      <c r="D34" t="inlineStr">
        <is>
          <t>Lender PCA: An annual fire alarm certification tag was not present at the fire alarm control panel. Servicing and recert</t>
        </is>
      </c>
      <c r="E34" s="5" t="inlineStr">
        <is>
          <t>PMC</t>
        </is>
      </c>
      <c r="F34" t="inlineStr">
        <is>
          <t>Project</t>
        </is>
      </c>
      <c r="G34" s="7" t="n">
        <v>1500</v>
      </c>
      <c r="H34" s="7" t="n">
        <v>0</v>
      </c>
      <c r="I34" s="7">
        <f>G34-H34</f>
        <v/>
      </c>
      <c r="J34" s="8">
        <f>IF(G34=0,0,H34/G34)</f>
        <v/>
      </c>
      <c r="K34" s="7" t="n">
        <v>0</v>
      </c>
      <c r="L34" s="7" t="n">
        <v>0</v>
      </c>
      <c r="M34" s="7" t="n">
        <v>0</v>
      </c>
      <c r="N34" s="7" t="n">
        <v>0</v>
      </c>
      <c r="O34" s="7" t="n">
        <v>0</v>
      </c>
      <c r="P34" s="7" t="n">
        <v>0</v>
      </c>
      <c r="Q34" s="7" t="n">
        <v>0</v>
      </c>
      <c r="R34" s="7" t="n">
        <v>0</v>
      </c>
      <c r="S34" s="7" t="n">
        <v>1500</v>
      </c>
      <c r="T34" s="7">
        <f>H34</f>
        <v/>
      </c>
      <c r="U34" s="7">
        <f>S34-T34</f>
        <v/>
      </c>
      <c r="V34" s="8">
        <f>IF(S34=0,0,T34/S34)</f>
        <v/>
      </c>
      <c r="W34" s="8" t="n"/>
      <c r="Y34" t="inlineStr">
        <is>
          <t>GL PMC</t>
        </is>
      </c>
    </row>
    <row r="35">
      <c r="A35" t="n">
        <v>145</v>
      </c>
      <c r="B35" t="inlineStr">
        <is>
          <t>51164-00</t>
        </is>
      </c>
      <c r="C35" t="inlineStr">
        <is>
          <t>Elevators</t>
        </is>
      </c>
      <c r="D35" t="inlineStr">
        <is>
          <t>Lender PCA: Current operation permits were not posted in each elevator cab. Property management should schedule reinspec</t>
        </is>
      </c>
      <c r="E35" s="5" t="inlineStr">
        <is>
          <t>PMC</t>
        </is>
      </c>
      <c r="F35" t="inlineStr">
        <is>
          <t>Project</t>
        </is>
      </c>
      <c r="G35" s="7" t="n">
        <v>1500</v>
      </c>
      <c r="H35" s="7" t="n">
        <v>0</v>
      </c>
      <c r="I35" s="7">
        <f>G35-H35</f>
        <v/>
      </c>
      <c r="J35" s="8">
        <f>IF(G35=0,0,H35/G35)</f>
        <v/>
      </c>
      <c r="K35" s="7" t="n">
        <v>0</v>
      </c>
      <c r="L35" s="7" t="n">
        <v>0</v>
      </c>
      <c r="M35" s="7" t="n">
        <v>0</v>
      </c>
      <c r="N35" s="7" t="n">
        <v>0</v>
      </c>
      <c r="O35" s="7" t="n">
        <v>0</v>
      </c>
      <c r="P35" s="7" t="n">
        <v>0</v>
      </c>
      <c r="Q35" s="7" t="n">
        <v>0</v>
      </c>
      <c r="R35" s="7" t="n">
        <v>0</v>
      </c>
      <c r="S35" s="7" t="n">
        <v>1500</v>
      </c>
      <c r="T35" s="7">
        <f>H35</f>
        <v/>
      </c>
      <c r="U35" s="7">
        <f>S35-T35</f>
        <v/>
      </c>
      <c r="V35" s="8">
        <f>IF(S35=0,0,T35/S35)</f>
        <v/>
      </c>
      <c r="W35" s="8" t="n"/>
      <c r="Y35" t="inlineStr">
        <is>
          <t>GL PMC</t>
        </is>
      </c>
    </row>
    <row r="36">
      <c r="A36" t="n">
        <v>22</v>
      </c>
      <c r="B36" t="inlineStr">
        <is>
          <t>51091-00</t>
        </is>
      </c>
      <c r="C36" t="inlineStr">
        <is>
          <t>Sidewalks and curbs</t>
        </is>
      </c>
      <c r="D36" t="inlineStr">
        <is>
          <t>Lender PCA: A potential trip hazard consisting of vertical and horizontal separation was observed to the northeast of bu</t>
        </is>
      </c>
      <c r="E36" s="5" t="inlineStr">
        <is>
          <t>PMC</t>
        </is>
      </c>
      <c r="F36" t="inlineStr">
        <is>
          <t>Project</t>
        </is>
      </c>
      <c r="G36" s="7" t="n">
        <v>500</v>
      </c>
      <c r="H36" s="7" t="n">
        <v>0</v>
      </c>
      <c r="I36" s="7">
        <f>G36-H36</f>
        <v/>
      </c>
      <c r="J36" s="8">
        <f>IF(G36=0,0,H36/G36)</f>
        <v/>
      </c>
      <c r="K36" s="7" t="n">
        <v>0</v>
      </c>
      <c r="L36" s="7" t="n">
        <v>0</v>
      </c>
      <c r="M36" s="7" t="n">
        <v>0</v>
      </c>
      <c r="N36" s="7" t="n">
        <v>0</v>
      </c>
      <c r="O36" s="7" t="n">
        <v>0</v>
      </c>
      <c r="P36" s="7" t="n">
        <v>0</v>
      </c>
      <c r="Q36" s="7" t="n">
        <v>0</v>
      </c>
      <c r="R36" s="7" t="n">
        <v>0</v>
      </c>
      <c r="S36" s="7" t="n">
        <v>500</v>
      </c>
      <c r="T36" s="7">
        <f>H36</f>
        <v/>
      </c>
      <c r="U36" s="7">
        <f>S36-T36</f>
        <v/>
      </c>
      <c r="V36" s="8">
        <f>IF(S36=0,0,T36/S36)</f>
        <v/>
      </c>
      <c r="W36" s="8" t="n"/>
      <c r="Y36" t="inlineStr">
        <is>
          <t>GL PMC</t>
        </is>
      </c>
    </row>
    <row r="37">
      <c r="A37" t="n">
        <v>33</v>
      </c>
      <c r="B37" t="inlineStr">
        <is>
          <t>51163-00</t>
        </is>
      </c>
      <c r="C37" t="inlineStr">
        <is>
          <t>Dumpster enclosures</t>
        </is>
      </c>
      <c r="D37" t="inlineStr">
        <is>
          <t>Lender PCA: The threshold height at the accessible leasing office entrance does not appear to be ADA-compliant. Installa</t>
        </is>
      </c>
      <c r="E37" s="5" t="inlineStr">
        <is>
          <t>PMC</t>
        </is>
      </c>
      <c r="F37" t="inlineStr">
        <is>
          <t>Project</t>
        </is>
      </c>
      <c r="G37" s="7" t="n">
        <v>125</v>
      </c>
      <c r="H37" s="7" t="n">
        <v>0</v>
      </c>
      <c r="I37" s="7">
        <f>G37-H37</f>
        <v/>
      </c>
      <c r="J37" s="8">
        <f>IF(G37=0,0,H37/G37)</f>
        <v/>
      </c>
      <c r="K37" s="7" t="n">
        <v>0</v>
      </c>
      <c r="L37" s="7" t="n">
        <v>0</v>
      </c>
      <c r="M37" s="7" t="n">
        <v>0</v>
      </c>
      <c r="N37" s="7" t="n">
        <v>0</v>
      </c>
      <c r="O37" s="7" t="n">
        <v>0</v>
      </c>
      <c r="P37" s="7" t="n">
        <v>0</v>
      </c>
      <c r="Q37" s="7" t="n">
        <v>0</v>
      </c>
      <c r="R37" s="7" t="n">
        <v>0</v>
      </c>
      <c r="S37" s="7" t="n">
        <v>125</v>
      </c>
      <c r="T37" s="7">
        <f>H37</f>
        <v/>
      </c>
      <c r="U37" s="7">
        <f>S37-T37</f>
        <v/>
      </c>
      <c r="V37" s="8">
        <f>IF(S37=0,0,T37/S37)</f>
        <v/>
      </c>
      <c r="W37" s="8" t="n"/>
      <c r="Y37" t="inlineStr">
        <is>
          <t>GL PMC</t>
        </is>
      </c>
    </row>
    <row r="39">
      <c r="D39" s="19" t="inlineStr">
        <is>
          <t>Projects Subtotal (excl. Contingency &amp; CM Fee)</t>
        </is>
      </c>
      <c r="G39" s="22" t="n">
        <v>983425</v>
      </c>
      <c r="S39" s="22" t="n">
        <v>983425</v>
      </c>
    </row>
    <row r="40">
      <c r="D40" s="5" t="inlineStr">
        <is>
          <t>CM Fee</t>
        </is>
      </c>
      <c r="G40" s="7" t="n">
        <v>51630</v>
      </c>
      <c r="S40" s="7" t="n">
        <v>51630</v>
      </c>
    </row>
    <row r="41">
      <c r="D41" s="5" t="inlineStr">
        <is>
          <t>Contingency</t>
        </is>
      </c>
      <c r="G41" s="7" t="n">
        <v>49171</v>
      </c>
      <c r="S41" s="7" t="n">
        <v>49171</v>
      </c>
    </row>
    <row r="42">
      <c r="D42" s="19" t="inlineStr">
        <is>
          <t>Capital Plan Total (ex-BTL)</t>
        </is>
      </c>
      <c r="G42" s="22" t="n">
        <v>1084226</v>
      </c>
      <c r="S42" s="22" t="n">
        <v>1084226</v>
      </c>
    </row>
    <row r="43">
      <c r="D43" s="2" t="inlineStr">
        <is>
          <t>Unplanned CapEx Yr 1 (out-of-plan)</t>
        </is>
      </c>
      <c r="H43" s="7" t="n">
        <v>10271</v>
      </c>
    </row>
    <row r="44">
      <c r="D44" s="26" t="inlineStr">
        <is>
          <t>BTL (dropped per Adam): $0</t>
        </is>
      </c>
    </row>
  </sheetData>
  <autoFilter ref="A4:Y37"/>
  <hyperlinks>
    <hyperlink xmlns:r="http://schemas.openxmlformats.org/officeDocument/2006/relationships" ref="B3" r:id="rId1"/>
  </hyperlinks>
  <pageMargins left="0.75" right="0.75" top="1" bottom="1" header="0.5" footer="0.5"/>
</worksheet>
</file>

<file path=xl/worksheets/sheet61.xml><?xml version="1.0" encoding="utf-8"?>
<worksheet xmlns="http://schemas.openxmlformats.org/spreadsheetml/2006/main">
  <sheetPr>
    <outlinePr summaryBelow="1" summaryRight="1"/>
    <pageSetUpPr/>
  </sheetPr>
  <dimension ref="A1:Y57"/>
  <sheetViews>
    <sheetView workbookViewId="0">
      <pane xSplit="6" ySplit="4" topLeftCell="G5" activePane="bottomRight" state="frozen"/>
      <selection pane="topRight"/>
      <selection pane="bottomLeft"/>
      <selection pane="bottomRight" activeCell="A1" sqref="A1"/>
    </sheetView>
  </sheetViews>
  <sheetFormatPr baseColWidth="8" defaultRowHeight="15"/>
  <cols>
    <col hidden="1" width="5" customWidth="1" min="1" max="1"/>
    <col width="9" customWidth="1" min="2" max="2"/>
    <col hidden="1" outlineLevel="1" width="26" customWidth="1" min="3" max="3"/>
    <col hidden="1" outlineLevel="1" width="40" customWidth="1" min="4" max="4"/>
    <col width="8" customWidth="1" min="5" max="5"/>
    <col width="10" customWidth="1" min="6" max="6"/>
    <col width="12" customWidth="1" min="7" max="7"/>
    <col width="11" customWidth="1" min="8" max="8"/>
    <col width="11" customWidth="1" min="9" max="9"/>
    <col width="8" customWidth="1" min="10" max="10"/>
    <col hidden="1" outlineLevel="1" width="11" customWidth="1" min="11" max="11"/>
    <col hidden="1" outlineLevel="1" width="11" customWidth="1" min="12" max="12"/>
    <col hidden="1" outlineLevel="1" width="11" customWidth="1" min="13" max="13"/>
    <col hidden="1" outlineLevel="1" width="11" customWidth="1" min="14" max="14"/>
    <col hidden="1" outlineLevel="1" width="11" customWidth="1" min="15" max="15"/>
    <col hidden="1" outlineLevel="1" width="11" customWidth="1" min="16" max="16"/>
    <col hidden="1" outlineLevel="1" width="11" customWidth="1" min="17" max="17"/>
    <col hidden="1" outlineLevel="1" width="11" customWidth="1" min="18" max="18"/>
    <col width="13" customWidth="1" min="19" max="19"/>
    <col width="12" customWidth="1" min="20" max="20"/>
    <col width="13" customWidth="1" min="21" max="21"/>
    <col width="9" customWidth="1" min="22" max="22"/>
    <col width="14" customWidth="1" min="23" max="23"/>
    <col width="2" customWidth="1" min="24" max="24"/>
    <col hidden="1" width="22" customWidth="1" min="25" max="25"/>
  </cols>
  <sheetData>
    <row r="1">
      <c r="A1" s="23" t="inlineStr">
        <is>
          <t>Clipper Cove — 10-Year Capital Plan</t>
        </is>
      </c>
    </row>
    <row r="2">
      <c r="A2" s="2" t="inlineStr">
        <is>
          <t>Acquired 2026. 10-year budget = capital plan excluding BTL. Year budgets from the plan's Expense-Yr columns; spend is current-year actual.</t>
        </is>
      </c>
    </row>
    <row r="3">
      <c r="B3" s="24" t="inlineStr">
        <is>
          <t>← Back</t>
        </is>
      </c>
    </row>
    <row r="4">
      <c r="A4" s="25" t="inlineStr">
        <is>
          <t>Row</t>
        </is>
      </c>
      <c r="B4" s="25" t="inlineStr">
        <is>
          <t>GL</t>
        </is>
      </c>
      <c r="C4" s="25" t="inlineStr">
        <is>
          <t>GL Name</t>
        </is>
      </c>
      <c r="D4" s="25" t="inlineStr">
        <is>
          <t>Scope of Work</t>
        </is>
      </c>
      <c r="E4" s="25" t="inlineStr">
        <is>
          <t>Owner</t>
        </is>
      </c>
      <c r="F4" s="25" t="inlineStr">
        <is>
          <t>Type</t>
        </is>
      </c>
      <c r="G4" s="25" t="inlineStr">
        <is>
          <t>Yr 1 Budget</t>
        </is>
      </c>
      <c r="H4" s="25" t="inlineStr">
        <is>
          <t>Spend</t>
        </is>
      </c>
      <c r="I4" s="25" t="inlineStr">
        <is>
          <t>Remaining</t>
        </is>
      </c>
      <c r="J4" s="25" t="inlineStr">
        <is>
          <t>% Spent</t>
        </is>
      </c>
      <c r="K4" s="25" t="inlineStr">
        <is>
          <t>Yr 2 Budget</t>
        </is>
      </c>
      <c r="L4" s="25" t="inlineStr">
        <is>
          <t>Yr 2 Spend</t>
        </is>
      </c>
      <c r="M4" s="25" t="inlineStr">
        <is>
          <t>Yr 3 Budget</t>
        </is>
      </c>
      <c r="N4" s="25" t="inlineStr">
        <is>
          <t>Yr 3 Spend</t>
        </is>
      </c>
      <c r="O4" s="25" t="inlineStr">
        <is>
          <t>Yr 4 Budget</t>
        </is>
      </c>
      <c r="P4" s="25" t="inlineStr">
        <is>
          <t>Yr 4 Spend</t>
        </is>
      </c>
      <c r="Q4" s="25" t="inlineStr">
        <is>
          <t>Yr 5 Budget</t>
        </is>
      </c>
      <c r="R4" s="25" t="inlineStr">
        <is>
          <t>Yr 5 Spend</t>
        </is>
      </c>
      <c r="S4" s="25" t="inlineStr">
        <is>
          <t>10 yr Budget</t>
        </is>
      </c>
      <c r="T4" s="25" t="inlineStr">
        <is>
          <t>10 yr Spend</t>
        </is>
      </c>
      <c r="U4" s="25" t="inlineStr">
        <is>
          <t>10 yr Remaining</t>
        </is>
      </c>
      <c r="V4" s="25" t="inlineStr">
        <is>
          <t>10 yr % Spent</t>
        </is>
      </c>
      <c r="W4" s="25" t="inlineStr">
        <is>
          <t>Actual Project % Complete</t>
        </is>
      </c>
      <c r="X4" s="25" t="inlineStr"/>
      <c r="Y4" s="25" t="inlineStr">
        <is>
          <t>Basis</t>
        </is>
      </c>
    </row>
    <row r="5">
      <c r="A5" t="n">
        <v>108</v>
      </c>
      <c r="C5" t="inlineStr">
        <is>
          <t>Interior Upgrades</t>
        </is>
      </c>
      <c r="D5" t="inlineStr">
        <is>
          <t>Concept Walk -  Renovate classic units</t>
        </is>
      </c>
      <c r="E5" s="5" t="inlineStr">
        <is>
          <t>PMC</t>
        </is>
      </c>
      <c r="F5" t="inlineStr">
        <is>
          <t>Project</t>
        </is>
      </c>
      <c r="G5" s="7" t="n">
        <v>1000000</v>
      </c>
      <c r="H5" s="7" t="n">
        <v>133969</v>
      </c>
      <c r="I5" s="7">
        <f>G5-H5</f>
        <v/>
      </c>
      <c r="J5" s="8">
        <f>IF(G5=0,0,H5/G5)</f>
        <v/>
      </c>
      <c r="K5" s="7" t="n">
        <v>0</v>
      </c>
      <c r="L5" s="7" t="n">
        <v>0</v>
      </c>
      <c r="M5" s="7" t="n">
        <v>0</v>
      </c>
      <c r="N5" s="7" t="n">
        <v>0</v>
      </c>
      <c r="O5" s="7" t="n">
        <v>0</v>
      </c>
      <c r="P5" s="7" t="n">
        <v>0</v>
      </c>
      <c r="Q5" s="7" t="n">
        <v>0</v>
      </c>
      <c r="R5" s="7" t="n">
        <v>0</v>
      </c>
      <c r="S5" s="7" t="n">
        <v>1000000</v>
      </c>
      <c r="T5" s="7">
        <f>H5</f>
        <v/>
      </c>
      <c r="U5" s="7">
        <f>S5-T5</f>
        <v/>
      </c>
      <c r="V5" s="8">
        <f>IF(S5=0,0,T5/S5)</f>
        <v/>
      </c>
      <c r="W5" s="8" t="n"/>
      <c r="Y5" t="inlineStr">
        <is>
          <t>GL PMC</t>
        </is>
      </c>
    </row>
    <row r="6">
      <c r="A6" t="n">
        <v>18</v>
      </c>
      <c r="C6" t="inlineStr">
        <is>
          <t>Parking lot repairs</t>
        </is>
      </c>
      <c r="D6" t="inlineStr">
        <is>
          <t>PNA - Seal coat entire parking lot - add crack fill as needed</t>
        </is>
      </c>
      <c r="E6" s="10" t="inlineStr">
        <is>
          <t>GC</t>
        </is>
      </c>
      <c r="F6" t="inlineStr">
        <is>
          <t>Project</t>
        </is>
      </c>
      <c r="G6" s="7" t="n">
        <v>430000</v>
      </c>
      <c r="H6" s="7" t="n">
        <v>129000</v>
      </c>
      <c r="I6" s="7">
        <f>G6-H6</f>
        <v/>
      </c>
      <c r="J6" s="8">
        <f>IF(G6=0,0,H6/G6)</f>
        <v/>
      </c>
      <c r="K6" s="7" t="n">
        <v>0</v>
      </c>
      <c r="L6" s="7" t="n">
        <v>0</v>
      </c>
      <c r="M6" s="7" t="n">
        <v>0</v>
      </c>
      <c r="N6" s="7" t="n">
        <v>0</v>
      </c>
      <c r="O6" s="7" t="n">
        <v>0</v>
      </c>
      <c r="P6" s="7" t="n">
        <v>0</v>
      </c>
      <c r="Q6" s="7" t="n">
        <v>0</v>
      </c>
      <c r="R6" s="7" t="n">
        <v>0</v>
      </c>
      <c r="S6" s="7" t="n">
        <v>430000</v>
      </c>
      <c r="T6" s="7">
        <f>H6</f>
        <v/>
      </c>
      <c r="U6" s="7">
        <f>S6-T6</f>
        <v/>
      </c>
      <c r="V6" s="8">
        <f>IF(S6=0,0,T6/S6)</f>
        <v/>
      </c>
      <c r="W6" s="8" t="n"/>
      <c r="Y6" t="inlineStr">
        <is>
          <t>GC (pay app)</t>
        </is>
      </c>
    </row>
    <row r="7">
      <c r="A7" t="n">
        <v>70</v>
      </c>
      <c r="C7" t="inlineStr">
        <is>
          <t>Exterior paint</t>
        </is>
      </c>
      <c r="D7" t="inlineStr">
        <is>
          <t>PNA - Paint stucco, trim and wood rails</t>
        </is>
      </c>
      <c r="E7" s="10" t="inlineStr">
        <is>
          <t>GC</t>
        </is>
      </c>
      <c r="F7" t="inlineStr">
        <is>
          <t>Project</t>
        </is>
      </c>
      <c r="G7" s="7" t="n">
        <v>428000</v>
      </c>
      <c r="H7" s="7" t="n">
        <v>128400</v>
      </c>
      <c r="I7" s="7">
        <f>G7-H7</f>
        <v/>
      </c>
      <c r="J7" s="8">
        <f>IF(G7=0,0,H7/G7)</f>
        <v/>
      </c>
      <c r="K7" s="7" t="n">
        <v>0</v>
      </c>
      <c r="L7" s="7" t="n">
        <v>0</v>
      </c>
      <c r="M7" s="7" t="n">
        <v>0</v>
      </c>
      <c r="N7" s="7" t="n">
        <v>0</v>
      </c>
      <c r="O7" s="7" t="n">
        <v>0</v>
      </c>
      <c r="P7" s="7" t="n">
        <v>0</v>
      </c>
      <c r="Q7" s="7" t="n">
        <v>0</v>
      </c>
      <c r="R7" s="7" t="n">
        <v>0</v>
      </c>
      <c r="S7" s="7" t="n">
        <v>428000</v>
      </c>
      <c r="T7" s="7">
        <f>H7</f>
        <v/>
      </c>
      <c r="U7" s="7">
        <f>S7-T7</f>
        <v/>
      </c>
      <c r="V7" s="8">
        <f>IF(S7=0,0,T7/S7)</f>
        <v/>
      </c>
      <c r="W7" s="8" t="n"/>
      <c r="Y7" t="inlineStr">
        <is>
          <t>GC (pay app)</t>
        </is>
      </c>
    </row>
    <row r="8">
      <c r="A8" t="n">
        <v>43</v>
      </c>
      <c r="C8" t="inlineStr">
        <is>
          <t>Repair exterior stair treads and stringe</t>
        </is>
      </c>
      <c r="D8" t="inlineStr">
        <is>
          <t xml:space="preserve">PNA - Replace twenty failing exterior stair cases
LPCA - Exterior stairs, balconies, and breezeways (near units 104 and </t>
        </is>
      </c>
      <c r="E8" s="10" t="inlineStr">
        <is>
          <t>GC</t>
        </is>
      </c>
      <c r="F8" t="inlineStr">
        <is>
          <t>Project</t>
        </is>
      </c>
      <c r="G8" s="7" t="n">
        <v>360000</v>
      </c>
      <c r="H8" s="7" t="n">
        <v>108000</v>
      </c>
      <c r="I8" s="7">
        <f>G8-H8</f>
        <v/>
      </c>
      <c r="J8" s="8">
        <f>IF(G8=0,0,H8/G8)</f>
        <v/>
      </c>
      <c r="K8" s="7" t="n">
        <v>0</v>
      </c>
      <c r="L8" s="7" t="n">
        <v>0</v>
      </c>
      <c r="M8" s="7" t="n">
        <v>0</v>
      </c>
      <c r="N8" s="7" t="n">
        <v>0</v>
      </c>
      <c r="O8" s="7" t="n">
        <v>0</v>
      </c>
      <c r="P8" s="7" t="n">
        <v>0</v>
      </c>
      <c r="Q8" s="7" t="n">
        <v>0</v>
      </c>
      <c r="R8" s="7" t="n">
        <v>0</v>
      </c>
      <c r="S8" s="7" t="n">
        <v>360000</v>
      </c>
      <c r="T8" s="7">
        <f>H8</f>
        <v/>
      </c>
      <c r="U8" s="7">
        <f>S8-T8</f>
        <v/>
      </c>
      <c r="V8" s="8">
        <f>IF(S8=0,0,T8/S8)</f>
        <v/>
      </c>
      <c r="W8" s="8" t="n"/>
      <c r="Y8" t="inlineStr">
        <is>
          <t>GC (pay app)</t>
        </is>
      </c>
    </row>
    <row r="9">
      <c r="A9" t="n">
        <v>128</v>
      </c>
      <c r="C9" t="inlineStr">
        <is>
          <t>Patio Fence Enclosure</t>
        </is>
      </c>
      <c r="D9" t="inlineStr">
        <is>
          <t>Concept Walk - Screened in porches for all unit stacks</t>
        </is>
      </c>
      <c r="E9" s="10" t="inlineStr">
        <is>
          <t>GC</t>
        </is>
      </c>
      <c r="F9" t="inlineStr">
        <is>
          <t>Project</t>
        </is>
      </c>
      <c r="G9" s="7" t="n">
        <v>270000</v>
      </c>
      <c r="H9" s="7" t="n">
        <v>81000</v>
      </c>
      <c r="I9" s="7">
        <f>G9-H9</f>
        <v/>
      </c>
      <c r="J9" s="8">
        <f>IF(G9=0,0,H9/G9)</f>
        <v/>
      </c>
      <c r="K9" s="7" t="n">
        <v>0</v>
      </c>
      <c r="L9" s="7" t="n">
        <v>0</v>
      </c>
      <c r="M9" s="7" t="n">
        <v>0</v>
      </c>
      <c r="N9" s="7" t="n">
        <v>0</v>
      </c>
      <c r="O9" s="7" t="n">
        <v>0</v>
      </c>
      <c r="P9" s="7" t="n">
        <v>0</v>
      </c>
      <c r="Q9" s="7" t="n">
        <v>0</v>
      </c>
      <c r="R9" s="7" t="n">
        <v>0</v>
      </c>
      <c r="S9" s="7" t="n">
        <v>270000</v>
      </c>
      <c r="T9" s="7">
        <f>H9</f>
        <v/>
      </c>
      <c r="U9" s="7">
        <f>S9-T9</f>
        <v/>
      </c>
      <c r="V9" s="8">
        <f>IF(S9=0,0,T9/S9)</f>
        <v/>
      </c>
      <c r="W9" s="8" t="n"/>
      <c r="Y9" t="inlineStr">
        <is>
          <t>GC (pay app)</t>
        </is>
      </c>
    </row>
    <row r="10">
      <c r="A10" t="n">
        <v>168</v>
      </c>
      <c r="C10" t="inlineStr">
        <is>
          <t>Pool Area Upgrades</t>
        </is>
      </c>
      <c r="D10" t="inlineStr">
        <is>
          <t>Concept Walk - Turf installation, landscape cleanup, lighting replacement, palm tree cleanup, etc.</t>
        </is>
      </c>
      <c r="E10" s="10" t="inlineStr">
        <is>
          <t>GC</t>
        </is>
      </c>
      <c r="F10" t="inlineStr">
        <is>
          <t>Project</t>
        </is>
      </c>
      <c r="G10" s="7" t="n">
        <v>250000</v>
      </c>
      <c r="H10" s="7" t="n">
        <v>75000</v>
      </c>
      <c r="I10" s="7">
        <f>G10-H10</f>
        <v/>
      </c>
      <c r="J10" s="8">
        <f>IF(G10=0,0,H10/G10)</f>
        <v/>
      </c>
      <c r="K10" s="7" t="n">
        <v>0</v>
      </c>
      <c r="L10" s="7" t="n">
        <v>0</v>
      </c>
      <c r="M10" s="7" t="n">
        <v>0</v>
      </c>
      <c r="N10" s="7" t="n">
        <v>0</v>
      </c>
      <c r="O10" s="7" t="n">
        <v>0</v>
      </c>
      <c r="P10" s="7" t="n">
        <v>0</v>
      </c>
      <c r="Q10" s="7" t="n">
        <v>0</v>
      </c>
      <c r="R10" s="7" t="n">
        <v>0</v>
      </c>
      <c r="S10" s="7" t="n">
        <v>250000</v>
      </c>
      <c r="T10" s="7">
        <f>H10</f>
        <v/>
      </c>
      <c r="U10" s="7">
        <f>S10-T10</f>
        <v/>
      </c>
      <c r="V10" s="8">
        <f>IF(S10=0,0,T10/S10)</f>
        <v/>
      </c>
      <c r="W10" s="8" t="n"/>
      <c r="Y10" t="inlineStr">
        <is>
          <t>GC (pay app)</t>
        </is>
      </c>
    </row>
    <row r="11">
      <c r="A11" t="n">
        <v>66</v>
      </c>
      <c r="C11" t="inlineStr">
        <is>
          <t>Wall framing</t>
        </is>
      </c>
      <c r="D11" t="inlineStr">
        <is>
          <t>PNA - Repair structural framing in areas that indicate failures</t>
        </is>
      </c>
      <c r="E11" s="10" t="inlineStr">
        <is>
          <t>GC</t>
        </is>
      </c>
      <c r="F11" t="inlineStr">
        <is>
          <t>Project</t>
        </is>
      </c>
      <c r="G11" s="7" t="n">
        <v>210000</v>
      </c>
      <c r="H11" s="7" t="n">
        <v>63000</v>
      </c>
      <c r="I11" s="7">
        <f>G11-H11</f>
        <v/>
      </c>
      <c r="J11" s="8">
        <f>IF(G11=0,0,H11/G11)</f>
        <v/>
      </c>
      <c r="K11" s="7" t="n">
        <v>0</v>
      </c>
      <c r="L11" s="7" t="n">
        <v>0</v>
      </c>
      <c r="M11" s="7" t="n">
        <v>0</v>
      </c>
      <c r="N11" s="7" t="n">
        <v>0</v>
      </c>
      <c r="O11" s="7" t="n">
        <v>0</v>
      </c>
      <c r="P11" s="7" t="n">
        <v>0</v>
      </c>
      <c r="Q11" s="7" t="n">
        <v>0</v>
      </c>
      <c r="R11" s="7" t="n">
        <v>0</v>
      </c>
      <c r="S11" s="7" t="n">
        <v>210000</v>
      </c>
      <c r="T11" s="7">
        <f>H11</f>
        <v/>
      </c>
      <c r="U11" s="7">
        <f>S11-T11</f>
        <v/>
      </c>
      <c r="V11" s="8">
        <f>IF(S11=0,0,T11/S11)</f>
        <v/>
      </c>
      <c r="W11" s="8" t="n"/>
      <c r="Y11" t="inlineStr">
        <is>
          <t>GC (pay app)</t>
        </is>
      </c>
    </row>
    <row r="12">
      <c r="A12" t="n">
        <v>159</v>
      </c>
      <c r="C12" t="inlineStr">
        <is>
          <t>Tennis / sports court</t>
        </is>
      </c>
      <c r="D12" t="inlineStr">
        <is>
          <t xml:space="preserve">Concept Walk - Tennis court repurpose ($100k) + repurpose racquetball court to maintenance/storage ($50k)
LPCA - Tennis </t>
        </is>
      </c>
      <c r="E12" s="10" t="inlineStr">
        <is>
          <t>GC</t>
        </is>
      </c>
      <c r="F12" t="inlineStr">
        <is>
          <t>Project</t>
        </is>
      </c>
      <c r="G12" s="7" t="n">
        <v>134854</v>
      </c>
      <c r="H12" s="7" t="n">
        <v>40456</v>
      </c>
      <c r="I12" s="7">
        <f>G12-H12</f>
        <v/>
      </c>
      <c r="J12" s="8">
        <f>IF(G12=0,0,H12/G12)</f>
        <v/>
      </c>
      <c r="K12" s="7" t="n">
        <v>0</v>
      </c>
      <c r="L12" s="7" t="n">
        <v>0</v>
      </c>
      <c r="M12" s="7" t="n">
        <v>0</v>
      </c>
      <c r="N12" s="7" t="n">
        <v>0</v>
      </c>
      <c r="O12" s="7" t="n">
        <v>0</v>
      </c>
      <c r="P12" s="7" t="n">
        <v>0</v>
      </c>
      <c r="Q12" s="7" t="n">
        <v>0</v>
      </c>
      <c r="R12" s="7" t="n">
        <v>0</v>
      </c>
      <c r="S12" s="7" t="n">
        <v>134854</v>
      </c>
      <c r="T12" s="7">
        <f>H12</f>
        <v/>
      </c>
      <c r="U12" s="7">
        <f>S12-T12</f>
        <v/>
      </c>
      <c r="V12" s="8">
        <f>IF(S12=0,0,T12/S12)</f>
        <v/>
      </c>
      <c r="W12" s="8" t="n"/>
      <c r="Y12" t="inlineStr">
        <is>
          <t>GC (pay app)</t>
        </is>
      </c>
    </row>
    <row r="13">
      <c r="A13" t="n">
        <v>134</v>
      </c>
      <c r="C13" t="inlineStr">
        <is>
          <t>Clubhouse / Office redecorate (FFE)</t>
        </is>
      </c>
      <c r="D13" t="inlineStr">
        <is>
          <t>Concept Walk - Leasing office / clubhouse redec and furniture</t>
        </is>
      </c>
      <c r="E13" s="5" t="inlineStr">
        <is>
          <t>PMC</t>
        </is>
      </c>
      <c r="F13" t="inlineStr">
        <is>
          <t>Project</t>
        </is>
      </c>
      <c r="G13" s="7" t="n">
        <v>105000</v>
      </c>
      <c r="H13" s="7" t="n">
        <v>14962</v>
      </c>
      <c r="I13" s="7">
        <f>G13-H13</f>
        <v/>
      </c>
      <c r="J13" s="8">
        <f>IF(G13=0,0,H13/G13)</f>
        <v/>
      </c>
      <c r="K13" s="7" t="n">
        <v>0</v>
      </c>
      <c r="L13" s="7" t="n">
        <v>0</v>
      </c>
      <c r="M13" s="7" t="n">
        <v>0</v>
      </c>
      <c r="N13" s="7" t="n">
        <v>0</v>
      </c>
      <c r="O13" s="7" t="n">
        <v>0</v>
      </c>
      <c r="P13" s="7" t="n">
        <v>0</v>
      </c>
      <c r="Q13" s="7" t="n">
        <v>0</v>
      </c>
      <c r="R13" s="7" t="n">
        <v>0</v>
      </c>
      <c r="S13" s="7" t="n">
        <v>105000</v>
      </c>
      <c r="T13" s="7">
        <f>H13</f>
        <v/>
      </c>
      <c r="U13" s="7">
        <f>S13-T13</f>
        <v/>
      </c>
      <c r="V13" s="8">
        <f>IF(S13=0,0,T13/S13)</f>
        <v/>
      </c>
      <c r="W13" s="8" t="n"/>
      <c r="Y13" t="inlineStr">
        <is>
          <t>GL PMC</t>
        </is>
      </c>
    </row>
    <row r="14">
      <c r="A14" t="n">
        <v>133</v>
      </c>
      <c r="C14" t="inlineStr">
        <is>
          <t>Clubhouse / Office remodel</t>
        </is>
      </c>
      <c r="D14" t="inlineStr">
        <is>
          <t>Concept Walk - Clubhouse repaint, kitchen remodel, &amp; flooring</t>
        </is>
      </c>
      <c r="E14" s="10" t="inlineStr">
        <is>
          <t>GC</t>
        </is>
      </c>
      <c r="F14" t="inlineStr">
        <is>
          <t>Project</t>
        </is>
      </c>
      <c r="G14" s="7" t="n">
        <v>95000</v>
      </c>
      <c r="H14" s="7" t="n">
        <v>28500</v>
      </c>
      <c r="I14" s="7">
        <f>G14-H14</f>
        <v/>
      </c>
      <c r="J14" s="8">
        <f>IF(G14=0,0,H14/G14)</f>
        <v/>
      </c>
      <c r="K14" s="7" t="n">
        <v>0</v>
      </c>
      <c r="L14" s="7" t="n">
        <v>0</v>
      </c>
      <c r="M14" s="7" t="n">
        <v>0</v>
      </c>
      <c r="N14" s="7" t="n">
        <v>0</v>
      </c>
      <c r="O14" s="7" t="n">
        <v>0</v>
      </c>
      <c r="P14" s="7" t="n">
        <v>0</v>
      </c>
      <c r="Q14" s="7" t="n">
        <v>0</v>
      </c>
      <c r="R14" s="7" t="n">
        <v>0</v>
      </c>
      <c r="S14" s="7" t="n">
        <v>95000</v>
      </c>
      <c r="T14" s="7">
        <f>H14</f>
        <v/>
      </c>
      <c r="U14" s="7">
        <f>S14-T14</f>
        <v/>
      </c>
      <c r="V14" s="8">
        <f>IF(S14=0,0,T14/S14)</f>
        <v/>
      </c>
      <c r="W14" s="8" t="n"/>
      <c r="Y14" t="inlineStr">
        <is>
          <t>GC (pay app)</t>
        </is>
      </c>
    </row>
    <row r="15">
      <c r="A15" t="n">
        <v>64</v>
      </c>
      <c r="C15" t="inlineStr">
        <is>
          <t>Repair / replace siding</t>
        </is>
      </c>
      <c r="D15" t="inlineStr">
        <is>
          <t>PNA - Pressure wash to remove mildew. Repair/replace damaged or broken vinyl siding matching the existing color</t>
        </is>
      </c>
      <c r="E15" s="10" t="inlineStr">
        <is>
          <t>GC</t>
        </is>
      </c>
      <c r="F15" t="inlineStr">
        <is>
          <t>Project</t>
        </is>
      </c>
      <c r="G15" s="7" t="n">
        <v>92000</v>
      </c>
      <c r="H15" s="7" t="n">
        <v>27600</v>
      </c>
      <c r="I15" s="7">
        <f>G15-H15</f>
        <v/>
      </c>
      <c r="J15" s="8">
        <f>IF(G15=0,0,H15/G15)</f>
        <v/>
      </c>
      <c r="K15" s="7" t="n">
        <v>0</v>
      </c>
      <c r="L15" s="7" t="n">
        <v>0</v>
      </c>
      <c r="M15" s="7" t="n">
        <v>0</v>
      </c>
      <c r="N15" s="7" t="n">
        <v>0</v>
      </c>
      <c r="O15" s="7" t="n">
        <v>0</v>
      </c>
      <c r="P15" s="7" t="n">
        <v>0</v>
      </c>
      <c r="Q15" s="7" t="n">
        <v>0</v>
      </c>
      <c r="R15" s="7" t="n">
        <v>0</v>
      </c>
      <c r="S15" s="7" t="n">
        <v>92000</v>
      </c>
      <c r="T15" s="7">
        <f>H15</f>
        <v/>
      </c>
      <c r="U15" s="7">
        <f>S15-T15</f>
        <v/>
      </c>
      <c r="V15" s="8">
        <f>IF(S15=0,0,T15/S15)</f>
        <v/>
      </c>
      <c r="W15" s="8" t="n"/>
      <c r="Y15" t="inlineStr">
        <is>
          <t>GC (pay app)</t>
        </is>
      </c>
    </row>
    <row r="16">
      <c r="A16" t="n">
        <v>44</v>
      </c>
      <c r="C16" t="inlineStr">
        <is>
          <t>Repair exterior stair railings</t>
        </is>
      </c>
      <c r="D16" t="inlineStr">
        <is>
          <t>PNA - Repair failing stair and catwalk railings</t>
        </is>
      </c>
      <c r="E16" s="10" t="inlineStr">
        <is>
          <t>GC</t>
        </is>
      </c>
      <c r="F16" t="inlineStr">
        <is>
          <t>Project</t>
        </is>
      </c>
      <c r="G16" s="7" t="n">
        <v>86000</v>
      </c>
      <c r="H16" s="7" t="n">
        <v>25800</v>
      </c>
      <c r="I16" s="7">
        <f>G16-H16</f>
        <v/>
      </c>
      <c r="J16" s="8">
        <f>IF(G16=0,0,H16/G16)</f>
        <v/>
      </c>
      <c r="K16" s="7" t="n">
        <v>0</v>
      </c>
      <c r="L16" s="7" t="n">
        <v>0</v>
      </c>
      <c r="M16" s="7" t="n">
        <v>0</v>
      </c>
      <c r="N16" s="7" t="n">
        <v>0</v>
      </c>
      <c r="O16" s="7" t="n">
        <v>0</v>
      </c>
      <c r="P16" s="7" t="n">
        <v>0</v>
      </c>
      <c r="Q16" s="7" t="n">
        <v>0</v>
      </c>
      <c r="R16" s="7" t="n">
        <v>0</v>
      </c>
      <c r="S16" s="7" t="n">
        <v>86000</v>
      </c>
      <c r="T16" s="7">
        <f>H16</f>
        <v/>
      </c>
      <c r="U16" s="7">
        <f>S16-T16</f>
        <v/>
      </c>
      <c r="V16" s="8">
        <f>IF(S16=0,0,T16/S16)</f>
        <v/>
      </c>
      <c r="W16" s="8" t="n"/>
      <c r="Y16" t="inlineStr">
        <is>
          <t>GC (pay app)</t>
        </is>
      </c>
    </row>
    <row r="17">
      <c r="A17" t="n">
        <v>27</v>
      </c>
      <c r="C17" t="inlineStr">
        <is>
          <t>Erosion control and drainage</t>
        </is>
      </c>
      <c r="D17" t="inlineStr">
        <is>
          <t>PNA - Erosion control around all buildings</t>
        </is>
      </c>
      <c r="E17" s="10" t="inlineStr">
        <is>
          <t>GC</t>
        </is>
      </c>
      <c r="F17" t="inlineStr">
        <is>
          <t>Project</t>
        </is>
      </c>
      <c r="G17" s="7" t="n">
        <v>82500</v>
      </c>
      <c r="H17" s="7" t="n">
        <v>24750</v>
      </c>
      <c r="I17" s="7">
        <f>G17-H17</f>
        <v/>
      </c>
      <c r="J17" s="8">
        <f>IF(G17=0,0,H17/G17)</f>
        <v/>
      </c>
      <c r="K17" s="7" t="n">
        <v>0</v>
      </c>
      <c r="L17" s="7" t="n">
        <v>0</v>
      </c>
      <c r="M17" s="7" t="n">
        <v>0</v>
      </c>
      <c r="N17" s="7" t="n">
        <v>0</v>
      </c>
      <c r="O17" s="7" t="n">
        <v>0</v>
      </c>
      <c r="P17" s="7" t="n">
        <v>0</v>
      </c>
      <c r="Q17" s="7" t="n">
        <v>0</v>
      </c>
      <c r="R17" s="7" t="n">
        <v>0</v>
      </c>
      <c r="S17" s="7" t="n">
        <v>82500</v>
      </c>
      <c r="T17" s="7">
        <f>H17</f>
        <v/>
      </c>
      <c r="U17" s="7">
        <f>S17-T17</f>
        <v/>
      </c>
      <c r="V17" s="8">
        <f>IF(S17=0,0,T17/S17)</f>
        <v/>
      </c>
      <c r="W17" s="8" t="n"/>
      <c r="Y17" t="inlineStr">
        <is>
          <t>GC (pay app)</t>
        </is>
      </c>
    </row>
    <row r="18">
      <c r="A18" t="n">
        <v>68</v>
      </c>
      <c r="C18" t="inlineStr">
        <is>
          <t>Stucco repairs</t>
        </is>
      </c>
      <c r="D18" t="inlineStr">
        <is>
          <t>PNA - Failing and damaged stucco was observed throughout the property</t>
        </is>
      </c>
      <c r="E18" s="10" t="inlineStr">
        <is>
          <t>GC</t>
        </is>
      </c>
      <c r="F18" t="inlineStr">
        <is>
          <t>Project</t>
        </is>
      </c>
      <c r="G18" s="7" t="n">
        <v>82000</v>
      </c>
      <c r="H18" s="7" t="n">
        <v>24600</v>
      </c>
      <c r="I18" s="7">
        <f>G18-H18</f>
        <v/>
      </c>
      <c r="J18" s="8">
        <f>IF(G18=0,0,H18/G18)</f>
        <v/>
      </c>
      <c r="K18" s="7" t="n">
        <v>0</v>
      </c>
      <c r="L18" s="7" t="n">
        <v>0</v>
      </c>
      <c r="M18" s="7" t="n">
        <v>0</v>
      </c>
      <c r="N18" s="7" t="n">
        <v>0</v>
      </c>
      <c r="O18" s="7" t="n">
        <v>0</v>
      </c>
      <c r="P18" s="7" t="n">
        <v>0</v>
      </c>
      <c r="Q18" s="7" t="n">
        <v>0</v>
      </c>
      <c r="R18" s="7" t="n">
        <v>0</v>
      </c>
      <c r="S18" s="7" t="n">
        <v>82000</v>
      </c>
      <c r="T18" s="7">
        <f>H18</f>
        <v/>
      </c>
      <c r="U18" s="7">
        <f>S18-T18</f>
        <v/>
      </c>
      <c r="V18" s="8">
        <f>IF(S18=0,0,T18/S18)</f>
        <v/>
      </c>
      <c r="W18" s="8" t="n"/>
      <c r="Y18" t="inlineStr">
        <is>
          <t>GC (pay app)</t>
        </is>
      </c>
    </row>
    <row r="19">
      <c r="A19" t="n">
        <v>156</v>
      </c>
      <c r="C19" t="inlineStr">
        <is>
          <t>Pool furniture</t>
        </is>
      </c>
      <c r="D19" t="inlineStr">
        <is>
          <t>Concept Walk - 1st pool furniture + 2nd pool furniture</t>
        </is>
      </c>
      <c r="E19" s="5" t="inlineStr">
        <is>
          <t>PMC</t>
        </is>
      </c>
      <c r="F19" t="inlineStr">
        <is>
          <t>Project</t>
        </is>
      </c>
      <c r="G19" s="7" t="n">
        <v>75000</v>
      </c>
      <c r="H19" s="7" t="n">
        <v>0</v>
      </c>
      <c r="I19" s="7">
        <f>G19-H19</f>
        <v/>
      </c>
      <c r="J19" s="8">
        <f>IF(G19=0,0,H19/G19)</f>
        <v/>
      </c>
      <c r="K19" s="7" t="n">
        <v>0</v>
      </c>
      <c r="L19" s="7" t="n">
        <v>0</v>
      </c>
      <c r="M19" s="7" t="n">
        <v>0</v>
      </c>
      <c r="N19" s="7" t="n">
        <v>0</v>
      </c>
      <c r="O19" s="7" t="n">
        <v>0</v>
      </c>
      <c r="P19" s="7" t="n">
        <v>0</v>
      </c>
      <c r="Q19" s="7" t="n">
        <v>0</v>
      </c>
      <c r="R19" s="7" t="n">
        <v>0</v>
      </c>
      <c r="S19" s="7" t="n">
        <v>75000</v>
      </c>
      <c r="T19" s="7">
        <f>H19</f>
        <v/>
      </c>
      <c r="U19" s="7">
        <f>S19-T19</f>
        <v/>
      </c>
      <c r="V19" s="8">
        <f>IF(S19=0,0,T19/S19)</f>
        <v/>
      </c>
      <c r="W19" s="8" t="n"/>
      <c r="Y19" t="inlineStr">
        <is>
          <t>GL PMC</t>
        </is>
      </c>
    </row>
    <row r="20">
      <c r="A20" t="n">
        <v>19</v>
      </c>
      <c r="C20" t="inlineStr">
        <is>
          <t>Asphalt seal coating</t>
        </is>
      </c>
      <c r="D20" t="inlineStr">
        <is>
          <t>PNA - Repair broken or failing asphalt
LPCA - Asphalt pavement</t>
        </is>
      </c>
      <c r="E20" s="10" t="inlineStr">
        <is>
          <t>GC</t>
        </is>
      </c>
      <c r="F20" t="inlineStr">
        <is>
          <t>Project</t>
        </is>
      </c>
      <c r="G20" s="7" t="n">
        <v>68000</v>
      </c>
      <c r="H20" s="7" t="n">
        <v>20400</v>
      </c>
      <c r="I20" s="7">
        <f>G20-H20</f>
        <v/>
      </c>
      <c r="J20" s="8">
        <f>IF(G20=0,0,H20/G20)</f>
        <v/>
      </c>
      <c r="K20" s="7" t="n">
        <v>0</v>
      </c>
      <c r="L20" s="7" t="n">
        <v>0</v>
      </c>
      <c r="M20" s="7" t="n">
        <v>0</v>
      </c>
      <c r="N20" s="7" t="n">
        <v>0</v>
      </c>
      <c r="O20" s="7" t="n">
        <v>0</v>
      </c>
      <c r="P20" s="7" t="n">
        <v>0</v>
      </c>
      <c r="Q20" s="7" t="n">
        <v>0</v>
      </c>
      <c r="R20" s="7" t="n">
        <v>0</v>
      </c>
      <c r="S20" s="7" t="n">
        <v>68000</v>
      </c>
      <c r="T20" s="7">
        <f>H20</f>
        <v/>
      </c>
      <c r="U20" s="7">
        <f>S20-T20</f>
        <v/>
      </c>
      <c r="V20" s="8">
        <f>IF(S20=0,0,T20/S20)</f>
        <v/>
      </c>
      <c r="W20" s="8" t="n"/>
      <c r="Y20" t="inlineStr">
        <is>
          <t>GC (pay app)</t>
        </is>
      </c>
    </row>
    <row r="21">
      <c r="A21" t="n">
        <v>57</v>
      </c>
      <c r="C21" t="inlineStr">
        <is>
          <t>Gutters &amp; downspouts</t>
        </is>
      </c>
      <c r="D21" t="inlineStr">
        <is>
          <t>PNA - Repair, clean, reattach replace gutters throughout the property</t>
        </is>
      </c>
      <c r="E21" s="10" t="inlineStr">
        <is>
          <t>GC</t>
        </is>
      </c>
      <c r="F21" t="inlineStr">
        <is>
          <t>Project</t>
        </is>
      </c>
      <c r="G21" s="7" t="n">
        <v>62500</v>
      </c>
      <c r="H21" s="7" t="n">
        <v>18750</v>
      </c>
      <c r="I21" s="7">
        <f>G21-H21</f>
        <v/>
      </c>
      <c r="J21" s="8">
        <f>IF(G21=0,0,H21/G21)</f>
        <v/>
      </c>
      <c r="K21" s="7" t="n">
        <v>0</v>
      </c>
      <c r="L21" s="7" t="n">
        <v>0</v>
      </c>
      <c r="M21" s="7" t="n">
        <v>0</v>
      </c>
      <c r="N21" s="7" t="n">
        <v>0</v>
      </c>
      <c r="O21" s="7" t="n">
        <v>0</v>
      </c>
      <c r="P21" s="7" t="n">
        <v>0</v>
      </c>
      <c r="Q21" s="7" t="n">
        <v>0</v>
      </c>
      <c r="R21" s="7" t="n">
        <v>0</v>
      </c>
      <c r="S21" s="7" t="n">
        <v>62500</v>
      </c>
      <c r="T21" s="7">
        <f>H21</f>
        <v/>
      </c>
      <c r="U21" s="7">
        <f>S21-T21</f>
        <v/>
      </c>
      <c r="V21" s="8">
        <f>IF(S21=0,0,T21/S21)</f>
        <v/>
      </c>
      <c r="W21" s="8" t="n"/>
      <c r="Y21" t="inlineStr">
        <is>
          <t>GC (pay app)</t>
        </is>
      </c>
    </row>
    <row r="22">
      <c r="A22" t="n">
        <v>71</v>
      </c>
      <c r="C22" t="inlineStr">
        <is>
          <t>Repair / replace wood trim</t>
        </is>
      </c>
      <c r="D22" t="inlineStr">
        <is>
          <t>PNA - Rotted window trim and facia was observed, repairs would include paint to match</t>
        </is>
      </c>
      <c r="E22" s="10" t="inlineStr">
        <is>
          <t>GC</t>
        </is>
      </c>
      <c r="F22" t="inlineStr">
        <is>
          <t>Project</t>
        </is>
      </c>
      <c r="G22" s="7" t="n">
        <v>52000</v>
      </c>
      <c r="H22" s="7" t="n">
        <v>15600</v>
      </c>
      <c r="I22" s="7">
        <f>G22-H22</f>
        <v/>
      </c>
      <c r="J22" s="8">
        <f>IF(G22=0,0,H22/G22)</f>
        <v/>
      </c>
      <c r="K22" s="7" t="n">
        <v>0</v>
      </c>
      <c r="L22" s="7" t="n">
        <v>0</v>
      </c>
      <c r="M22" s="7" t="n">
        <v>0</v>
      </c>
      <c r="N22" s="7" t="n">
        <v>0</v>
      </c>
      <c r="O22" s="7" t="n">
        <v>0</v>
      </c>
      <c r="P22" s="7" t="n">
        <v>0</v>
      </c>
      <c r="Q22" s="7" t="n">
        <v>0</v>
      </c>
      <c r="R22" s="7" t="n">
        <v>0</v>
      </c>
      <c r="S22" s="7" t="n">
        <v>52000</v>
      </c>
      <c r="T22" s="7">
        <f>H22</f>
        <v/>
      </c>
      <c r="U22" s="7">
        <f>S22-T22</f>
        <v/>
      </c>
      <c r="V22" s="8">
        <f>IF(S22=0,0,T22/S22)</f>
        <v/>
      </c>
      <c r="W22" s="8" t="n"/>
      <c r="Y22" t="inlineStr">
        <is>
          <t>GC (pay app)</t>
        </is>
      </c>
    </row>
    <row r="23">
      <c r="A23" t="n">
        <v>29</v>
      </c>
      <c r="C23" t="inlineStr">
        <is>
          <t>Landscape Cleanup &amp; Enhancements</t>
        </is>
      </c>
      <c r="D23" t="inlineStr">
        <is>
          <t>Concept Walk - Office landscape enhancements</t>
        </is>
      </c>
      <c r="E23" s="10" t="inlineStr">
        <is>
          <t>GC</t>
        </is>
      </c>
      <c r="F23" t="inlineStr">
        <is>
          <t>Project</t>
        </is>
      </c>
      <c r="G23" s="7" t="n">
        <v>50000</v>
      </c>
      <c r="H23" s="7" t="n">
        <v>8572</v>
      </c>
      <c r="I23" s="7">
        <f>G23-H23</f>
        <v/>
      </c>
      <c r="J23" s="8">
        <f>IF(G23=0,0,H23/G23)</f>
        <v/>
      </c>
      <c r="K23" s="7" t="n">
        <v>0</v>
      </c>
      <c r="L23" s="7" t="n">
        <v>0</v>
      </c>
      <c r="M23" s="7" t="n">
        <v>0</v>
      </c>
      <c r="N23" s="7" t="n">
        <v>0</v>
      </c>
      <c r="O23" s="7" t="n">
        <v>0</v>
      </c>
      <c r="P23" s="7" t="n">
        <v>0</v>
      </c>
      <c r="Q23" s="7" t="n">
        <v>0</v>
      </c>
      <c r="R23" s="7" t="n">
        <v>0</v>
      </c>
      <c r="S23" s="7" t="n">
        <v>50000</v>
      </c>
      <c r="T23" s="7">
        <f>H23</f>
        <v/>
      </c>
      <c r="U23" s="7">
        <f>S23-T23</f>
        <v/>
      </c>
      <c r="V23" s="8">
        <f>IF(S23=0,0,T23/S23)</f>
        <v/>
      </c>
      <c r="W23" s="8" t="n"/>
      <c r="Y23" t="inlineStr">
        <is>
          <t>GC (pay app)</t>
        </is>
      </c>
    </row>
    <row r="24">
      <c r="A24" t="n">
        <v>153</v>
      </c>
      <c r="C24" t="inlineStr">
        <is>
          <t>Swimming pool pumps repair / replace</t>
        </is>
      </c>
      <c r="D24" t="inlineStr">
        <is>
          <t>PNA - Repair the hot tub that is currently not working
Concept Walk - Fill in hot tub and make seating area</t>
        </is>
      </c>
      <c r="E24" s="10" t="inlineStr">
        <is>
          <t>GC</t>
        </is>
      </c>
      <c r="F24" t="inlineStr">
        <is>
          <t>Project</t>
        </is>
      </c>
      <c r="G24" s="7" t="n">
        <v>50000</v>
      </c>
      <c r="H24" s="7" t="n">
        <v>15000</v>
      </c>
      <c r="I24" s="7">
        <f>G24-H24</f>
        <v/>
      </c>
      <c r="J24" s="8">
        <f>IF(G24=0,0,H24/G24)</f>
        <v/>
      </c>
      <c r="K24" s="7" t="n">
        <v>0</v>
      </c>
      <c r="L24" s="7" t="n">
        <v>0</v>
      </c>
      <c r="M24" s="7" t="n">
        <v>0</v>
      </c>
      <c r="N24" s="7" t="n">
        <v>0</v>
      </c>
      <c r="O24" s="7" t="n">
        <v>0</v>
      </c>
      <c r="P24" s="7" t="n">
        <v>0</v>
      </c>
      <c r="Q24" s="7" t="n">
        <v>0</v>
      </c>
      <c r="R24" s="7" t="n">
        <v>0</v>
      </c>
      <c r="S24" s="7" t="n">
        <v>50000</v>
      </c>
      <c r="T24" s="7">
        <f>H24</f>
        <v/>
      </c>
      <c r="U24" s="7">
        <f>S24-T24</f>
        <v/>
      </c>
      <c r="V24" s="8">
        <f>IF(S24=0,0,T24/S24)</f>
        <v/>
      </c>
      <c r="W24" s="8" t="n"/>
      <c r="Y24" t="inlineStr">
        <is>
          <t>GC (pay app)</t>
        </is>
      </c>
    </row>
    <row r="25">
      <c r="A25" t="n">
        <v>42</v>
      </c>
      <c r="C25" t="inlineStr">
        <is>
          <t>Repair balcony framing &amp; decking</t>
        </is>
      </c>
      <c r="D25" t="inlineStr">
        <is>
          <t>PNA - Repair failing lightweight concrete on catwalk</t>
        </is>
      </c>
      <c r="E25" s="10" t="inlineStr">
        <is>
          <t>GC</t>
        </is>
      </c>
      <c r="F25" t="inlineStr">
        <is>
          <t>Project</t>
        </is>
      </c>
      <c r="G25" s="7" t="n">
        <v>49000</v>
      </c>
      <c r="H25" s="7" t="n">
        <v>14700</v>
      </c>
      <c r="I25" s="7">
        <f>G25-H25</f>
        <v/>
      </c>
      <c r="J25" s="8">
        <f>IF(G25=0,0,H25/G25)</f>
        <v/>
      </c>
      <c r="K25" s="7" t="n">
        <v>0</v>
      </c>
      <c r="L25" s="7" t="n">
        <v>0</v>
      </c>
      <c r="M25" s="7" t="n">
        <v>0</v>
      </c>
      <c r="N25" s="7" t="n">
        <v>0</v>
      </c>
      <c r="O25" s="7" t="n">
        <v>0</v>
      </c>
      <c r="P25" s="7" t="n">
        <v>0</v>
      </c>
      <c r="Q25" s="7" t="n">
        <v>0</v>
      </c>
      <c r="R25" s="7" t="n">
        <v>0</v>
      </c>
      <c r="S25" s="7" t="n">
        <v>49000</v>
      </c>
      <c r="T25" s="7">
        <f>H25</f>
        <v/>
      </c>
      <c r="U25" s="7">
        <f>S25-T25</f>
        <v/>
      </c>
      <c r="V25" s="8">
        <f>IF(S25=0,0,T25/S25)</f>
        <v/>
      </c>
      <c r="W25" s="8" t="n"/>
      <c r="Y25" t="inlineStr">
        <is>
          <t>GC (pay app)</t>
        </is>
      </c>
    </row>
    <row r="26">
      <c r="A26" t="n">
        <v>30</v>
      </c>
      <c r="C26" t="inlineStr">
        <is>
          <t>Tree Trimming</t>
        </is>
      </c>
      <c r="D26" t="inlineStr">
        <is>
          <t>PNA - Tree trim, get overgrowth off buildings</t>
        </is>
      </c>
      <c r="E26" s="10" t="inlineStr">
        <is>
          <t>GC</t>
        </is>
      </c>
      <c r="F26" t="inlineStr">
        <is>
          <t>Project</t>
        </is>
      </c>
      <c r="G26" s="7" t="n">
        <v>48000</v>
      </c>
      <c r="H26" s="7" t="n">
        <v>14400</v>
      </c>
      <c r="I26" s="7">
        <f>G26-H26</f>
        <v/>
      </c>
      <c r="J26" s="8">
        <f>IF(G26=0,0,H26/G26)</f>
        <v/>
      </c>
      <c r="K26" s="7" t="n">
        <v>0</v>
      </c>
      <c r="L26" s="7" t="n">
        <v>0</v>
      </c>
      <c r="M26" s="7" t="n">
        <v>0</v>
      </c>
      <c r="N26" s="7" t="n">
        <v>0</v>
      </c>
      <c r="O26" s="7" t="n">
        <v>0</v>
      </c>
      <c r="P26" s="7" t="n">
        <v>0</v>
      </c>
      <c r="Q26" s="7" t="n">
        <v>0</v>
      </c>
      <c r="R26" s="7" t="n">
        <v>0</v>
      </c>
      <c r="S26" s="7" t="n">
        <v>48000</v>
      </c>
      <c r="T26" s="7">
        <f>H26</f>
        <v/>
      </c>
      <c r="U26" s="7">
        <f>S26-T26</f>
        <v/>
      </c>
      <c r="V26" s="8">
        <f>IF(S26=0,0,T26/S26)</f>
        <v/>
      </c>
      <c r="W26" s="8" t="n"/>
      <c r="Y26" t="inlineStr">
        <is>
          <t>GC (pay app)</t>
        </is>
      </c>
    </row>
    <row r="27">
      <c r="A27" t="n">
        <v>105</v>
      </c>
      <c r="C27" t="inlineStr">
        <is>
          <t>Lighing controller system</t>
        </is>
      </c>
      <c r="D27" t="inlineStr">
        <is>
          <t>PNA - Common area light fixtures (building light LED retrofit)</t>
        </is>
      </c>
      <c r="E27" s="10" t="inlineStr">
        <is>
          <t>GC</t>
        </is>
      </c>
      <c r="F27" t="inlineStr">
        <is>
          <t>Project</t>
        </is>
      </c>
      <c r="G27" s="7" t="n">
        <v>46000</v>
      </c>
      <c r="H27" s="7" t="n">
        <v>13800</v>
      </c>
      <c r="I27" s="7">
        <f>G27-H27</f>
        <v/>
      </c>
      <c r="J27" s="8">
        <f>IF(G27=0,0,H27/G27)</f>
        <v/>
      </c>
      <c r="K27" s="7" t="n">
        <v>0</v>
      </c>
      <c r="L27" s="7" t="n">
        <v>0</v>
      </c>
      <c r="M27" s="7" t="n">
        <v>0</v>
      </c>
      <c r="N27" s="7" t="n">
        <v>0</v>
      </c>
      <c r="O27" s="7" t="n">
        <v>0</v>
      </c>
      <c r="P27" s="7" t="n">
        <v>0</v>
      </c>
      <c r="Q27" s="7" t="n">
        <v>0</v>
      </c>
      <c r="R27" s="7" t="n">
        <v>0</v>
      </c>
      <c r="S27" s="7" t="n">
        <v>46000</v>
      </c>
      <c r="T27" s="7">
        <f>H27</f>
        <v/>
      </c>
      <c r="U27" s="7">
        <f>S27-T27</f>
        <v/>
      </c>
      <c r="V27" s="8">
        <f>IF(S27=0,0,T27/S27)</f>
        <v/>
      </c>
      <c r="W27" s="8" t="n"/>
      <c r="Y27" t="inlineStr">
        <is>
          <t>GC (pay app)</t>
        </is>
      </c>
    </row>
    <row r="28">
      <c r="A28" t="n">
        <v>145</v>
      </c>
      <c r="C28" t="inlineStr">
        <is>
          <t>Golf Cart</t>
        </is>
      </c>
      <c r="D28" t="inlineStr">
        <is>
          <t>Concept Walk - 3 golf carts</t>
        </is>
      </c>
      <c r="E28" s="5" t="inlineStr">
        <is>
          <t>PMC</t>
        </is>
      </c>
      <c r="F28" t="inlineStr">
        <is>
          <t>Project</t>
        </is>
      </c>
      <c r="G28" s="7" t="n">
        <v>45000</v>
      </c>
      <c r="H28" s="7" t="n">
        <v>0</v>
      </c>
      <c r="I28" s="7">
        <f>G28-H28</f>
        <v/>
      </c>
      <c r="J28" s="8">
        <f>IF(G28=0,0,H28/G28)</f>
        <v/>
      </c>
      <c r="K28" s="7" t="n">
        <v>0</v>
      </c>
      <c r="L28" s="7" t="n">
        <v>0</v>
      </c>
      <c r="M28" s="7" t="n">
        <v>0</v>
      </c>
      <c r="N28" s="7" t="n">
        <v>0</v>
      </c>
      <c r="O28" s="7" t="n">
        <v>0</v>
      </c>
      <c r="P28" s="7" t="n">
        <v>0</v>
      </c>
      <c r="Q28" s="7" t="n">
        <v>0</v>
      </c>
      <c r="R28" s="7" t="n">
        <v>0</v>
      </c>
      <c r="S28" s="7" t="n">
        <v>45000</v>
      </c>
      <c r="T28" s="7">
        <f>H28</f>
        <v/>
      </c>
      <c r="U28" s="7">
        <f>S28-T28</f>
        <v/>
      </c>
      <c r="V28" s="8">
        <f>IF(S28=0,0,T28/S28)</f>
        <v/>
      </c>
      <c r="W28" s="8" t="n"/>
      <c r="Y28" t="inlineStr">
        <is>
          <t>GL PMC</t>
        </is>
      </c>
    </row>
    <row r="29">
      <c r="A29" t="n">
        <v>22</v>
      </c>
      <c r="C29" t="inlineStr">
        <is>
          <t>Sidewalks and curbs</t>
        </is>
      </c>
      <c r="D29" t="inlineStr">
        <is>
          <t>PNA - Replace failing areas of sidewalk
LPCA - Trip hazards at concrete walkway</t>
        </is>
      </c>
      <c r="E29" s="10" t="inlineStr">
        <is>
          <t>GC</t>
        </is>
      </c>
      <c r="F29" t="inlineStr">
        <is>
          <t>Project</t>
        </is>
      </c>
      <c r="G29" s="7" t="n">
        <v>42000</v>
      </c>
      <c r="H29" s="7" t="n">
        <v>12600</v>
      </c>
      <c r="I29" s="7">
        <f>G29-H29</f>
        <v/>
      </c>
      <c r="J29" s="8">
        <f>IF(G29=0,0,H29/G29)</f>
        <v/>
      </c>
      <c r="K29" s="7" t="n">
        <v>0</v>
      </c>
      <c r="L29" s="7" t="n">
        <v>0</v>
      </c>
      <c r="M29" s="7" t="n">
        <v>0</v>
      </c>
      <c r="N29" s="7" t="n">
        <v>0</v>
      </c>
      <c r="O29" s="7" t="n">
        <v>0</v>
      </c>
      <c r="P29" s="7" t="n">
        <v>0</v>
      </c>
      <c r="Q29" s="7" t="n">
        <v>0</v>
      </c>
      <c r="R29" s="7" t="n">
        <v>0</v>
      </c>
      <c r="S29" s="7" t="n">
        <v>42000</v>
      </c>
      <c r="T29" s="7">
        <f>H29</f>
        <v/>
      </c>
      <c r="U29" s="7">
        <f>S29-T29</f>
        <v/>
      </c>
      <c r="V29" s="8">
        <f>IF(S29=0,0,T29/S29)</f>
        <v/>
      </c>
      <c r="W29" s="8" t="n"/>
      <c r="Y29" t="inlineStr">
        <is>
          <t>GC (pay app)</t>
        </is>
      </c>
    </row>
    <row r="30">
      <c r="A30" t="n">
        <v>32</v>
      </c>
      <c r="C30" t="inlineStr">
        <is>
          <t>Dumpster enclosures</t>
        </is>
      </c>
      <c r="D30" t="inlineStr">
        <is>
          <t>PNA - Repair dumpster enclosures</t>
        </is>
      </c>
      <c r="E30" s="10" t="inlineStr">
        <is>
          <t>GC</t>
        </is>
      </c>
      <c r="F30" t="inlineStr">
        <is>
          <t>Project</t>
        </is>
      </c>
      <c r="G30" s="7" t="n">
        <v>42000</v>
      </c>
      <c r="H30" s="7" t="n">
        <v>12600</v>
      </c>
      <c r="I30" s="7">
        <f>G30-H30</f>
        <v/>
      </c>
      <c r="J30" s="8">
        <f>IF(G30=0,0,H30/G30)</f>
        <v/>
      </c>
      <c r="K30" s="7" t="n">
        <v>0</v>
      </c>
      <c r="L30" s="7" t="n">
        <v>0</v>
      </c>
      <c r="M30" s="7" t="n">
        <v>0</v>
      </c>
      <c r="N30" s="7" t="n">
        <v>0</v>
      </c>
      <c r="O30" s="7" t="n">
        <v>0</v>
      </c>
      <c r="P30" s="7" t="n">
        <v>0</v>
      </c>
      <c r="Q30" s="7" t="n">
        <v>0</v>
      </c>
      <c r="R30" s="7" t="n">
        <v>0</v>
      </c>
      <c r="S30" s="7" t="n">
        <v>42000</v>
      </c>
      <c r="T30" s="7">
        <f>H30</f>
        <v/>
      </c>
      <c r="U30" s="7">
        <f>S30-T30</f>
        <v/>
      </c>
      <c r="V30" s="8">
        <f>IF(S30=0,0,T30/S30)</f>
        <v/>
      </c>
      <c r="W30" s="8" t="n"/>
      <c r="Y30" t="inlineStr">
        <is>
          <t>GC (pay app)</t>
        </is>
      </c>
    </row>
    <row r="31">
      <c r="A31" t="n">
        <v>28</v>
      </c>
      <c r="C31" t="inlineStr">
        <is>
          <t>Landscape irrigation</t>
        </is>
      </c>
      <c r="D31" t="inlineStr">
        <is>
          <t>Concept Walk - Irrigation
LPCA - Irrigation</t>
        </is>
      </c>
      <c r="E31" s="10" t="inlineStr">
        <is>
          <t>GC</t>
        </is>
      </c>
      <c r="F31" t="inlineStr">
        <is>
          <t>Project</t>
        </is>
      </c>
      <c r="G31" s="7" t="n">
        <v>40000</v>
      </c>
      <c r="H31" s="7" t="n">
        <v>300</v>
      </c>
      <c r="I31" s="7">
        <f>G31-H31</f>
        <v/>
      </c>
      <c r="J31" s="8">
        <f>IF(G31=0,0,H31/G31)</f>
        <v/>
      </c>
      <c r="K31" s="7" t="n">
        <v>0</v>
      </c>
      <c r="L31" s="7" t="n">
        <v>0</v>
      </c>
      <c r="M31" s="7" t="n">
        <v>0</v>
      </c>
      <c r="N31" s="7" t="n">
        <v>0</v>
      </c>
      <c r="O31" s="7" t="n">
        <v>0</v>
      </c>
      <c r="P31" s="7" t="n">
        <v>0</v>
      </c>
      <c r="Q31" s="7" t="n">
        <v>0</v>
      </c>
      <c r="R31" s="7" t="n">
        <v>0</v>
      </c>
      <c r="S31" s="7" t="n">
        <v>40000</v>
      </c>
      <c r="T31" s="7">
        <f>H31</f>
        <v/>
      </c>
      <c r="U31" s="7">
        <f>S31-T31</f>
        <v/>
      </c>
      <c r="V31" s="8">
        <f>IF(S31=0,0,T31/S31)</f>
        <v/>
      </c>
      <c r="W31" s="8" t="n"/>
      <c r="Y31" t="inlineStr">
        <is>
          <t>GC (pay app)</t>
        </is>
      </c>
    </row>
    <row r="32">
      <c r="A32" t="n">
        <v>103</v>
      </c>
      <c r="C32" t="inlineStr">
        <is>
          <t>Pole lighting</t>
        </is>
      </c>
      <c r="D32" t="inlineStr">
        <is>
          <t>PNA - Replace with LED fixture</t>
        </is>
      </c>
      <c r="E32" s="10" t="inlineStr">
        <is>
          <t>GC</t>
        </is>
      </c>
      <c r="F32" t="inlineStr">
        <is>
          <t>Project</t>
        </is>
      </c>
      <c r="G32" s="7" t="n">
        <v>39000</v>
      </c>
      <c r="H32" s="7" t="n">
        <v>11700</v>
      </c>
      <c r="I32" s="7">
        <f>G32-H32</f>
        <v/>
      </c>
      <c r="J32" s="8">
        <f>IF(G32=0,0,H32/G32)</f>
        <v/>
      </c>
      <c r="K32" s="7" t="n">
        <v>0</v>
      </c>
      <c r="L32" s="7" t="n">
        <v>0</v>
      </c>
      <c r="M32" s="7" t="n">
        <v>0</v>
      </c>
      <c r="N32" s="7" t="n">
        <v>0</v>
      </c>
      <c r="O32" s="7" t="n">
        <v>0</v>
      </c>
      <c r="P32" s="7" t="n">
        <v>0</v>
      </c>
      <c r="Q32" s="7" t="n">
        <v>0</v>
      </c>
      <c r="R32" s="7" t="n">
        <v>0</v>
      </c>
      <c r="S32" s="7" t="n">
        <v>39000</v>
      </c>
      <c r="T32" s="7">
        <f>H32</f>
        <v/>
      </c>
      <c r="U32" s="7">
        <f>S32-T32</f>
        <v/>
      </c>
      <c r="V32" s="8">
        <f>IF(S32=0,0,T32/S32)</f>
        <v/>
      </c>
      <c r="W32" s="8" t="n"/>
      <c r="Y32" t="inlineStr">
        <is>
          <t>GC (pay app)</t>
        </is>
      </c>
    </row>
    <row r="33">
      <c r="A33" t="n">
        <v>150</v>
      </c>
      <c r="C33" t="inlineStr">
        <is>
          <t>Swimming pool resurface</t>
        </is>
      </c>
      <c r="D33" t="inlineStr">
        <is>
          <t>PNA - Resurface the pool and hot tub at the leasing office</t>
        </is>
      </c>
      <c r="E33" s="10" t="inlineStr">
        <is>
          <t>GC</t>
        </is>
      </c>
      <c r="F33" t="inlineStr">
        <is>
          <t>Project</t>
        </is>
      </c>
      <c r="G33" s="7" t="n">
        <v>38000</v>
      </c>
      <c r="H33" s="7" t="n">
        <v>11400</v>
      </c>
      <c r="I33" s="7">
        <f>G33-H33</f>
        <v/>
      </c>
      <c r="J33" s="8">
        <f>IF(G33=0,0,H33/G33)</f>
        <v/>
      </c>
      <c r="K33" s="7" t="n">
        <v>0</v>
      </c>
      <c r="L33" s="7" t="n">
        <v>0</v>
      </c>
      <c r="M33" s="7" t="n">
        <v>0</v>
      </c>
      <c r="N33" s="7" t="n">
        <v>0</v>
      </c>
      <c r="O33" s="7" t="n">
        <v>0</v>
      </c>
      <c r="P33" s="7" t="n">
        <v>0</v>
      </c>
      <c r="Q33" s="7" t="n">
        <v>0</v>
      </c>
      <c r="R33" s="7" t="n">
        <v>0</v>
      </c>
      <c r="S33" s="7" t="n">
        <v>38000</v>
      </c>
      <c r="T33" s="7">
        <f>H33</f>
        <v/>
      </c>
      <c r="U33" s="7">
        <f>S33-T33</f>
        <v/>
      </c>
      <c r="V33" s="8">
        <f>IF(S33=0,0,T33/S33)</f>
        <v/>
      </c>
      <c r="W33" s="8" t="n"/>
      <c r="Y33" t="inlineStr">
        <is>
          <t>GC (pay app)</t>
        </is>
      </c>
    </row>
    <row r="34">
      <c r="A34" t="n">
        <v>126</v>
      </c>
      <c r="C34" t="inlineStr">
        <is>
          <t>Stovetop fire suppression</t>
        </is>
      </c>
      <c r="D34" t="inlineStr">
        <is>
          <t>PNA - Fire protection</t>
        </is>
      </c>
      <c r="E34" s="5" t="inlineStr">
        <is>
          <t>PMC</t>
        </is>
      </c>
      <c r="F34" t="inlineStr">
        <is>
          <t>Project</t>
        </is>
      </c>
      <c r="G34" s="7" t="n">
        <v>37632</v>
      </c>
      <c r="H34" s="7" t="n">
        <v>0</v>
      </c>
      <c r="I34" s="7">
        <f>G34-H34</f>
        <v/>
      </c>
      <c r="J34" s="8">
        <f>IF(G34=0,0,H34/G34)</f>
        <v/>
      </c>
      <c r="K34" s="7" t="n">
        <v>0</v>
      </c>
      <c r="L34" s="7" t="n">
        <v>0</v>
      </c>
      <c r="M34" s="7" t="n">
        <v>0</v>
      </c>
      <c r="N34" s="7" t="n">
        <v>0</v>
      </c>
      <c r="O34" s="7" t="n">
        <v>0</v>
      </c>
      <c r="P34" s="7" t="n">
        <v>0</v>
      </c>
      <c r="Q34" s="7" t="n">
        <v>0</v>
      </c>
      <c r="R34" s="7" t="n">
        <v>0</v>
      </c>
      <c r="S34" s="7" t="n">
        <v>37632</v>
      </c>
      <c r="T34" s="7">
        <f>H34</f>
        <v/>
      </c>
      <c r="U34" s="7">
        <f>S34-T34</f>
        <v/>
      </c>
      <c r="V34" s="8">
        <f>IF(S34=0,0,T34/S34)</f>
        <v/>
      </c>
      <c r="W34" s="8" t="n"/>
      <c r="Y34" t="inlineStr">
        <is>
          <t>GL PMC</t>
        </is>
      </c>
    </row>
    <row r="35">
      <c r="A35" t="n">
        <v>23</v>
      </c>
      <c r="C35" t="inlineStr">
        <is>
          <t>Detention pond fountain</t>
        </is>
      </c>
      <c r="D35" t="inlineStr">
        <is>
          <t>Concept Walk - Installation of 6 lake fountains</t>
        </is>
      </c>
      <c r="E35" s="10" t="inlineStr">
        <is>
          <t>GC</t>
        </is>
      </c>
      <c r="F35" t="inlineStr">
        <is>
          <t>Project</t>
        </is>
      </c>
      <c r="G35" s="7" t="n">
        <v>35000</v>
      </c>
      <c r="H35" s="7" t="n">
        <v>0</v>
      </c>
      <c r="I35" s="7">
        <f>G35-H35</f>
        <v/>
      </c>
      <c r="J35" s="8">
        <f>IF(G35=0,0,H35/G35)</f>
        <v/>
      </c>
      <c r="K35" s="7" t="n">
        <v>0</v>
      </c>
      <c r="L35" s="7" t="n">
        <v>0</v>
      </c>
      <c r="M35" s="7" t="n">
        <v>0</v>
      </c>
      <c r="N35" s="7" t="n">
        <v>0</v>
      </c>
      <c r="O35" s="7" t="n">
        <v>0</v>
      </c>
      <c r="P35" s="7" t="n">
        <v>0</v>
      </c>
      <c r="Q35" s="7" t="n">
        <v>0</v>
      </c>
      <c r="R35" s="7" t="n">
        <v>0</v>
      </c>
      <c r="S35" s="7" t="n">
        <v>35000</v>
      </c>
      <c r="T35" s="7">
        <f>H35</f>
        <v/>
      </c>
      <c r="U35" s="7">
        <f>S35-T35</f>
        <v/>
      </c>
      <c r="V35" s="8">
        <f>IF(S35=0,0,T35/S35)</f>
        <v/>
      </c>
      <c r="W35" s="8" t="n"/>
      <c r="Y35" t="inlineStr">
        <is>
          <t>GC (no pay app)</t>
        </is>
      </c>
    </row>
    <row r="36">
      <c r="A36" t="n">
        <v>135</v>
      </c>
      <c r="C36" t="inlineStr">
        <is>
          <t>Model Unit</t>
        </is>
      </c>
      <c r="D36" t="inlineStr">
        <is>
          <t>Concept Walk - Update model to include appliances, cabinetry, flooring, &amp; fixtures</t>
        </is>
      </c>
      <c r="E36" s="5" t="inlineStr">
        <is>
          <t>PMC</t>
        </is>
      </c>
      <c r="F36" t="inlineStr">
        <is>
          <t>Project</t>
        </is>
      </c>
      <c r="G36" s="7" t="n">
        <v>35000</v>
      </c>
      <c r="H36" s="7" t="n">
        <v>0</v>
      </c>
      <c r="I36" s="7">
        <f>G36-H36</f>
        <v/>
      </c>
      <c r="J36" s="8">
        <f>IF(G36=0,0,H36/G36)</f>
        <v/>
      </c>
      <c r="K36" s="7" t="n">
        <v>0</v>
      </c>
      <c r="L36" s="7" t="n">
        <v>0</v>
      </c>
      <c r="M36" s="7" t="n">
        <v>0</v>
      </c>
      <c r="N36" s="7" t="n">
        <v>0</v>
      </c>
      <c r="O36" s="7" t="n">
        <v>0</v>
      </c>
      <c r="P36" s="7" t="n">
        <v>0</v>
      </c>
      <c r="Q36" s="7" t="n">
        <v>0</v>
      </c>
      <c r="R36" s="7" t="n">
        <v>0</v>
      </c>
      <c r="S36" s="7" t="n">
        <v>35000</v>
      </c>
      <c r="T36" s="7">
        <f>H36</f>
        <v/>
      </c>
      <c r="U36" s="7">
        <f>S36-T36</f>
        <v/>
      </c>
      <c r="V36" s="8">
        <f>IF(S36=0,0,T36/S36)</f>
        <v/>
      </c>
      <c r="W36" s="8" t="n"/>
      <c r="Y36" t="inlineStr">
        <is>
          <t>GL PMC</t>
        </is>
      </c>
    </row>
    <row r="37">
      <c r="A37" t="n">
        <v>125</v>
      </c>
      <c r="C37" t="inlineStr">
        <is>
          <t>Drier vents</t>
        </is>
      </c>
      <c r="D37" t="inlineStr">
        <is>
          <t>PNA - Drier vents</t>
        </is>
      </c>
      <c r="E37" s="5" t="inlineStr">
        <is>
          <t>PMC</t>
        </is>
      </c>
      <c r="F37" t="inlineStr">
        <is>
          <t>Project</t>
        </is>
      </c>
      <c r="G37" s="7" t="n">
        <v>28800</v>
      </c>
      <c r="H37" s="7" t="n">
        <v>0</v>
      </c>
      <c r="I37" s="7">
        <f>G37-H37</f>
        <v/>
      </c>
      <c r="J37" s="8">
        <f>IF(G37=0,0,H37/G37)</f>
        <v/>
      </c>
      <c r="K37" s="7" t="n">
        <v>0</v>
      </c>
      <c r="L37" s="7" t="n">
        <v>0</v>
      </c>
      <c r="M37" s="7" t="n">
        <v>0</v>
      </c>
      <c r="N37" s="7" t="n">
        <v>0</v>
      </c>
      <c r="O37" s="7" t="n">
        <v>0</v>
      </c>
      <c r="P37" s="7" t="n">
        <v>0</v>
      </c>
      <c r="Q37" s="7" t="n">
        <v>0</v>
      </c>
      <c r="R37" s="7" t="n">
        <v>0</v>
      </c>
      <c r="S37" s="7" t="n">
        <v>28800</v>
      </c>
      <c r="T37" s="7">
        <f>H37</f>
        <v/>
      </c>
      <c r="U37" s="7">
        <f>S37-T37</f>
        <v/>
      </c>
      <c r="V37" s="8">
        <f>IF(S37=0,0,T37/S37)</f>
        <v/>
      </c>
      <c r="W37" s="8" t="n"/>
      <c r="Y37" t="inlineStr">
        <is>
          <t>GL PMC</t>
        </is>
      </c>
    </row>
    <row r="38">
      <c r="A38" t="n">
        <v>161</v>
      </c>
      <c r="C38" t="inlineStr">
        <is>
          <t>Playground area and equipment</t>
        </is>
      </c>
      <c r="D38" t="inlineStr">
        <is>
          <t>PNA - install fall zone borders and add fall zone material</t>
        </is>
      </c>
      <c r="E38" s="10" t="inlineStr">
        <is>
          <t>GC</t>
        </is>
      </c>
      <c r="F38" t="inlineStr">
        <is>
          <t>Project</t>
        </is>
      </c>
      <c r="G38" s="7" t="n">
        <v>28000</v>
      </c>
      <c r="H38" s="7" t="n">
        <v>8400</v>
      </c>
      <c r="I38" s="7">
        <f>G38-H38</f>
        <v/>
      </c>
      <c r="J38" s="8">
        <f>IF(G38=0,0,H38/G38)</f>
        <v/>
      </c>
      <c r="K38" s="7" t="n">
        <v>0</v>
      </c>
      <c r="L38" s="7" t="n">
        <v>0</v>
      </c>
      <c r="M38" s="7" t="n">
        <v>0</v>
      </c>
      <c r="N38" s="7" t="n">
        <v>0</v>
      </c>
      <c r="O38" s="7" t="n">
        <v>0</v>
      </c>
      <c r="P38" s="7" t="n">
        <v>0</v>
      </c>
      <c r="Q38" s="7" t="n">
        <v>0</v>
      </c>
      <c r="R38" s="7" t="n">
        <v>0</v>
      </c>
      <c r="S38" s="7" t="n">
        <v>28000</v>
      </c>
      <c r="T38" s="7">
        <f>H38</f>
        <v/>
      </c>
      <c r="U38" s="7">
        <f>S38-T38</f>
        <v/>
      </c>
      <c r="V38" s="8">
        <f>IF(S38=0,0,T38/S38)</f>
        <v/>
      </c>
      <c r="W38" s="8" t="n"/>
      <c r="Y38" t="inlineStr">
        <is>
          <t>GC (pay app)</t>
        </is>
      </c>
    </row>
    <row r="39">
      <c r="A39" t="n">
        <v>47</v>
      </c>
      <c r="C39" t="inlineStr">
        <is>
          <t>Expansion Joints</t>
        </is>
      </c>
      <c r="D39" t="inlineStr">
        <is>
          <t>PNA - Expansion joints</t>
        </is>
      </c>
      <c r="E39" s="10" t="inlineStr">
        <is>
          <t>GC</t>
        </is>
      </c>
      <c r="F39" t="inlineStr">
        <is>
          <t>Project</t>
        </is>
      </c>
      <c r="G39" s="7" t="n">
        <v>25000</v>
      </c>
      <c r="H39" s="7" t="n">
        <v>7500</v>
      </c>
      <c r="I39" s="7">
        <f>G39-H39</f>
        <v/>
      </c>
      <c r="J39" s="8">
        <f>IF(G39=0,0,H39/G39)</f>
        <v/>
      </c>
      <c r="K39" s="7" t="n">
        <v>0</v>
      </c>
      <c r="L39" s="7" t="n">
        <v>0</v>
      </c>
      <c r="M39" s="7" t="n">
        <v>0</v>
      </c>
      <c r="N39" s="7" t="n">
        <v>0</v>
      </c>
      <c r="O39" s="7" t="n">
        <v>0</v>
      </c>
      <c r="P39" s="7" t="n">
        <v>0</v>
      </c>
      <c r="Q39" s="7" t="n">
        <v>0</v>
      </c>
      <c r="R39" s="7" t="n">
        <v>0</v>
      </c>
      <c r="S39" s="7" t="n">
        <v>25000</v>
      </c>
      <c r="T39" s="7">
        <f>H39</f>
        <v/>
      </c>
      <c r="U39" s="7">
        <f>S39-T39</f>
        <v/>
      </c>
      <c r="V39" s="8">
        <f>IF(S39=0,0,T39/S39)</f>
        <v/>
      </c>
      <c r="W39" s="8" t="n"/>
      <c r="Y39" t="inlineStr">
        <is>
          <t>GC (pay app)</t>
        </is>
      </c>
    </row>
    <row r="40">
      <c r="A40" t="n">
        <v>17</v>
      </c>
      <c r="C40" t="inlineStr">
        <is>
          <t>Storm sewer piping and drains</t>
        </is>
      </c>
      <c r="D40" t="inlineStr">
        <is>
          <t>PNA - Clean storm drains throughout property</t>
        </is>
      </c>
      <c r="E40" s="10" t="inlineStr">
        <is>
          <t>GC</t>
        </is>
      </c>
      <c r="F40" t="inlineStr">
        <is>
          <t>Project</t>
        </is>
      </c>
      <c r="G40" s="7" t="n">
        <v>24000</v>
      </c>
      <c r="H40" s="7" t="n">
        <v>7200</v>
      </c>
      <c r="I40" s="7">
        <f>G40-H40</f>
        <v/>
      </c>
      <c r="J40" s="8">
        <f>IF(G40=0,0,H40/G40)</f>
        <v/>
      </c>
      <c r="K40" s="7" t="n">
        <v>0</v>
      </c>
      <c r="L40" s="7" t="n">
        <v>0</v>
      </c>
      <c r="M40" s="7" t="n">
        <v>0</v>
      </c>
      <c r="N40" s="7" t="n">
        <v>0</v>
      </c>
      <c r="O40" s="7" t="n">
        <v>0</v>
      </c>
      <c r="P40" s="7" t="n">
        <v>0</v>
      </c>
      <c r="Q40" s="7" t="n">
        <v>0</v>
      </c>
      <c r="R40" s="7" t="n">
        <v>0</v>
      </c>
      <c r="S40" s="7" t="n">
        <v>24000</v>
      </c>
      <c r="T40" s="7">
        <f>H40</f>
        <v/>
      </c>
      <c r="U40" s="7">
        <f>S40-T40</f>
        <v/>
      </c>
      <c r="V40" s="8">
        <f>IF(S40=0,0,T40/S40)</f>
        <v/>
      </c>
      <c r="W40" s="8" t="n"/>
      <c r="Y40" t="inlineStr">
        <is>
          <t>GC (pay app)</t>
        </is>
      </c>
    </row>
    <row r="41">
      <c r="A41" t="n">
        <v>20</v>
      </c>
      <c r="C41" t="inlineStr">
        <is>
          <t>Stripe parking areas</t>
        </is>
      </c>
      <c r="D41" t="inlineStr">
        <is>
          <t>PNA - Stripe parking areas</t>
        </is>
      </c>
      <c r="E41" s="10" t="inlineStr">
        <is>
          <t>GC</t>
        </is>
      </c>
      <c r="F41" t="inlineStr">
        <is>
          <t>Project</t>
        </is>
      </c>
      <c r="G41" s="7" t="n">
        <v>24000</v>
      </c>
      <c r="H41" s="7" t="n">
        <v>7200</v>
      </c>
      <c r="I41" s="7">
        <f>G41-H41</f>
        <v/>
      </c>
      <c r="J41" s="8">
        <f>IF(G41=0,0,H41/G41)</f>
        <v/>
      </c>
      <c r="K41" s="7" t="n">
        <v>0</v>
      </c>
      <c r="L41" s="7" t="n">
        <v>0</v>
      </c>
      <c r="M41" s="7" t="n">
        <v>0</v>
      </c>
      <c r="N41" s="7" t="n">
        <v>0</v>
      </c>
      <c r="O41" s="7" t="n">
        <v>0</v>
      </c>
      <c r="P41" s="7" t="n">
        <v>0</v>
      </c>
      <c r="Q41" s="7" t="n">
        <v>0</v>
      </c>
      <c r="R41" s="7" t="n">
        <v>0</v>
      </c>
      <c r="S41" s="7" t="n">
        <v>24000</v>
      </c>
      <c r="T41" s="7">
        <f>H41</f>
        <v/>
      </c>
      <c r="U41" s="7">
        <f>S41-T41</f>
        <v/>
      </c>
      <c r="V41" s="8">
        <f>IF(S41=0,0,T41/S41)</f>
        <v/>
      </c>
      <c r="W41" s="8" t="n"/>
      <c r="Y41" t="inlineStr">
        <is>
          <t>GC (pay app)</t>
        </is>
      </c>
    </row>
    <row r="42">
      <c r="A42" t="n">
        <v>59</v>
      </c>
      <c r="C42" t="inlineStr">
        <is>
          <t>Sealants &amp; caulking</t>
        </is>
      </c>
      <c r="D42" t="inlineStr">
        <is>
          <t>PNA - Sealants &amp; caulking</t>
        </is>
      </c>
      <c r="E42" s="10" t="inlineStr">
        <is>
          <t>GC</t>
        </is>
      </c>
      <c r="F42" t="inlineStr">
        <is>
          <t>Project</t>
        </is>
      </c>
      <c r="G42" s="7" t="n">
        <v>24000</v>
      </c>
      <c r="H42" s="7" t="n">
        <v>7200</v>
      </c>
      <c r="I42" s="7">
        <f>G42-H42</f>
        <v/>
      </c>
      <c r="J42" s="8">
        <f>IF(G42=0,0,H42/G42)</f>
        <v/>
      </c>
      <c r="K42" s="7" t="n">
        <v>0</v>
      </c>
      <c r="L42" s="7" t="n">
        <v>0</v>
      </c>
      <c r="M42" s="7" t="n">
        <v>0</v>
      </c>
      <c r="N42" s="7" t="n">
        <v>0</v>
      </c>
      <c r="O42" s="7" t="n">
        <v>0</v>
      </c>
      <c r="P42" s="7" t="n">
        <v>0</v>
      </c>
      <c r="Q42" s="7" t="n">
        <v>0</v>
      </c>
      <c r="R42" s="7" t="n">
        <v>0</v>
      </c>
      <c r="S42" s="7" t="n">
        <v>24000</v>
      </c>
      <c r="T42" s="7">
        <f>H42</f>
        <v/>
      </c>
      <c r="U42" s="7">
        <f>S42-T42</f>
        <v/>
      </c>
      <c r="V42" s="8">
        <f>IF(S42=0,0,T42/S42)</f>
        <v/>
      </c>
      <c r="W42" s="8" t="n"/>
      <c r="Y42" t="inlineStr">
        <is>
          <t>GC (pay app)</t>
        </is>
      </c>
    </row>
    <row r="43">
      <c r="A43" t="n">
        <v>94</v>
      </c>
      <c r="C43" t="inlineStr">
        <is>
          <t>HVAC pipe insulation</t>
        </is>
      </c>
      <c r="D43" t="inlineStr">
        <is>
          <t>PNA - Install linset insulation</t>
        </is>
      </c>
      <c r="E43" s="10" t="inlineStr">
        <is>
          <t>GC</t>
        </is>
      </c>
      <c r="F43" t="inlineStr">
        <is>
          <t>Project</t>
        </is>
      </c>
      <c r="G43" s="7" t="n">
        <v>24000</v>
      </c>
      <c r="H43" s="7" t="n">
        <v>7200</v>
      </c>
      <c r="I43" s="7">
        <f>G43-H43</f>
        <v/>
      </c>
      <c r="J43" s="8">
        <f>IF(G43=0,0,H43/G43)</f>
        <v/>
      </c>
      <c r="K43" s="7" t="n">
        <v>0</v>
      </c>
      <c r="L43" s="7" t="n">
        <v>0</v>
      </c>
      <c r="M43" s="7" t="n">
        <v>0</v>
      </c>
      <c r="N43" s="7" t="n">
        <v>0</v>
      </c>
      <c r="O43" s="7" t="n">
        <v>0</v>
      </c>
      <c r="P43" s="7" t="n">
        <v>0</v>
      </c>
      <c r="Q43" s="7" t="n">
        <v>0</v>
      </c>
      <c r="R43" s="7" t="n">
        <v>0</v>
      </c>
      <c r="S43" s="7" t="n">
        <v>24000</v>
      </c>
      <c r="T43" s="7">
        <f>H43</f>
        <v/>
      </c>
      <c r="U43" s="7">
        <f>S43-T43</f>
        <v/>
      </c>
      <c r="V43" s="8">
        <f>IF(S43=0,0,T43/S43)</f>
        <v/>
      </c>
      <c r="W43" s="8" t="n"/>
      <c r="Y43" t="inlineStr">
        <is>
          <t>GC (pay app)</t>
        </is>
      </c>
    </row>
    <row r="44">
      <c r="A44" t="n">
        <v>41</v>
      </c>
      <c r="C44" t="inlineStr">
        <is>
          <t>Termite damage repairs</t>
        </is>
      </c>
      <c r="D44" t="inlineStr">
        <is>
          <t>LPCA - WDO Repairs</t>
        </is>
      </c>
      <c r="E44" s="10" t="inlineStr">
        <is>
          <t>GC</t>
        </is>
      </c>
      <c r="F44" t="inlineStr">
        <is>
          <t>Project</t>
        </is>
      </c>
      <c r="G44" s="7" t="n">
        <v>19500</v>
      </c>
      <c r="H44" s="7" t="n">
        <v>5850</v>
      </c>
      <c r="I44" s="7">
        <f>G44-H44</f>
        <v/>
      </c>
      <c r="J44" s="8">
        <f>IF(G44=0,0,H44/G44)</f>
        <v/>
      </c>
      <c r="K44" s="7" t="n">
        <v>0</v>
      </c>
      <c r="L44" s="7" t="n">
        <v>0</v>
      </c>
      <c r="M44" s="7" t="n">
        <v>0</v>
      </c>
      <c r="N44" s="7" t="n">
        <v>0</v>
      </c>
      <c r="O44" s="7" t="n">
        <v>0</v>
      </c>
      <c r="P44" s="7" t="n">
        <v>0</v>
      </c>
      <c r="Q44" s="7" t="n">
        <v>0</v>
      </c>
      <c r="R44" s="7" t="n">
        <v>0</v>
      </c>
      <c r="S44" s="7" t="n">
        <v>19500</v>
      </c>
      <c r="T44" s="7">
        <f>H44</f>
        <v/>
      </c>
      <c r="U44" s="7">
        <f>S44-T44</f>
        <v/>
      </c>
      <c r="V44" s="8">
        <f>IF(S44=0,0,T44/S44)</f>
        <v/>
      </c>
      <c r="W44" s="8" t="n"/>
      <c r="Y44" t="inlineStr">
        <is>
          <t>GC (pay app)</t>
        </is>
      </c>
    </row>
    <row r="45">
      <c r="A45" t="n">
        <v>21</v>
      </c>
      <c r="C45" t="inlineStr">
        <is>
          <t>ADA parking &amp; ramps</t>
        </is>
      </c>
      <c r="D45" t="inlineStr">
        <is>
          <t>PNA - Repairs to failing ADA ramps
LPCA - ADA van-accessible parking</t>
        </is>
      </c>
      <c r="E45" s="10" t="inlineStr">
        <is>
          <t>GC</t>
        </is>
      </c>
      <c r="F45" t="inlineStr">
        <is>
          <t>Project</t>
        </is>
      </c>
      <c r="G45" s="7" t="n">
        <v>18000</v>
      </c>
      <c r="H45" s="7" t="n">
        <v>5400</v>
      </c>
      <c r="I45" s="7">
        <f>G45-H45</f>
        <v/>
      </c>
      <c r="J45" s="8">
        <f>IF(G45=0,0,H45/G45)</f>
        <v/>
      </c>
      <c r="K45" s="7" t="n">
        <v>0</v>
      </c>
      <c r="L45" s="7" t="n">
        <v>0</v>
      </c>
      <c r="M45" s="7" t="n">
        <v>0</v>
      </c>
      <c r="N45" s="7" t="n">
        <v>0</v>
      </c>
      <c r="O45" s="7" t="n">
        <v>0</v>
      </c>
      <c r="P45" s="7" t="n">
        <v>0</v>
      </c>
      <c r="Q45" s="7" t="n">
        <v>0</v>
      </c>
      <c r="R45" s="7" t="n">
        <v>0</v>
      </c>
      <c r="S45" s="7" t="n">
        <v>18000</v>
      </c>
      <c r="T45" s="7">
        <f>H45</f>
        <v/>
      </c>
      <c r="U45" s="7">
        <f>S45-T45</f>
        <v/>
      </c>
      <c r="V45" s="8">
        <f>IF(S45=0,0,T45/S45)</f>
        <v/>
      </c>
      <c r="W45" s="8" t="n"/>
      <c r="Y45" t="inlineStr">
        <is>
          <t>GC (pay app)</t>
        </is>
      </c>
    </row>
    <row r="46">
      <c r="A46" t="n">
        <v>152</v>
      </c>
      <c r="C46" t="inlineStr">
        <is>
          <t>Swimming pool deck</t>
        </is>
      </c>
      <c r="D46" t="inlineStr">
        <is>
          <t>PNA - Powerwash decking on both pools</t>
        </is>
      </c>
      <c r="E46" s="10" t="inlineStr">
        <is>
          <t>GC</t>
        </is>
      </c>
      <c r="F46" t="inlineStr">
        <is>
          <t>Project</t>
        </is>
      </c>
      <c r="G46" s="7" t="n">
        <v>18000</v>
      </c>
      <c r="H46" s="7" t="n">
        <v>5400</v>
      </c>
      <c r="I46" s="7">
        <f>G46-H46</f>
        <v/>
      </c>
      <c r="J46" s="8">
        <f>IF(G46=0,0,H46/G46)</f>
        <v/>
      </c>
      <c r="K46" s="7" t="n">
        <v>0</v>
      </c>
      <c r="L46" s="7" t="n">
        <v>0</v>
      </c>
      <c r="M46" s="7" t="n">
        <v>0</v>
      </c>
      <c r="N46" s="7" t="n">
        <v>0</v>
      </c>
      <c r="O46" s="7" t="n">
        <v>0</v>
      </c>
      <c r="P46" s="7" t="n">
        <v>0</v>
      </c>
      <c r="Q46" s="7" t="n">
        <v>0</v>
      </c>
      <c r="R46" s="7" t="n">
        <v>0</v>
      </c>
      <c r="S46" s="7" t="n">
        <v>18000</v>
      </c>
      <c r="T46" s="7">
        <f>H46</f>
        <v/>
      </c>
      <c r="U46" s="7">
        <f>S46-T46</f>
        <v/>
      </c>
      <c r="V46" s="8">
        <f>IF(S46=0,0,T46/S46)</f>
        <v/>
      </c>
      <c r="W46" s="8" t="n"/>
      <c r="Y46" t="inlineStr">
        <is>
          <t>GC (pay app)</t>
        </is>
      </c>
    </row>
    <row r="47">
      <c r="A47" t="n">
        <v>53</v>
      </c>
      <c r="C47" t="inlineStr">
        <is>
          <t>Modified bitumen membrane repairs / repl</t>
        </is>
      </c>
      <c r="D47" t="inlineStr">
        <is>
          <t>PNA - Replace the modified bit roofing on racquetball structures</t>
        </is>
      </c>
      <c r="E47" s="10" t="inlineStr">
        <is>
          <t>GC</t>
        </is>
      </c>
      <c r="F47" t="inlineStr">
        <is>
          <t>Project</t>
        </is>
      </c>
      <c r="G47" s="7" t="n">
        <v>16500</v>
      </c>
      <c r="H47" s="7" t="n">
        <v>4950</v>
      </c>
      <c r="I47" s="7">
        <f>G47-H47</f>
        <v/>
      </c>
      <c r="J47" s="8">
        <f>IF(G47=0,0,H47/G47)</f>
        <v/>
      </c>
      <c r="K47" s="7" t="n">
        <v>0</v>
      </c>
      <c r="L47" s="7" t="n">
        <v>0</v>
      </c>
      <c r="M47" s="7" t="n">
        <v>0</v>
      </c>
      <c r="N47" s="7" t="n">
        <v>0</v>
      </c>
      <c r="O47" s="7" t="n">
        <v>0</v>
      </c>
      <c r="P47" s="7" t="n">
        <v>0</v>
      </c>
      <c r="Q47" s="7" t="n">
        <v>0</v>
      </c>
      <c r="R47" s="7" t="n">
        <v>0</v>
      </c>
      <c r="S47" s="7" t="n">
        <v>16500</v>
      </c>
      <c r="T47" s="7">
        <f>H47</f>
        <v/>
      </c>
      <c r="U47" s="7">
        <f>S47-T47</f>
        <v/>
      </c>
      <c r="V47" s="8">
        <f>IF(S47=0,0,T47/S47)</f>
        <v/>
      </c>
      <c r="W47" s="8" t="n"/>
      <c r="Y47" t="inlineStr">
        <is>
          <t>GC (pay app)</t>
        </is>
      </c>
    </row>
    <row r="48">
      <c r="A48" t="n">
        <v>98</v>
      </c>
      <c r="C48" t="inlineStr">
        <is>
          <t>Electrical distribution - exterior</t>
        </is>
      </c>
      <c r="D48" t="inlineStr">
        <is>
          <t>PNA - Electrical distribution
LPCA - Electrical (open electrical boxes were observed near irrigation piping)</t>
        </is>
      </c>
      <c r="E48" s="10" t="inlineStr">
        <is>
          <t>GC</t>
        </is>
      </c>
      <c r="F48" t="inlineStr">
        <is>
          <t>Project</t>
        </is>
      </c>
      <c r="G48" s="7" t="n">
        <v>12000</v>
      </c>
      <c r="H48" s="7" t="n">
        <v>3600</v>
      </c>
      <c r="I48" s="7">
        <f>G48-H48</f>
        <v/>
      </c>
      <c r="J48" s="8">
        <f>IF(G48=0,0,H48/G48)</f>
        <v/>
      </c>
      <c r="K48" s="7" t="n">
        <v>0</v>
      </c>
      <c r="L48" s="7" t="n">
        <v>0</v>
      </c>
      <c r="M48" s="7" t="n">
        <v>0</v>
      </c>
      <c r="N48" s="7" t="n">
        <v>0</v>
      </c>
      <c r="O48" s="7" t="n">
        <v>0</v>
      </c>
      <c r="P48" s="7" t="n">
        <v>0</v>
      </c>
      <c r="Q48" s="7" t="n">
        <v>0</v>
      </c>
      <c r="R48" s="7" t="n">
        <v>0</v>
      </c>
      <c r="S48" s="7" t="n">
        <v>12000</v>
      </c>
      <c r="T48" s="7">
        <f>H48</f>
        <v/>
      </c>
      <c r="U48" s="7">
        <f>S48-T48</f>
        <v/>
      </c>
      <c r="V48" s="8">
        <f>IF(S48=0,0,T48/S48)</f>
        <v/>
      </c>
      <c r="W48" s="8" t="n"/>
      <c r="Y48" t="inlineStr">
        <is>
          <t>GC (pay app)</t>
        </is>
      </c>
    </row>
    <row r="49">
      <c r="A49" t="n">
        <v>151</v>
      </c>
      <c r="C49" t="inlineStr">
        <is>
          <t>Swimming pool coping and tile</t>
        </is>
      </c>
      <c r="D49" t="inlineStr">
        <is>
          <t>PNA - Replace swimming pool coping</t>
        </is>
      </c>
      <c r="E49" s="10" t="inlineStr">
        <is>
          <t>GC</t>
        </is>
      </c>
      <c r="F49" t="inlineStr">
        <is>
          <t>Project</t>
        </is>
      </c>
      <c r="G49" s="7" t="n">
        <v>12000</v>
      </c>
      <c r="H49" s="7" t="n">
        <v>3600</v>
      </c>
      <c r="I49" s="7">
        <f>G49-H49</f>
        <v/>
      </c>
      <c r="J49" s="8">
        <f>IF(G49=0,0,H49/G49)</f>
        <v/>
      </c>
      <c r="K49" s="7" t="n">
        <v>0</v>
      </c>
      <c r="L49" s="7" t="n">
        <v>0</v>
      </c>
      <c r="M49" s="7" t="n">
        <v>0</v>
      </c>
      <c r="N49" s="7" t="n">
        <v>0</v>
      </c>
      <c r="O49" s="7" t="n">
        <v>0</v>
      </c>
      <c r="P49" s="7" t="n">
        <v>0</v>
      </c>
      <c r="Q49" s="7" t="n">
        <v>0</v>
      </c>
      <c r="R49" s="7" t="n">
        <v>0</v>
      </c>
      <c r="S49" s="7" t="n">
        <v>12000</v>
      </c>
      <c r="T49" s="7">
        <f>H49</f>
        <v/>
      </c>
      <c r="U49" s="7">
        <f>S49-T49</f>
        <v/>
      </c>
      <c r="V49" s="8">
        <f>IF(S49=0,0,T49/S49)</f>
        <v/>
      </c>
      <c r="W49" s="8" t="n"/>
      <c r="Y49" t="inlineStr">
        <is>
          <t>GC (pay app)</t>
        </is>
      </c>
    </row>
    <row r="50">
      <c r="A50" t="n">
        <v>127</v>
      </c>
      <c r="C50" t="inlineStr">
        <is>
          <t>Interior microbial growth treatment</t>
        </is>
      </c>
      <c r="D50" t="inlineStr">
        <is>
          <t>LPCA - Localized water staining was observed at the ceiling of Unit 103.The unit appears to currently be used for miscel</t>
        </is>
      </c>
      <c r="E50" s="5" t="inlineStr">
        <is>
          <t>PMC</t>
        </is>
      </c>
      <c r="F50" t="inlineStr">
        <is>
          <t>Project</t>
        </is>
      </c>
      <c r="G50" s="7" t="n">
        <v>1000</v>
      </c>
      <c r="H50" s="7" t="n">
        <v>0</v>
      </c>
      <c r="I50" s="7">
        <f>G50-H50</f>
        <v/>
      </c>
      <c r="J50" s="8">
        <f>IF(G50=0,0,H50/G50)</f>
        <v/>
      </c>
      <c r="K50" s="7" t="n">
        <v>0</v>
      </c>
      <c r="L50" s="7" t="n">
        <v>0</v>
      </c>
      <c r="M50" s="7" t="n">
        <v>0</v>
      </c>
      <c r="N50" s="7" t="n">
        <v>0</v>
      </c>
      <c r="O50" s="7" t="n">
        <v>0</v>
      </c>
      <c r="P50" s="7" t="n">
        <v>0</v>
      </c>
      <c r="Q50" s="7" t="n">
        <v>0</v>
      </c>
      <c r="R50" s="7" t="n">
        <v>0</v>
      </c>
      <c r="S50" s="7" t="n">
        <v>1000</v>
      </c>
      <c r="T50" s="7">
        <f>H50</f>
        <v/>
      </c>
      <c r="U50" s="7">
        <f>S50-T50</f>
        <v/>
      </c>
      <c r="V50" s="8">
        <f>IF(S50=0,0,T50/S50)</f>
        <v/>
      </c>
      <c r="W50" s="8" t="n"/>
      <c r="Y50" t="inlineStr">
        <is>
          <t>GL PMC</t>
        </is>
      </c>
    </row>
    <row r="52">
      <c r="D52" s="19" t="inlineStr">
        <is>
          <t>Projects Subtotal (excl. Contingency &amp; CM Fee)</t>
        </is>
      </c>
      <c r="G52" s="22" t="n">
        <v>4754286</v>
      </c>
      <c r="S52" s="22" t="n">
        <v>4754286</v>
      </c>
    </row>
    <row r="53">
      <c r="D53" s="5" t="inlineStr">
        <is>
          <t>CM Fee</t>
        </is>
      </c>
      <c r="G53" s="7" t="n">
        <v>249600</v>
      </c>
      <c r="S53" s="7" t="n">
        <v>249600</v>
      </c>
    </row>
    <row r="54">
      <c r="D54" s="5" t="inlineStr">
        <is>
          <t>Contingency</t>
        </is>
      </c>
      <c r="G54" s="7" t="n">
        <v>237714</v>
      </c>
      <c r="S54" s="7" t="n">
        <v>237714</v>
      </c>
    </row>
    <row r="55">
      <c r="D55" s="19" t="inlineStr">
        <is>
          <t>Capital Plan Total (ex-BTL)</t>
        </is>
      </c>
      <c r="G55" s="22" t="n">
        <v>5241600</v>
      </c>
      <c r="S55" s="22" t="n">
        <v>5241600</v>
      </c>
    </row>
    <row r="56">
      <c r="D56" s="2" t="inlineStr">
        <is>
          <t>Unplanned CapEx Yr 1 (out-of-plan)</t>
        </is>
      </c>
      <c r="H56" s="7" t="n">
        <v>218021</v>
      </c>
    </row>
    <row r="57">
      <c r="D57" s="26" t="inlineStr">
        <is>
          <t>BTL (dropped per Adam): $0</t>
        </is>
      </c>
    </row>
  </sheetData>
  <autoFilter ref="A4:Y50"/>
  <hyperlinks>
    <hyperlink xmlns:r="http://schemas.openxmlformats.org/officeDocument/2006/relationships" ref="B3" r:id="rId1"/>
  </hyperlinks>
  <pageMargins left="0.75" right="0.75" top="1" bottom="1" header="0.5" footer="0.5"/>
</worksheet>
</file>

<file path=xl/worksheets/sheet62.xml><?xml version="1.0" encoding="utf-8"?>
<worksheet xmlns="http://schemas.openxmlformats.org/spreadsheetml/2006/main">
  <sheetPr>
    <outlinePr summaryBelow="1" summaryRight="1"/>
    <pageSetUpPr/>
  </sheetPr>
  <dimension ref="A1:Y41"/>
  <sheetViews>
    <sheetView workbookViewId="0">
      <pane xSplit="6" ySplit="4" topLeftCell="G5" activePane="bottomRight" state="frozen"/>
      <selection pane="topRight"/>
      <selection pane="bottomLeft"/>
      <selection pane="bottomRight" activeCell="A1" sqref="A1"/>
    </sheetView>
  </sheetViews>
  <sheetFormatPr baseColWidth="8" defaultRowHeight="15"/>
  <cols>
    <col hidden="1" width="5" customWidth="1" min="1" max="1"/>
    <col width="9" customWidth="1" min="2" max="2"/>
    <col hidden="1" outlineLevel="1" width="26" customWidth="1" min="3" max="3"/>
    <col hidden="1" outlineLevel="1" width="40" customWidth="1" min="4" max="4"/>
    <col width="8" customWidth="1" min="5" max="5"/>
    <col width="10" customWidth="1" min="6" max="6"/>
    <col width="12" customWidth="1" min="7" max="7"/>
    <col width="11" customWidth="1" min="8" max="8"/>
    <col width="11" customWidth="1" min="9" max="9"/>
    <col width="8" customWidth="1" min="10" max="10"/>
    <col hidden="1" outlineLevel="1" width="11" customWidth="1" min="11" max="11"/>
    <col hidden="1" outlineLevel="1" width="11" customWidth="1" min="12" max="12"/>
    <col hidden="1" outlineLevel="1" width="11" customWidth="1" min="13" max="13"/>
    <col hidden="1" outlineLevel="1" width="11" customWidth="1" min="14" max="14"/>
    <col hidden="1" outlineLevel="1" width="11" customWidth="1" min="15" max="15"/>
    <col hidden="1" outlineLevel="1" width="11" customWidth="1" min="16" max="16"/>
    <col hidden="1" outlineLevel="1" width="11" customWidth="1" min="17" max="17"/>
    <col hidden="1" outlineLevel="1" width="11" customWidth="1" min="18" max="18"/>
    <col width="13" customWidth="1" min="19" max="19"/>
    <col width="12" customWidth="1" min="20" max="20"/>
    <col width="13" customWidth="1" min="21" max="21"/>
    <col width="9" customWidth="1" min="22" max="22"/>
    <col width="14" customWidth="1" min="23" max="23"/>
    <col width="2" customWidth="1" min="24" max="24"/>
    <col hidden="1" width="22" customWidth="1" min="25" max="25"/>
  </cols>
  <sheetData>
    <row r="1">
      <c r="A1" s="23" t="inlineStr">
        <is>
          <t>Cypress Ridge — 10-Year Capital Plan</t>
        </is>
      </c>
    </row>
    <row r="2">
      <c r="A2" s="2" t="inlineStr">
        <is>
          <t>Acquired 2026. 10-year budget = capital plan excluding BTL. Year budgets from the plan's Expense-Yr columns; spend is current-year actual.</t>
        </is>
      </c>
    </row>
    <row r="3">
      <c r="B3" s="24" t="inlineStr">
        <is>
          <t>← Back</t>
        </is>
      </c>
    </row>
    <row r="4">
      <c r="A4" s="25" t="inlineStr">
        <is>
          <t>Row</t>
        </is>
      </c>
      <c r="B4" s="25" t="inlineStr">
        <is>
          <t>GL</t>
        </is>
      </c>
      <c r="C4" s="25" t="inlineStr">
        <is>
          <t>GL Name</t>
        </is>
      </c>
      <c r="D4" s="25" t="inlineStr">
        <is>
          <t>Scope of Work</t>
        </is>
      </c>
      <c r="E4" s="25" t="inlineStr">
        <is>
          <t>Owner</t>
        </is>
      </c>
      <c r="F4" s="25" t="inlineStr">
        <is>
          <t>Type</t>
        </is>
      </c>
      <c r="G4" s="25" t="inlineStr">
        <is>
          <t>Yr 1 Budget</t>
        </is>
      </c>
      <c r="H4" s="25" t="inlineStr">
        <is>
          <t>Spend</t>
        </is>
      </c>
      <c r="I4" s="25" t="inlineStr">
        <is>
          <t>Remaining</t>
        </is>
      </c>
      <c r="J4" s="25" t="inlineStr">
        <is>
          <t>% Spent</t>
        </is>
      </c>
      <c r="K4" s="25" t="inlineStr">
        <is>
          <t>Yr 2 Budget</t>
        </is>
      </c>
      <c r="L4" s="25" t="inlineStr">
        <is>
          <t>Yr 2 Spend</t>
        </is>
      </c>
      <c r="M4" s="25" t="inlineStr">
        <is>
          <t>Yr 3 Budget</t>
        </is>
      </c>
      <c r="N4" s="25" t="inlineStr">
        <is>
          <t>Yr 3 Spend</t>
        </is>
      </c>
      <c r="O4" s="25" t="inlineStr">
        <is>
          <t>Yr 4 Budget</t>
        </is>
      </c>
      <c r="P4" s="25" t="inlineStr">
        <is>
          <t>Yr 4 Spend</t>
        </is>
      </c>
      <c r="Q4" s="25" t="inlineStr">
        <is>
          <t>Yr 5 Budget</t>
        </is>
      </c>
      <c r="R4" s="25" t="inlineStr">
        <is>
          <t>Yr 5 Spend</t>
        </is>
      </c>
      <c r="S4" s="25" t="inlineStr">
        <is>
          <t>10 yr Budget</t>
        </is>
      </c>
      <c r="T4" s="25" t="inlineStr">
        <is>
          <t>10 yr Spend</t>
        </is>
      </c>
      <c r="U4" s="25" t="inlineStr">
        <is>
          <t>10 yr Remaining</t>
        </is>
      </c>
      <c r="V4" s="25" t="inlineStr">
        <is>
          <t>10 yr % Spent</t>
        </is>
      </c>
      <c r="W4" s="25" t="inlineStr">
        <is>
          <t>Actual Project % Complete</t>
        </is>
      </c>
      <c r="X4" s="25" t="inlineStr"/>
      <c r="Y4" s="25" t="inlineStr">
        <is>
          <t>Basis</t>
        </is>
      </c>
    </row>
    <row r="5">
      <c r="A5" t="n">
        <v>70</v>
      </c>
      <c r="C5" t="inlineStr">
        <is>
          <t>Exterior paint</t>
        </is>
      </c>
      <c r="D5" t="inlineStr">
        <is>
          <t>PNA - Paint community</t>
        </is>
      </c>
      <c r="E5" s="10" t="inlineStr">
        <is>
          <t>GC</t>
        </is>
      </c>
      <c r="F5" t="inlineStr">
        <is>
          <t>Project</t>
        </is>
      </c>
      <c r="G5" s="7" t="n">
        <v>227400</v>
      </c>
      <c r="H5" s="7" t="n">
        <v>68220</v>
      </c>
      <c r="I5" s="7">
        <f>G5-H5</f>
        <v/>
      </c>
      <c r="J5" s="8">
        <f>IF(G5=0,0,H5/G5)</f>
        <v/>
      </c>
      <c r="K5" s="7" t="n">
        <v>0</v>
      </c>
      <c r="L5" s="7" t="n">
        <v>0</v>
      </c>
      <c r="M5" s="7" t="n">
        <v>0</v>
      </c>
      <c r="N5" s="7" t="n">
        <v>0</v>
      </c>
      <c r="O5" s="7" t="n">
        <v>0</v>
      </c>
      <c r="P5" s="7" t="n">
        <v>0</v>
      </c>
      <c r="Q5" s="7" t="n">
        <v>0</v>
      </c>
      <c r="R5" s="7" t="n">
        <v>0</v>
      </c>
      <c r="S5" s="7" t="n">
        <v>227400</v>
      </c>
      <c r="T5" s="7">
        <f>H5</f>
        <v/>
      </c>
      <c r="U5" s="7">
        <f>S5-T5</f>
        <v/>
      </c>
      <c r="V5" s="8">
        <f>IF(S5=0,0,T5/S5)</f>
        <v/>
      </c>
      <c r="W5" s="8" t="n"/>
      <c r="Y5" t="inlineStr">
        <is>
          <t>GC (pay app)</t>
        </is>
      </c>
    </row>
    <row r="6">
      <c r="A6" t="n">
        <v>29</v>
      </c>
      <c r="C6" t="inlineStr">
        <is>
          <t>Landscape Cleanup &amp; Enhancements</t>
        </is>
      </c>
      <c r="D6" t="inlineStr">
        <is>
          <t>Concept Walk - landscape cleanup and ground cover</t>
        </is>
      </c>
      <c r="E6" s="5" t="inlineStr">
        <is>
          <t>PMC</t>
        </is>
      </c>
      <c r="F6" t="inlineStr">
        <is>
          <t>Project</t>
        </is>
      </c>
      <c r="G6" s="7" t="n">
        <v>50000</v>
      </c>
      <c r="H6" s="7" t="n">
        <v>0</v>
      </c>
      <c r="I6" s="7">
        <f>G6-H6</f>
        <v/>
      </c>
      <c r="J6" s="8">
        <f>IF(G6=0,0,H6/G6)</f>
        <v/>
      </c>
      <c r="K6" s="7" t="n">
        <v>0</v>
      </c>
      <c r="L6" s="7" t="n">
        <v>0</v>
      </c>
      <c r="M6" s="7" t="n">
        <v>0</v>
      </c>
      <c r="N6" s="7" t="n">
        <v>0</v>
      </c>
      <c r="O6" s="7" t="n">
        <v>0</v>
      </c>
      <c r="P6" s="7" t="n">
        <v>0</v>
      </c>
      <c r="Q6" s="7" t="n">
        <v>0</v>
      </c>
      <c r="R6" s="7" t="n">
        <v>0</v>
      </c>
      <c r="S6" s="7" t="n">
        <v>50000</v>
      </c>
      <c r="T6" s="7">
        <f>H6</f>
        <v/>
      </c>
      <c r="U6" s="7">
        <f>S6-T6</f>
        <v/>
      </c>
      <c r="V6" s="8">
        <f>IF(S6=0,0,T6/S6)</f>
        <v/>
      </c>
      <c r="W6" s="8" t="n"/>
      <c r="Y6" t="inlineStr">
        <is>
          <t>GL PMC</t>
        </is>
      </c>
    </row>
    <row r="7">
      <c r="A7" t="n">
        <v>50</v>
      </c>
      <c r="C7" t="inlineStr">
        <is>
          <t>Asphalt composite shingle roofing</t>
        </is>
      </c>
      <c r="D7" t="inlineStr">
        <is>
          <t>PNA - Tune up roofs (building replacements as needed)
TCAC - Asphalt shingle</t>
        </is>
      </c>
      <c r="E7" s="10" t="inlineStr">
        <is>
          <t>GC</t>
        </is>
      </c>
      <c r="F7" t="inlineStr">
        <is>
          <t>Project</t>
        </is>
      </c>
      <c r="G7" s="7" t="n">
        <v>50000</v>
      </c>
      <c r="H7" s="7" t="n">
        <v>15000</v>
      </c>
      <c r="I7" s="7">
        <f>G7-H7</f>
        <v/>
      </c>
      <c r="J7" s="8">
        <f>IF(G7=0,0,H7/G7)</f>
        <v/>
      </c>
      <c r="K7" s="7" t="n">
        <v>0</v>
      </c>
      <c r="L7" s="7" t="n">
        <v>0</v>
      </c>
      <c r="M7" s="7" t="n">
        <v>0</v>
      </c>
      <c r="N7" s="7" t="n">
        <v>0</v>
      </c>
      <c r="O7" s="7" t="n">
        <v>0</v>
      </c>
      <c r="P7" s="7" t="n">
        <v>0</v>
      </c>
      <c r="Q7" s="7" t="n">
        <v>0</v>
      </c>
      <c r="R7" s="7" t="n">
        <v>0</v>
      </c>
      <c r="S7" s="7" t="n">
        <v>50000</v>
      </c>
      <c r="T7" s="7">
        <f>H7</f>
        <v/>
      </c>
      <c r="U7" s="7">
        <f>S7-T7</f>
        <v/>
      </c>
      <c r="V7" s="8">
        <f>IF(S7=0,0,T7/S7)</f>
        <v/>
      </c>
      <c r="W7" s="8" t="n"/>
      <c r="Y7" t="inlineStr">
        <is>
          <t>GC (pay app)</t>
        </is>
      </c>
    </row>
    <row r="8">
      <c r="A8" t="n">
        <v>161</v>
      </c>
      <c r="C8" t="inlineStr">
        <is>
          <t>Playground area and equipment</t>
        </is>
      </c>
      <c r="D8" t="inlineStr">
        <is>
          <t>Concept Walk - playground and fall zone</t>
        </is>
      </c>
      <c r="E8" s="10" t="inlineStr">
        <is>
          <t>GC</t>
        </is>
      </c>
      <c r="F8" t="inlineStr">
        <is>
          <t>Project</t>
        </is>
      </c>
      <c r="G8" s="7" t="n">
        <v>45000</v>
      </c>
      <c r="H8" s="7" t="n">
        <v>13500</v>
      </c>
      <c r="I8" s="7">
        <f>G8-H8</f>
        <v/>
      </c>
      <c r="J8" s="8">
        <f>IF(G8=0,0,H8/G8)</f>
        <v/>
      </c>
      <c r="K8" s="7" t="n">
        <v>0</v>
      </c>
      <c r="L8" s="7" t="n">
        <v>0</v>
      </c>
      <c r="M8" s="7" t="n">
        <v>0</v>
      </c>
      <c r="N8" s="7" t="n">
        <v>0</v>
      </c>
      <c r="O8" s="7" t="n">
        <v>0</v>
      </c>
      <c r="P8" s="7" t="n">
        <v>0</v>
      </c>
      <c r="Q8" s="7" t="n">
        <v>0</v>
      </c>
      <c r="R8" s="7" t="n">
        <v>0</v>
      </c>
      <c r="S8" s="7" t="n">
        <v>45000</v>
      </c>
      <c r="T8" s="7">
        <f>H8</f>
        <v/>
      </c>
      <c r="U8" s="7">
        <f>S8-T8</f>
        <v/>
      </c>
      <c r="V8" s="8">
        <f>IF(S8=0,0,T8/S8)</f>
        <v/>
      </c>
      <c r="W8" s="8" t="n"/>
      <c r="Y8" t="inlineStr">
        <is>
          <t>GC (pay app)</t>
        </is>
      </c>
    </row>
    <row r="9">
      <c r="A9" t="n">
        <v>68</v>
      </c>
      <c r="C9" t="inlineStr">
        <is>
          <t>Stucco repairs</t>
        </is>
      </c>
      <c r="D9" t="inlineStr">
        <is>
          <t>PNA - Patch cracked stucco LPCA - Horizontal cracking was noted at multiple facades including Units 2129, 2159, 2209, an</t>
        </is>
      </c>
      <c r="E9" s="10" t="inlineStr">
        <is>
          <t>GC</t>
        </is>
      </c>
      <c r="F9" t="inlineStr">
        <is>
          <t>Project</t>
        </is>
      </c>
      <c r="G9" s="7" t="n">
        <v>40000</v>
      </c>
      <c r="H9" s="7" t="n">
        <v>12000</v>
      </c>
      <c r="I9" s="7">
        <f>G9-H9</f>
        <v/>
      </c>
      <c r="J9" s="8">
        <f>IF(G9=0,0,H9/G9)</f>
        <v/>
      </c>
      <c r="K9" s="7" t="n">
        <v>0</v>
      </c>
      <c r="L9" s="7" t="n">
        <v>0</v>
      </c>
      <c r="M9" s="7" t="n">
        <v>0</v>
      </c>
      <c r="N9" s="7" t="n">
        <v>0</v>
      </c>
      <c r="O9" s="7" t="n">
        <v>0</v>
      </c>
      <c r="P9" s="7" t="n">
        <v>0</v>
      </c>
      <c r="Q9" s="7" t="n">
        <v>0</v>
      </c>
      <c r="R9" s="7" t="n">
        <v>0</v>
      </c>
      <c r="S9" s="7" t="n">
        <v>40000</v>
      </c>
      <c r="T9" s="7">
        <f>H9</f>
        <v/>
      </c>
      <c r="U9" s="7">
        <f>S9-T9</f>
        <v/>
      </c>
      <c r="V9" s="8">
        <f>IF(S9=0,0,T9/S9)</f>
        <v/>
      </c>
      <c r="W9" s="8" t="n"/>
      <c r="Y9" t="inlineStr">
        <is>
          <t>GC (pay app)</t>
        </is>
      </c>
    </row>
    <row r="10">
      <c r="A10" t="n">
        <v>20</v>
      </c>
      <c r="C10" t="inlineStr">
        <is>
          <t>Stripe parking areas</t>
        </is>
      </c>
      <c r="D10" t="inlineStr">
        <is>
          <t>PNA - Stripe parking lot</t>
        </is>
      </c>
      <c r="E10" s="10" t="inlineStr">
        <is>
          <t>GC</t>
        </is>
      </c>
      <c r="F10" t="inlineStr">
        <is>
          <t>Project</t>
        </is>
      </c>
      <c r="G10" s="7" t="n">
        <v>28000</v>
      </c>
      <c r="H10" s="7" t="n">
        <v>8400</v>
      </c>
      <c r="I10" s="7">
        <f>G10-H10</f>
        <v/>
      </c>
      <c r="J10" s="8">
        <f>IF(G10=0,0,H10/G10)</f>
        <v/>
      </c>
      <c r="K10" s="7" t="n">
        <v>0</v>
      </c>
      <c r="L10" s="7" t="n">
        <v>0</v>
      </c>
      <c r="M10" s="7" t="n">
        <v>0</v>
      </c>
      <c r="N10" s="7" t="n">
        <v>0</v>
      </c>
      <c r="O10" s="7" t="n">
        <v>0</v>
      </c>
      <c r="P10" s="7" t="n">
        <v>0</v>
      </c>
      <c r="Q10" s="7" t="n">
        <v>0</v>
      </c>
      <c r="R10" s="7" t="n">
        <v>0</v>
      </c>
      <c r="S10" s="7" t="n">
        <v>28000</v>
      </c>
      <c r="T10" s="7">
        <f>H10</f>
        <v/>
      </c>
      <c r="U10" s="7">
        <f>S10-T10</f>
        <v/>
      </c>
      <c r="V10" s="8">
        <f>IF(S10=0,0,T10/S10)</f>
        <v/>
      </c>
      <c r="W10" s="8" t="n"/>
      <c r="Y10" t="inlineStr">
        <is>
          <t>GC (pay app)</t>
        </is>
      </c>
    </row>
    <row r="11">
      <c r="A11" t="n">
        <v>19</v>
      </c>
      <c r="C11" t="inlineStr">
        <is>
          <t>Asphalt Milling/Paving/SealCoat</t>
        </is>
      </c>
      <c r="D11" t="inlineStr">
        <is>
          <t>PNA - Crack fill
TCAC - Asphalt seal coat and striping</t>
        </is>
      </c>
      <c r="E11" s="10" t="inlineStr">
        <is>
          <t>GC</t>
        </is>
      </c>
      <c r="F11" t="inlineStr">
        <is>
          <t>Project</t>
        </is>
      </c>
      <c r="G11" s="7" t="n">
        <v>27000</v>
      </c>
      <c r="H11" s="7" t="n">
        <v>8100</v>
      </c>
      <c r="I11" s="7">
        <f>G11-H11</f>
        <v/>
      </c>
      <c r="J11" s="8">
        <f>IF(G11=0,0,H11/G11)</f>
        <v/>
      </c>
      <c r="K11" s="7" t="n">
        <v>0</v>
      </c>
      <c r="L11" s="7" t="n">
        <v>0</v>
      </c>
      <c r="M11" s="7" t="n">
        <v>0</v>
      </c>
      <c r="N11" s="7" t="n">
        <v>0</v>
      </c>
      <c r="O11" s="7" t="n">
        <v>0</v>
      </c>
      <c r="P11" s="7" t="n">
        <v>0</v>
      </c>
      <c r="Q11" s="7" t="n">
        <v>0</v>
      </c>
      <c r="R11" s="7" t="n">
        <v>0</v>
      </c>
      <c r="S11" s="7" t="n">
        <v>27000</v>
      </c>
      <c r="T11" s="7">
        <f>H11</f>
        <v/>
      </c>
      <c r="U11" s="7">
        <f>S11-T11</f>
        <v/>
      </c>
      <c r="V11" s="8">
        <f>IF(S11=0,0,T11/S11)</f>
        <v/>
      </c>
      <c r="W11" s="8" t="n"/>
      <c r="Y11" t="inlineStr">
        <is>
          <t>GC (pay app)</t>
        </is>
      </c>
    </row>
    <row r="12">
      <c r="A12" t="n">
        <v>57</v>
      </c>
      <c r="C12" t="inlineStr">
        <is>
          <t>Gutters &amp; downspouts</t>
        </is>
      </c>
      <c r="D12" t="inlineStr">
        <is>
          <t>PNA - Repair downspouts and gutters</t>
        </is>
      </c>
      <c r="E12" s="10" t="inlineStr">
        <is>
          <t>GC</t>
        </is>
      </c>
      <c r="F12" t="inlineStr">
        <is>
          <t>Project</t>
        </is>
      </c>
      <c r="G12" s="7" t="n">
        <v>25000</v>
      </c>
      <c r="H12" s="7" t="n">
        <v>7500</v>
      </c>
      <c r="I12" s="7">
        <f>G12-H12</f>
        <v/>
      </c>
      <c r="J12" s="8">
        <f>IF(G12=0,0,H12/G12)</f>
        <v/>
      </c>
      <c r="K12" s="7" t="n">
        <v>0</v>
      </c>
      <c r="L12" s="7" t="n">
        <v>0</v>
      </c>
      <c r="M12" s="7" t="n">
        <v>0</v>
      </c>
      <c r="N12" s="7" t="n">
        <v>0</v>
      </c>
      <c r="O12" s="7" t="n">
        <v>0</v>
      </c>
      <c r="P12" s="7" t="n">
        <v>0</v>
      </c>
      <c r="Q12" s="7" t="n">
        <v>0</v>
      </c>
      <c r="R12" s="7" t="n">
        <v>0</v>
      </c>
      <c r="S12" s="7" t="n">
        <v>25000</v>
      </c>
      <c r="T12" s="7">
        <f>H12</f>
        <v/>
      </c>
      <c r="U12" s="7">
        <f>S12-T12</f>
        <v/>
      </c>
      <c r="V12" s="8">
        <f>IF(S12=0,0,T12/S12)</f>
        <v/>
      </c>
      <c r="W12" s="8" t="n"/>
      <c r="Y12" t="inlineStr">
        <is>
          <t>GC (pay app)</t>
        </is>
      </c>
    </row>
    <row r="13">
      <c r="A13" t="n">
        <v>71</v>
      </c>
      <c r="C13" t="inlineStr">
        <is>
          <t>Repair / replace wood trim</t>
        </is>
      </c>
      <c r="D13" t="inlineStr">
        <is>
          <t>PNA - Repair / replace wood trim</t>
        </is>
      </c>
      <c r="E13" s="10" t="inlineStr">
        <is>
          <t>GC</t>
        </is>
      </c>
      <c r="F13" t="inlineStr">
        <is>
          <t>Project</t>
        </is>
      </c>
      <c r="G13" s="7" t="n">
        <v>25000</v>
      </c>
      <c r="H13" s="7" t="n">
        <v>7500</v>
      </c>
      <c r="I13" s="7">
        <f>G13-H13</f>
        <v/>
      </c>
      <c r="J13" s="8">
        <f>IF(G13=0,0,H13/G13)</f>
        <v/>
      </c>
      <c r="K13" s="7" t="n">
        <v>0</v>
      </c>
      <c r="L13" s="7" t="n">
        <v>0</v>
      </c>
      <c r="M13" s="7" t="n">
        <v>0</v>
      </c>
      <c r="N13" s="7" t="n">
        <v>0</v>
      </c>
      <c r="O13" s="7" t="n">
        <v>0</v>
      </c>
      <c r="P13" s="7" t="n">
        <v>0</v>
      </c>
      <c r="Q13" s="7" t="n">
        <v>0</v>
      </c>
      <c r="R13" s="7" t="n">
        <v>0</v>
      </c>
      <c r="S13" s="7" t="n">
        <v>25000</v>
      </c>
      <c r="T13" s="7">
        <f>H13</f>
        <v/>
      </c>
      <c r="U13" s="7">
        <f>S13-T13</f>
        <v/>
      </c>
      <c r="V13" s="8">
        <f>IF(S13=0,0,T13/S13)</f>
        <v/>
      </c>
      <c r="W13" s="8" t="n"/>
      <c r="Y13" t="inlineStr">
        <is>
          <t>GC (pay app)</t>
        </is>
      </c>
    </row>
    <row r="14">
      <c r="A14" t="n">
        <v>18</v>
      </c>
      <c r="C14" t="inlineStr">
        <is>
          <t>Parking Lots</t>
        </is>
      </c>
      <c r="D14" t="inlineStr">
        <is>
          <t>PNA - repair potholes</t>
        </is>
      </c>
      <c r="E14" s="10" t="inlineStr">
        <is>
          <t>GC</t>
        </is>
      </c>
      <c r="F14" t="inlineStr">
        <is>
          <t>Project</t>
        </is>
      </c>
      <c r="G14" s="7" t="n">
        <v>22000</v>
      </c>
      <c r="H14" s="7" t="n">
        <v>6600</v>
      </c>
      <c r="I14" s="7">
        <f>G14-H14</f>
        <v/>
      </c>
      <c r="J14" s="8">
        <f>IF(G14=0,0,H14/G14)</f>
        <v/>
      </c>
      <c r="K14" s="7" t="n">
        <v>0</v>
      </c>
      <c r="L14" s="7" t="n">
        <v>0</v>
      </c>
      <c r="M14" s="7" t="n">
        <v>0</v>
      </c>
      <c r="N14" s="7" t="n">
        <v>0</v>
      </c>
      <c r="O14" s="7" t="n">
        <v>0</v>
      </c>
      <c r="P14" s="7" t="n">
        <v>0</v>
      </c>
      <c r="Q14" s="7" t="n">
        <v>0</v>
      </c>
      <c r="R14" s="7" t="n">
        <v>0</v>
      </c>
      <c r="S14" s="7" t="n">
        <v>22000</v>
      </c>
      <c r="T14" s="7">
        <f>H14</f>
        <v/>
      </c>
      <c r="U14" s="7">
        <f>S14-T14</f>
        <v/>
      </c>
      <c r="V14" s="8">
        <f>IF(S14=0,0,T14/S14)</f>
        <v/>
      </c>
      <c r="W14" s="8" t="n"/>
      <c r="Y14" t="inlineStr">
        <is>
          <t>GC (pay app)</t>
        </is>
      </c>
    </row>
    <row r="15">
      <c r="A15" t="n">
        <v>47</v>
      </c>
      <c r="C15" t="inlineStr">
        <is>
          <t>Expansion Joints</t>
        </is>
      </c>
      <c r="D15" t="inlineStr">
        <is>
          <t>PNA - Expansion joints</t>
        </is>
      </c>
      <c r="E15" s="10" t="inlineStr">
        <is>
          <t>GC</t>
        </is>
      </c>
      <c r="F15" t="inlineStr">
        <is>
          <t>Project</t>
        </is>
      </c>
      <c r="G15" s="7" t="n">
        <v>20000</v>
      </c>
      <c r="H15" s="7" t="n">
        <v>6000</v>
      </c>
      <c r="I15" s="7">
        <f>G15-H15</f>
        <v/>
      </c>
      <c r="J15" s="8">
        <f>IF(G15=0,0,H15/G15)</f>
        <v/>
      </c>
      <c r="K15" s="7" t="n">
        <v>0</v>
      </c>
      <c r="L15" s="7" t="n">
        <v>0</v>
      </c>
      <c r="M15" s="7" t="n">
        <v>0</v>
      </c>
      <c r="N15" s="7" t="n">
        <v>0</v>
      </c>
      <c r="O15" s="7" t="n">
        <v>0</v>
      </c>
      <c r="P15" s="7" t="n">
        <v>0</v>
      </c>
      <c r="Q15" s="7" t="n">
        <v>0</v>
      </c>
      <c r="R15" s="7" t="n">
        <v>0</v>
      </c>
      <c r="S15" s="7" t="n">
        <v>20000</v>
      </c>
      <c r="T15" s="7">
        <f>H15</f>
        <v/>
      </c>
      <c r="U15" s="7">
        <f>S15-T15</f>
        <v/>
      </c>
      <c r="V15" s="8">
        <f>IF(S15=0,0,T15/S15)</f>
        <v/>
      </c>
      <c r="W15" s="8" t="n"/>
      <c r="Y15" t="inlineStr">
        <is>
          <t>GC (pay app)</t>
        </is>
      </c>
    </row>
    <row r="16">
      <c r="A16" t="n">
        <v>59</v>
      </c>
      <c r="C16" t="inlineStr">
        <is>
          <t>Sealants &amp; caulking</t>
        </is>
      </c>
      <c r="D16" t="inlineStr">
        <is>
          <t>PNA - Seal roof cracks LPCA (PR-90) - Evidence of discoloration was noted in the upper bedroom or bathroom ceilings at U</t>
        </is>
      </c>
      <c r="E16" s="10" t="inlineStr">
        <is>
          <t>GC</t>
        </is>
      </c>
      <c r="F16" t="inlineStr">
        <is>
          <t>Project</t>
        </is>
      </c>
      <c r="G16" s="7" t="n">
        <v>20000</v>
      </c>
      <c r="H16" s="7" t="n">
        <v>6000</v>
      </c>
      <c r="I16" s="7">
        <f>G16-H16</f>
        <v/>
      </c>
      <c r="J16" s="8">
        <f>IF(G16=0,0,H16/G16)</f>
        <v/>
      </c>
      <c r="K16" s="7" t="n">
        <v>0</v>
      </c>
      <c r="L16" s="7" t="n">
        <v>0</v>
      </c>
      <c r="M16" s="7" t="n">
        <v>0</v>
      </c>
      <c r="N16" s="7" t="n">
        <v>0</v>
      </c>
      <c r="O16" s="7" t="n">
        <v>0</v>
      </c>
      <c r="P16" s="7" t="n">
        <v>0</v>
      </c>
      <c r="Q16" s="7" t="n">
        <v>0</v>
      </c>
      <c r="R16" s="7" t="n">
        <v>0</v>
      </c>
      <c r="S16" s="7" t="n">
        <v>20000</v>
      </c>
      <c r="T16" s="7">
        <f>H16</f>
        <v/>
      </c>
      <c r="U16" s="7">
        <f>S16-T16</f>
        <v/>
      </c>
      <c r="V16" s="8">
        <f>IF(S16=0,0,T16/S16)</f>
        <v/>
      </c>
      <c r="W16" s="8" t="n"/>
      <c r="Y16" t="inlineStr">
        <is>
          <t>GC (pay app)</t>
        </is>
      </c>
    </row>
    <row r="17">
      <c r="A17" t="n">
        <v>61</v>
      </c>
      <c r="C17" t="inlineStr">
        <is>
          <t>Roof treatment / cleaning</t>
        </is>
      </c>
      <c r="D17" t="inlineStr">
        <is>
          <t>LPCA - Organic growth including moss was noted on main and secondary asphalt-shingle roofs. Over time the organic materi</t>
        </is>
      </c>
      <c r="E17" s="10" t="inlineStr">
        <is>
          <t>GC</t>
        </is>
      </c>
      <c r="F17" t="inlineStr">
        <is>
          <t>Project</t>
        </is>
      </c>
      <c r="G17" s="7" t="n">
        <v>18900</v>
      </c>
      <c r="H17" s="7" t="n">
        <v>5670</v>
      </c>
      <c r="I17" s="7">
        <f>G17-H17</f>
        <v/>
      </c>
      <c r="J17" s="8">
        <f>IF(G17=0,0,H17/G17)</f>
        <v/>
      </c>
      <c r="K17" s="7" t="n">
        <v>0</v>
      </c>
      <c r="L17" s="7" t="n">
        <v>0</v>
      </c>
      <c r="M17" s="7" t="n">
        <v>0</v>
      </c>
      <c r="N17" s="7" t="n">
        <v>0</v>
      </c>
      <c r="O17" s="7" t="n">
        <v>0</v>
      </c>
      <c r="P17" s="7" t="n">
        <v>0</v>
      </c>
      <c r="Q17" s="7" t="n">
        <v>0</v>
      </c>
      <c r="R17" s="7" t="n">
        <v>0</v>
      </c>
      <c r="S17" s="7" t="n">
        <v>18900</v>
      </c>
      <c r="T17" s="7">
        <f>H17</f>
        <v/>
      </c>
      <c r="U17" s="7">
        <f>S17-T17</f>
        <v/>
      </c>
      <c r="V17" s="8">
        <f>IF(S17=0,0,T17/S17)</f>
        <v/>
      </c>
      <c r="W17" s="8" t="n"/>
      <c r="Y17" t="inlineStr">
        <is>
          <t>GC (pay app)</t>
        </is>
      </c>
    </row>
    <row r="18">
      <c r="A18" t="n">
        <v>32</v>
      </c>
      <c r="C18" t="inlineStr">
        <is>
          <t>Dumpster enclosures</t>
        </is>
      </c>
      <c r="D18" t="inlineStr">
        <is>
          <t>PNA - Repair enclosures</t>
        </is>
      </c>
      <c r="E18" s="10" t="inlineStr">
        <is>
          <t>GC</t>
        </is>
      </c>
      <c r="F18" t="inlineStr">
        <is>
          <t>Project</t>
        </is>
      </c>
      <c r="G18" s="7" t="n">
        <v>18000</v>
      </c>
      <c r="H18" s="7" t="n">
        <v>5400</v>
      </c>
      <c r="I18" s="7">
        <f>G18-H18</f>
        <v/>
      </c>
      <c r="J18" s="8">
        <f>IF(G18=0,0,H18/G18)</f>
        <v/>
      </c>
      <c r="K18" s="7" t="n">
        <v>0</v>
      </c>
      <c r="L18" s="7" t="n">
        <v>0</v>
      </c>
      <c r="M18" s="7" t="n">
        <v>0</v>
      </c>
      <c r="N18" s="7" t="n">
        <v>0</v>
      </c>
      <c r="O18" s="7" t="n">
        <v>0</v>
      </c>
      <c r="P18" s="7" t="n">
        <v>0</v>
      </c>
      <c r="Q18" s="7" t="n">
        <v>0</v>
      </c>
      <c r="R18" s="7" t="n">
        <v>0</v>
      </c>
      <c r="S18" s="7" t="n">
        <v>18000</v>
      </c>
      <c r="T18" s="7">
        <f>H18</f>
        <v/>
      </c>
      <c r="U18" s="7">
        <f>S18-T18</f>
        <v/>
      </c>
      <c r="V18" s="8">
        <f>IF(S18=0,0,T18/S18)</f>
        <v/>
      </c>
      <c r="W18" s="8" t="n"/>
      <c r="Y18" t="inlineStr">
        <is>
          <t>GC (pay app)</t>
        </is>
      </c>
    </row>
    <row r="19">
      <c r="A19" t="n">
        <v>98</v>
      </c>
      <c r="C19" t="inlineStr">
        <is>
          <t>Electrical distribution - exterior</t>
        </is>
      </c>
      <c r="D19" t="inlineStr">
        <is>
          <t>PNA - Repair lighting controllers</t>
        </is>
      </c>
      <c r="E19" s="10" t="inlineStr">
        <is>
          <t>GC</t>
        </is>
      </c>
      <c r="F19" t="inlineStr">
        <is>
          <t>Project</t>
        </is>
      </c>
      <c r="G19" s="7" t="n">
        <v>18000</v>
      </c>
      <c r="H19" s="7" t="n">
        <v>5400</v>
      </c>
      <c r="I19" s="7">
        <f>G19-H19</f>
        <v/>
      </c>
      <c r="J19" s="8">
        <f>IF(G19=0,0,H19/G19)</f>
        <v/>
      </c>
      <c r="K19" s="7" t="n">
        <v>0</v>
      </c>
      <c r="L19" s="7" t="n">
        <v>0</v>
      </c>
      <c r="M19" s="7" t="n">
        <v>0</v>
      </c>
      <c r="N19" s="7" t="n">
        <v>0</v>
      </c>
      <c r="O19" s="7" t="n">
        <v>0</v>
      </c>
      <c r="P19" s="7" t="n">
        <v>0</v>
      </c>
      <c r="Q19" s="7" t="n">
        <v>0</v>
      </c>
      <c r="R19" s="7" t="n">
        <v>0</v>
      </c>
      <c r="S19" s="7" t="n">
        <v>18000</v>
      </c>
      <c r="T19" s="7">
        <f>H19</f>
        <v/>
      </c>
      <c r="U19" s="7">
        <f>S19-T19</f>
        <v/>
      </c>
      <c r="V19" s="8">
        <f>IF(S19=0,0,T19/S19)</f>
        <v/>
      </c>
      <c r="W19" s="8" t="n"/>
      <c r="Y19" t="inlineStr">
        <is>
          <t>GC (pay app)</t>
        </is>
      </c>
    </row>
    <row r="20">
      <c r="A20" t="n">
        <v>108</v>
      </c>
      <c r="C20" t="inlineStr">
        <is>
          <t>Partial Renovation</t>
        </is>
      </c>
      <c r="D20" t="inlineStr">
        <is>
          <t>Seller to address: LPCA - Units 65 and 103 are considered down units due to evictions that are currently in
progress. Ma</t>
        </is>
      </c>
      <c r="E20" s="5" t="inlineStr">
        <is>
          <t>PMC</t>
        </is>
      </c>
      <c r="F20" t="inlineStr">
        <is>
          <t>Project</t>
        </is>
      </c>
      <c r="G20" s="7" t="n">
        <v>17000</v>
      </c>
      <c r="H20" s="7" t="n">
        <v>0</v>
      </c>
      <c r="I20" s="7">
        <f>G20-H20</f>
        <v/>
      </c>
      <c r="J20" s="8">
        <f>IF(G20=0,0,H20/G20)</f>
        <v/>
      </c>
      <c r="K20" s="7" t="n">
        <v>0</v>
      </c>
      <c r="L20" s="7" t="n">
        <v>0</v>
      </c>
      <c r="M20" s="7" t="n">
        <v>0</v>
      </c>
      <c r="N20" s="7" t="n">
        <v>0</v>
      </c>
      <c r="O20" s="7" t="n">
        <v>0</v>
      </c>
      <c r="P20" s="7" t="n">
        <v>0</v>
      </c>
      <c r="Q20" s="7" t="n">
        <v>0</v>
      </c>
      <c r="R20" s="7" t="n">
        <v>0</v>
      </c>
      <c r="S20" s="7" t="n">
        <v>17000</v>
      </c>
      <c r="T20" s="7">
        <f>H20</f>
        <v/>
      </c>
      <c r="U20" s="7">
        <f>S20-T20</f>
        <v/>
      </c>
      <c r="V20" s="8">
        <f>IF(S20=0,0,T20/S20)</f>
        <v/>
      </c>
      <c r="W20" s="8" t="n"/>
      <c r="Y20" t="inlineStr">
        <is>
          <t>GL PMC</t>
        </is>
      </c>
    </row>
    <row r="21">
      <c r="A21" t="n">
        <v>22</v>
      </c>
      <c r="C21" t="inlineStr">
        <is>
          <t>Sidewalks and curbs</t>
        </is>
      </c>
      <c r="D21" t="inlineStr">
        <is>
          <t>PNA - Grind trip hazards</t>
        </is>
      </c>
      <c r="E21" s="10" t="inlineStr">
        <is>
          <t>GC</t>
        </is>
      </c>
      <c r="F21" t="inlineStr">
        <is>
          <t>Project</t>
        </is>
      </c>
      <c r="G21" s="7" t="n">
        <v>16000</v>
      </c>
      <c r="H21" s="7" t="n">
        <v>4800</v>
      </c>
      <c r="I21" s="7">
        <f>G21-H21</f>
        <v/>
      </c>
      <c r="J21" s="8">
        <f>IF(G21=0,0,H21/G21)</f>
        <v/>
      </c>
      <c r="K21" s="7" t="n">
        <v>0</v>
      </c>
      <c r="L21" s="7" t="n">
        <v>0</v>
      </c>
      <c r="M21" s="7" t="n">
        <v>0</v>
      </c>
      <c r="N21" s="7" t="n">
        <v>0</v>
      </c>
      <c r="O21" s="7" t="n">
        <v>0</v>
      </c>
      <c r="P21" s="7" t="n">
        <v>0</v>
      </c>
      <c r="Q21" s="7" t="n">
        <v>0</v>
      </c>
      <c r="R21" s="7" t="n">
        <v>0</v>
      </c>
      <c r="S21" s="7" t="n">
        <v>16000</v>
      </c>
      <c r="T21" s="7">
        <f>H21</f>
        <v/>
      </c>
      <c r="U21" s="7">
        <f>S21-T21</f>
        <v/>
      </c>
      <c r="V21" s="8">
        <f>IF(S21=0,0,T21/S21)</f>
        <v/>
      </c>
      <c r="W21" s="8" t="n"/>
      <c r="Y21" t="inlineStr">
        <is>
          <t>GC (pay app)</t>
        </is>
      </c>
    </row>
    <row r="22">
      <c r="A22" t="n">
        <v>130</v>
      </c>
      <c r="C22" t="inlineStr">
        <is>
          <t>Signage - entry</t>
        </is>
      </c>
      <c r="D22" t="inlineStr">
        <is>
          <t>Concept Walk - replace main ID and add directional signage</t>
        </is>
      </c>
      <c r="E22" s="5" t="inlineStr">
        <is>
          <t>PMC</t>
        </is>
      </c>
      <c r="F22" t="inlineStr">
        <is>
          <t>Project</t>
        </is>
      </c>
      <c r="G22" s="7" t="n">
        <v>15000</v>
      </c>
      <c r="H22" s="7" t="n">
        <v>0</v>
      </c>
      <c r="I22" s="7">
        <f>G22-H22</f>
        <v/>
      </c>
      <c r="J22" s="8">
        <f>IF(G22=0,0,H22/G22)</f>
        <v/>
      </c>
      <c r="K22" s="7" t="n">
        <v>0</v>
      </c>
      <c r="L22" s="7" t="n">
        <v>0</v>
      </c>
      <c r="M22" s="7" t="n">
        <v>0</v>
      </c>
      <c r="N22" s="7" t="n">
        <v>0</v>
      </c>
      <c r="O22" s="7" t="n">
        <v>0</v>
      </c>
      <c r="P22" s="7" t="n">
        <v>0</v>
      </c>
      <c r="Q22" s="7" t="n">
        <v>0</v>
      </c>
      <c r="R22" s="7" t="n">
        <v>0</v>
      </c>
      <c r="S22" s="7" t="n">
        <v>15000</v>
      </c>
      <c r="T22" s="7">
        <f>H22</f>
        <v/>
      </c>
      <c r="U22" s="7">
        <f>S22-T22</f>
        <v/>
      </c>
      <c r="V22" s="8">
        <f>IF(S22=0,0,T22/S22)</f>
        <v/>
      </c>
      <c r="W22" s="8" t="n"/>
      <c r="Y22" t="inlineStr">
        <is>
          <t>GL PMC</t>
        </is>
      </c>
    </row>
    <row r="23">
      <c r="A23" t="n">
        <v>143</v>
      </c>
      <c r="C23" t="inlineStr">
        <is>
          <t>Video systems</t>
        </is>
      </c>
      <c r="D23" t="inlineStr">
        <is>
          <t>Concept Walk - replace inoperable cameras and add in dead zones</t>
        </is>
      </c>
      <c r="E23" s="5" t="inlineStr">
        <is>
          <t>PMC</t>
        </is>
      </c>
      <c r="F23" t="inlineStr">
        <is>
          <t>Project</t>
        </is>
      </c>
      <c r="G23" s="7" t="n">
        <v>15000</v>
      </c>
      <c r="H23" s="7" t="n">
        <v>47799</v>
      </c>
      <c r="I23" s="7">
        <f>G23-H23</f>
        <v/>
      </c>
      <c r="J23" s="8">
        <f>IF(G23=0,0,H23/G23)</f>
        <v/>
      </c>
      <c r="K23" s="7" t="n">
        <v>0</v>
      </c>
      <c r="L23" s="7" t="n">
        <v>0</v>
      </c>
      <c r="M23" s="7" t="n">
        <v>0</v>
      </c>
      <c r="N23" s="7" t="n">
        <v>0</v>
      </c>
      <c r="O23" s="7" t="n">
        <v>0</v>
      </c>
      <c r="P23" s="7" t="n">
        <v>0</v>
      </c>
      <c r="Q23" s="7" t="n">
        <v>0</v>
      </c>
      <c r="R23" s="7" t="n">
        <v>0</v>
      </c>
      <c r="S23" s="7" t="n">
        <v>15000</v>
      </c>
      <c r="T23" s="7">
        <f>H23</f>
        <v/>
      </c>
      <c r="U23" s="7">
        <f>S23-T23</f>
        <v/>
      </c>
      <c r="V23" s="8">
        <f>IF(S23=0,0,T23/S23)</f>
        <v/>
      </c>
      <c r="W23" s="8" t="n"/>
      <c r="Y23" t="inlineStr">
        <is>
          <t>GL PMC</t>
        </is>
      </c>
    </row>
    <row r="24">
      <c r="A24" t="n">
        <v>21</v>
      </c>
      <c r="C24" t="inlineStr">
        <is>
          <t>ADA parking &amp; ramps</t>
        </is>
      </c>
      <c r="D24" t="inlineStr">
        <is>
          <t>PNA - Repair concrete on ramp</t>
        </is>
      </c>
      <c r="E24" s="10" t="inlineStr">
        <is>
          <t>GC</t>
        </is>
      </c>
      <c r="F24" t="inlineStr">
        <is>
          <t>Project</t>
        </is>
      </c>
      <c r="G24" s="7" t="n">
        <v>14000</v>
      </c>
      <c r="H24" s="7" t="n">
        <v>4200</v>
      </c>
      <c r="I24" s="7">
        <f>G24-H24</f>
        <v/>
      </c>
      <c r="J24" s="8">
        <f>IF(G24=0,0,H24/G24)</f>
        <v/>
      </c>
      <c r="K24" s="7" t="n">
        <v>0</v>
      </c>
      <c r="L24" s="7" t="n">
        <v>0</v>
      </c>
      <c r="M24" s="7" t="n">
        <v>0</v>
      </c>
      <c r="N24" s="7" t="n">
        <v>0</v>
      </c>
      <c r="O24" s="7" t="n">
        <v>0</v>
      </c>
      <c r="P24" s="7" t="n">
        <v>0</v>
      </c>
      <c r="Q24" s="7" t="n">
        <v>0</v>
      </c>
      <c r="R24" s="7" t="n">
        <v>0</v>
      </c>
      <c r="S24" s="7" t="n">
        <v>14000</v>
      </c>
      <c r="T24" s="7">
        <f>H24</f>
        <v/>
      </c>
      <c r="U24" s="7">
        <f>S24-T24</f>
        <v/>
      </c>
      <c r="V24" s="8">
        <f>IF(S24=0,0,T24/S24)</f>
        <v/>
      </c>
      <c r="W24" s="8" t="n"/>
      <c r="Y24" t="inlineStr">
        <is>
          <t>GC (pay app)</t>
        </is>
      </c>
    </row>
    <row r="25">
      <c r="A25" t="n">
        <v>58</v>
      </c>
      <c r="C25" t="inlineStr">
        <is>
          <t>Flashing</t>
        </is>
      </c>
      <c r="D25" t="inlineStr">
        <is>
          <t>PNA - Flashing</t>
        </is>
      </c>
      <c r="E25" s="10" t="inlineStr">
        <is>
          <t>GC</t>
        </is>
      </c>
      <c r="F25" t="inlineStr">
        <is>
          <t>Project</t>
        </is>
      </c>
      <c r="G25" s="7" t="n">
        <v>12000</v>
      </c>
      <c r="H25" s="7" t="n">
        <v>3600</v>
      </c>
      <c r="I25" s="7">
        <f>G25-H25</f>
        <v/>
      </c>
      <c r="J25" s="8">
        <f>IF(G25=0,0,H25/G25)</f>
        <v/>
      </c>
      <c r="K25" s="7" t="n">
        <v>0</v>
      </c>
      <c r="L25" s="7" t="n">
        <v>0</v>
      </c>
      <c r="M25" s="7" t="n">
        <v>0</v>
      </c>
      <c r="N25" s="7" t="n">
        <v>0</v>
      </c>
      <c r="O25" s="7" t="n">
        <v>0</v>
      </c>
      <c r="P25" s="7" t="n">
        <v>0</v>
      </c>
      <c r="Q25" s="7" t="n">
        <v>0</v>
      </c>
      <c r="R25" s="7" t="n">
        <v>0</v>
      </c>
      <c r="S25" s="7" t="n">
        <v>12000</v>
      </c>
      <c r="T25" s="7">
        <f>H25</f>
        <v/>
      </c>
      <c r="U25" s="7">
        <f>S25-T25</f>
        <v/>
      </c>
      <c r="V25" s="8">
        <f>IF(S25=0,0,T25/S25)</f>
        <v/>
      </c>
      <c r="W25" s="8" t="n"/>
      <c r="Y25" t="inlineStr">
        <is>
          <t>GC (pay app)</t>
        </is>
      </c>
    </row>
    <row r="26">
      <c r="A26" t="n">
        <v>126</v>
      </c>
      <c r="C26" t="inlineStr">
        <is>
          <t>Stovetop fire suppression</t>
        </is>
      </c>
      <c r="D26" t="inlineStr">
        <is>
          <t>PNA - Fire stops</t>
        </is>
      </c>
      <c r="E26" s="5" t="inlineStr">
        <is>
          <t>PMC</t>
        </is>
      </c>
      <c r="F26" t="inlineStr">
        <is>
          <t>Project</t>
        </is>
      </c>
      <c r="G26" s="7" t="n">
        <v>11956</v>
      </c>
      <c r="H26" s="7" t="n">
        <v>0</v>
      </c>
      <c r="I26" s="7">
        <f>G26-H26</f>
        <v/>
      </c>
      <c r="J26" s="8">
        <f>IF(G26=0,0,H26/G26)</f>
        <v/>
      </c>
      <c r="K26" s="7" t="n">
        <v>0</v>
      </c>
      <c r="L26" s="7" t="n">
        <v>0</v>
      </c>
      <c r="M26" s="7" t="n">
        <v>0</v>
      </c>
      <c r="N26" s="7" t="n">
        <v>0</v>
      </c>
      <c r="O26" s="7" t="n">
        <v>0</v>
      </c>
      <c r="P26" s="7" t="n">
        <v>0</v>
      </c>
      <c r="Q26" s="7" t="n">
        <v>0</v>
      </c>
      <c r="R26" s="7" t="n">
        <v>0</v>
      </c>
      <c r="S26" s="7" t="n">
        <v>11956</v>
      </c>
      <c r="T26" s="7">
        <f>H26</f>
        <v/>
      </c>
      <c r="U26" s="7">
        <f>S26-T26</f>
        <v/>
      </c>
      <c r="V26" s="8">
        <f>IF(S26=0,0,T26/S26)</f>
        <v/>
      </c>
      <c r="W26" s="8" t="n"/>
      <c r="Y26" t="inlineStr">
        <is>
          <t>GL PMC</t>
        </is>
      </c>
    </row>
    <row r="27">
      <c r="A27" t="n">
        <v>125</v>
      </c>
      <c r="C27" t="inlineStr">
        <is>
          <t>Drier vents</t>
        </is>
      </c>
      <c r="D27" t="inlineStr">
        <is>
          <t>PNA - Drier vents</t>
        </is>
      </c>
      <c r="E27" s="5" t="inlineStr">
        <is>
          <t>PMC</t>
        </is>
      </c>
      <c r="F27" t="inlineStr">
        <is>
          <t>Project</t>
        </is>
      </c>
      <c r="G27" s="7" t="n">
        <v>11590</v>
      </c>
      <c r="H27" s="7" t="n">
        <v>0</v>
      </c>
      <c r="I27" s="7">
        <f>G27-H27</f>
        <v/>
      </c>
      <c r="J27" s="8">
        <f>IF(G27=0,0,H27/G27)</f>
        <v/>
      </c>
      <c r="K27" s="7" t="n">
        <v>0</v>
      </c>
      <c r="L27" s="7" t="n">
        <v>0</v>
      </c>
      <c r="M27" s="7" t="n">
        <v>0</v>
      </c>
      <c r="N27" s="7" t="n">
        <v>0</v>
      </c>
      <c r="O27" s="7" t="n">
        <v>0</v>
      </c>
      <c r="P27" s="7" t="n">
        <v>0</v>
      </c>
      <c r="Q27" s="7" t="n">
        <v>0</v>
      </c>
      <c r="R27" s="7" t="n">
        <v>0</v>
      </c>
      <c r="S27" s="7" t="n">
        <v>11590</v>
      </c>
      <c r="T27" s="7">
        <f>H27</f>
        <v/>
      </c>
      <c r="U27" s="7">
        <f>S27-T27</f>
        <v/>
      </c>
      <c r="V27" s="8">
        <f>IF(S27=0,0,T27/S27)</f>
        <v/>
      </c>
      <c r="W27" s="8" t="n"/>
      <c r="Y27" t="inlineStr">
        <is>
          <t>GL PMC</t>
        </is>
      </c>
    </row>
    <row r="28">
      <c r="A28" t="n">
        <v>160</v>
      </c>
      <c r="C28" t="inlineStr">
        <is>
          <t xml:space="preserve">Outdoor kitchen, fire pits, and seating </t>
        </is>
      </c>
      <c r="D28" t="inlineStr">
        <is>
          <t>Concept Walk - outdoor grills and seating area</t>
        </is>
      </c>
      <c r="E28" s="10" t="inlineStr">
        <is>
          <t>GC</t>
        </is>
      </c>
      <c r="F28" t="inlineStr">
        <is>
          <t>Project</t>
        </is>
      </c>
      <c r="G28" s="7" t="n">
        <v>10000</v>
      </c>
      <c r="H28" s="7" t="n">
        <v>3000</v>
      </c>
      <c r="I28" s="7">
        <f>G28-H28</f>
        <v/>
      </c>
      <c r="J28" s="8">
        <f>IF(G28=0,0,H28/G28)</f>
        <v/>
      </c>
      <c r="K28" s="7" t="n">
        <v>0</v>
      </c>
      <c r="L28" s="7" t="n">
        <v>0</v>
      </c>
      <c r="M28" s="7" t="n">
        <v>0</v>
      </c>
      <c r="N28" s="7" t="n">
        <v>0</v>
      </c>
      <c r="O28" s="7" t="n">
        <v>0</v>
      </c>
      <c r="P28" s="7" t="n">
        <v>0</v>
      </c>
      <c r="Q28" s="7" t="n">
        <v>0</v>
      </c>
      <c r="R28" s="7" t="n">
        <v>0</v>
      </c>
      <c r="S28" s="7" t="n">
        <v>10000</v>
      </c>
      <c r="T28" s="7">
        <f>H28</f>
        <v/>
      </c>
      <c r="U28" s="7">
        <f>S28-T28</f>
        <v/>
      </c>
      <c r="V28" s="8">
        <f>IF(S28=0,0,T28/S28)</f>
        <v/>
      </c>
      <c r="W28" s="8" t="n"/>
      <c r="Y28" t="inlineStr">
        <is>
          <t>GC (pay app)</t>
        </is>
      </c>
    </row>
    <row r="29">
      <c r="A29" t="n">
        <v>41</v>
      </c>
      <c r="C29" t="inlineStr">
        <is>
          <t>Termite damage repairs</t>
        </is>
      </c>
      <c r="D29" t="inlineStr">
        <is>
          <t>LPCA - The WDO report also stated fungus/dryrot was observed. Partner recomments repairs.</t>
        </is>
      </c>
      <c r="E29" s="10" t="inlineStr">
        <is>
          <t>GC</t>
        </is>
      </c>
      <c r="F29" t="inlineStr">
        <is>
          <t>Project</t>
        </is>
      </c>
      <c r="G29" s="7" t="n">
        <v>5000</v>
      </c>
      <c r="H29" s="7" t="n">
        <v>1500</v>
      </c>
      <c r="I29" s="7">
        <f>G29-H29</f>
        <v/>
      </c>
      <c r="J29" s="8">
        <f>IF(G29=0,0,H29/G29)</f>
        <v/>
      </c>
      <c r="K29" s="7" t="n">
        <v>0</v>
      </c>
      <c r="L29" s="7" t="n">
        <v>0</v>
      </c>
      <c r="M29" s="7" t="n">
        <v>0</v>
      </c>
      <c r="N29" s="7" t="n">
        <v>0</v>
      </c>
      <c r="O29" s="7" t="n">
        <v>0</v>
      </c>
      <c r="P29" s="7" t="n">
        <v>0</v>
      </c>
      <c r="Q29" s="7" t="n">
        <v>0</v>
      </c>
      <c r="R29" s="7" t="n">
        <v>0</v>
      </c>
      <c r="S29" s="7" t="n">
        <v>5000</v>
      </c>
      <c r="T29" s="7">
        <f>H29</f>
        <v/>
      </c>
      <c r="U29" s="7">
        <f>S29-T29</f>
        <v/>
      </c>
      <c r="V29" s="8">
        <f>IF(S29=0,0,T29/S29)</f>
        <v/>
      </c>
      <c r="W29" s="8" t="n"/>
      <c r="Y29" t="inlineStr">
        <is>
          <t>GC (pay app)</t>
        </is>
      </c>
    </row>
    <row r="30">
      <c r="A30" t="n">
        <v>43</v>
      </c>
      <c r="C30" t="inlineStr">
        <is>
          <t>Repair exterior stair treads and stringe</t>
        </is>
      </c>
      <c r="D30" t="inlineStr">
        <is>
          <t>LPCA - Subsequent to site inspection activities, Partner was notified that installation of EV charging station caused cr</t>
        </is>
      </c>
      <c r="E30" s="10" t="inlineStr">
        <is>
          <t>GC</t>
        </is>
      </c>
      <c r="F30" t="inlineStr">
        <is>
          <t>Project</t>
        </is>
      </c>
      <c r="G30" s="7" t="n">
        <v>5000</v>
      </c>
      <c r="H30" s="7" t="n">
        <v>1500</v>
      </c>
      <c r="I30" s="7">
        <f>G30-H30</f>
        <v/>
      </c>
      <c r="J30" s="8">
        <f>IF(G30=0,0,H30/G30)</f>
        <v/>
      </c>
      <c r="K30" s="7" t="n">
        <v>0</v>
      </c>
      <c r="L30" s="7" t="n">
        <v>0</v>
      </c>
      <c r="M30" s="7" t="n">
        <v>0</v>
      </c>
      <c r="N30" s="7" t="n">
        <v>0</v>
      </c>
      <c r="O30" s="7" t="n">
        <v>0</v>
      </c>
      <c r="P30" s="7" t="n">
        <v>0</v>
      </c>
      <c r="Q30" s="7" t="n">
        <v>0</v>
      </c>
      <c r="R30" s="7" t="n">
        <v>0</v>
      </c>
      <c r="S30" s="7" t="n">
        <v>5000</v>
      </c>
      <c r="T30" s="7">
        <f>H30</f>
        <v/>
      </c>
      <c r="U30" s="7">
        <f>S30-T30</f>
        <v/>
      </c>
      <c r="V30" s="8">
        <f>IF(S30=0,0,T30/S30)</f>
        <v/>
      </c>
      <c r="W30" s="8" t="n"/>
      <c r="Y30" t="inlineStr">
        <is>
          <t>GC (pay app)</t>
        </is>
      </c>
    </row>
    <row r="31">
      <c r="A31" t="n">
        <v>127</v>
      </c>
      <c r="C31" t="inlineStr">
        <is>
          <t>Interior microbial growth treatment</t>
        </is>
      </c>
      <c r="D31" t="inlineStr">
        <is>
          <t>Seller to address: LPCA (PR-90) - Water damage was observed at ceiling areas in the bathroom and bedroom of Unit 2 and t</t>
        </is>
      </c>
      <c r="E31" s="5" t="inlineStr">
        <is>
          <t>PMC</t>
        </is>
      </c>
      <c r="F31" t="inlineStr">
        <is>
          <t>Project</t>
        </is>
      </c>
      <c r="G31" s="7" t="n">
        <v>3000</v>
      </c>
      <c r="H31" s="7" t="n">
        <v>0</v>
      </c>
      <c r="I31" s="7">
        <f>G31-H31</f>
        <v/>
      </c>
      <c r="J31" s="8">
        <f>IF(G31=0,0,H31/G31)</f>
        <v/>
      </c>
      <c r="K31" s="7" t="n">
        <v>0</v>
      </c>
      <c r="L31" s="7" t="n">
        <v>0</v>
      </c>
      <c r="M31" s="7" t="n">
        <v>0</v>
      </c>
      <c r="N31" s="7" t="n">
        <v>0</v>
      </c>
      <c r="O31" s="7" t="n">
        <v>0</v>
      </c>
      <c r="P31" s="7" t="n">
        <v>0</v>
      </c>
      <c r="Q31" s="7" t="n">
        <v>0</v>
      </c>
      <c r="R31" s="7" t="n">
        <v>0</v>
      </c>
      <c r="S31" s="7" t="n">
        <v>3000</v>
      </c>
      <c r="T31" s="7">
        <f>H31</f>
        <v/>
      </c>
      <c r="U31" s="7">
        <f>S31-T31</f>
        <v/>
      </c>
      <c r="V31" s="8">
        <f>IF(S31=0,0,T31/S31)</f>
        <v/>
      </c>
      <c r="W31" s="8" t="n"/>
      <c r="Y31" t="inlineStr">
        <is>
          <t>GL PMC</t>
        </is>
      </c>
    </row>
    <row r="32">
      <c r="A32" t="n">
        <v>40</v>
      </c>
      <c r="C32" t="inlineStr">
        <is>
          <t>Termite Remediation</t>
        </is>
      </c>
      <c r="D32" t="inlineStr">
        <is>
          <t>LPCA - Partner was provided with a WDO report by Redwood Empire Termite and Pest Control, dated January 25, 2026. The re</t>
        </is>
      </c>
      <c r="E32" s="5" t="inlineStr">
        <is>
          <t>PMC</t>
        </is>
      </c>
      <c r="F32" t="inlineStr">
        <is>
          <t>Project</t>
        </is>
      </c>
      <c r="G32" s="7" t="n">
        <v>920</v>
      </c>
      <c r="H32" s="7" t="n">
        <v>0</v>
      </c>
      <c r="I32" s="7">
        <f>G32-H32</f>
        <v/>
      </c>
      <c r="J32" s="8">
        <f>IF(G32=0,0,H32/G32)</f>
        <v/>
      </c>
      <c r="K32" s="7" t="n">
        <v>0</v>
      </c>
      <c r="L32" s="7" t="n">
        <v>0</v>
      </c>
      <c r="M32" s="7" t="n">
        <v>0</v>
      </c>
      <c r="N32" s="7" t="n">
        <v>0</v>
      </c>
      <c r="O32" s="7" t="n">
        <v>0</v>
      </c>
      <c r="P32" s="7" t="n">
        <v>0</v>
      </c>
      <c r="Q32" s="7" t="n">
        <v>0</v>
      </c>
      <c r="R32" s="7" t="n">
        <v>0</v>
      </c>
      <c r="S32" s="7" t="n">
        <v>920</v>
      </c>
      <c r="T32" s="7">
        <f>H32</f>
        <v/>
      </c>
      <c r="U32" s="7">
        <f>S32-T32</f>
        <v/>
      </c>
      <c r="V32" s="8">
        <f>IF(S32=0,0,T32/S32)</f>
        <v/>
      </c>
      <c r="W32" s="8" t="n"/>
      <c r="Y32" t="inlineStr">
        <is>
          <t>GL PMC</t>
        </is>
      </c>
    </row>
    <row r="33">
      <c r="A33" t="n">
        <v>25</v>
      </c>
      <c r="C33" t="inlineStr">
        <is>
          <t>Site perimeter fencing</t>
        </is>
      </c>
      <c r="D33" t="inlineStr">
        <is>
          <t>LPCA - Minor fence board damage was noted at a single location near Unit 2154. Repair of the noted issue is recommended.</t>
        </is>
      </c>
      <c r="E33" s="5" t="inlineStr">
        <is>
          <t>PMC</t>
        </is>
      </c>
      <c r="F33" t="inlineStr">
        <is>
          <t>Project</t>
        </is>
      </c>
      <c r="G33" s="7" t="n">
        <v>750</v>
      </c>
      <c r="H33" s="7" t="n">
        <v>0</v>
      </c>
      <c r="I33" s="7">
        <f>G33-H33</f>
        <v/>
      </c>
      <c r="J33" s="8">
        <f>IF(G33=0,0,H33/G33)</f>
        <v/>
      </c>
      <c r="K33" s="7" t="n">
        <v>0</v>
      </c>
      <c r="L33" s="7" t="n">
        <v>0</v>
      </c>
      <c r="M33" s="7" t="n">
        <v>0</v>
      </c>
      <c r="N33" s="7" t="n">
        <v>0</v>
      </c>
      <c r="O33" s="7" t="n">
        <v>0</v>
      </c>
      <c r="P33" s="7" t="n">
        <v>0</v>
      </c>
      <c r="Q33" s="7" t="n">
        <v>0</v>
      </c>
      <c r="R33" s="7" t="n">
        <v>0</v>
      </c>
      <c r="S33" s="7" t="n">
        <v>750</v>
      </c>
      <c r="T33" s="7">
        <f>H33</f>
        <v/>
      </c>
      <c r="U33" s="7">
        <f>S33-T33</f>
        <v/>
      </c>
      <c r="V33" s="8">
        <f>IF(S33=0,0,T33/S33)</f>
        <v/>
      </c>
      <c r="W33" s="8" t="n"/>
      <c r="Y33" t="inlineStr">
        <is>
          <t>GL PMC</t>
        </is>
      </c>
    </row>
    <row r="34">
      <c r="A34" t="n">
        <v>136</v>
      </c>
      <c r="C34" t="inlineStr">
        <is>
          <t>Fire system - Code Violations</t>
        </is>
      </c>
      <c r="D34" t="inlineStr">
        <is>
          <t>LPCA (PR-90) - There are open There are open fire code violations for expired fire extinguishers at 1815 Meda Ave. At th</t>
        </is>
      </c>
      <c r="E34" s="5" t="inlineStr">
        <is>
          <t>PMC</t>
        </is>
      </c>
      <c r="F34" t="inlineStr">
        <is>
          <t>Project</t>
        </is>
      </c>
      <c r="G34" s="7" t="n">
        <v>500</v>
      </c>
      <c r="H34" s="7" t="n">
        <v>0</v>
      </c>
      <c r="I34" s="7">
        <f>G34-H34</f>
        <v/>
      </c>
      <c r="J34" s="8">
        <f>IF(G34=0,0,H34/G34)</f>
        <v/>
      </c>
      <c r="K34" s="7" t="n">
        <v>0</v>
      </c>
      <c r="L34" s="7" t="n">
        <v>0</v>
      </c>
      <c r="M34" s="7" t="n">
        <v>0</v>
      </c>
      <c r="N34" s="7" t="n">
        <v>0</v>
      </c>
      <c r="O34" s="7" t="n">
        <v>0</v>
      </c>
      <c r="P34" s="7" t="n">
        <v>0</v>
      </c>
      <c r="Q34" s="7" t="n">
        <v>0</v>
      </c>
      <c r="R34" s="7" t="n">
        <v>0</v>
      </c>
      <c r="S34" s="7" t="n">
        <v>500</v>
      </c>
      <c r="T34" s="7">
        <f>H34</f>
        <v/>
      </c>
      <c r="U34" s="7">
        <f>S34-T34</f>
        <v/>
      </c>
      <c r="V34" s="8">
        <f>IF(S34=0,0,T34/S34)</f>
        <v/>
      </c>
      <c r="W34" s="8" t="n"/>
      <c r="Y34" t="inlineStr">
        <is>
          <t>GL PMC</t>
        </is>
      </c>
    </row>
    <row r="36">
      <c r="D36" s="19" t="inlineStr">
        <is>
          <t>Projects Subtotal (excl. Contingency &amp; CM Fee)</t>
        </is>
      </c>
      <c r="G36" s="22" t="n">
        <v>772016</v>
      </c>
      <c r="S36" s="22" t="n">
        <v>772016</v>
      </c>
    </row>
    <row r="37">
      <c r="D37" s="5" t="inlineStr">
        <is>
          <t>CM Fee</t>
        </is>
      </c>
      <c r="G37" s="7" t="n">
        <v>40531</v>
      </c>
      <c r="S37" s="7" t="n">
        <v>40531</v>
      </c>
    </row>
    <row r="38">
      <c r="D38" s="5" t="inlineStr">
        <is>
          <t>Contingency</t>
        </is>
      </c>
      <c r="G38" s="7" t="n">
        <v>38601</v>
      </c>
      <c r="S38" s="7" t="n">
        <v>38601</v>
      </c>
    </row>
    <row r="39">
      <c r="D39" s="19" t="inlineStr">
        <is>
          <t>Capital Plan Total (ex-BTL)</t>
        </is>
      </c>
      <c r="G39" s="22" t="n">
        <v>851148</v>
      </c>
      <c r="S39" s="22" t="n">
        <v>851148</v>
      </c>
    </row>
    <row r="40">
      <c r="D40" s="2" t="inlineStr">
        <is>
          <t>Unplanned CapEx Yr 1 (out-of-plan)</t>
        </is>
      </c>
      <c r="H40" s="7" t="n">
        <v>0</v>
      </c>
    </row>
    <row r="41">
      <c r="D41" s="26" t="inlineStr">
        <is>
          <t>BTL (dropped per Adam): $0</t>
        </is>
      </c>
    </row>
  </sheetData>
  <autoFilter ref="A4:Y34"/>
  <hyperlinks>
    <hyperlink xmlns:r="http://schemas.openxmlformats.org/officeDocument/2006/relationships" ref="B3" r:id="rId1"/>
  </hyperlinks>
  <pageMargins left="0.75" right="0.75" top="1" bottom="1" header="0.5" footer="0.5"/>
</worksheet>
</file>

<file path=xl/worksheets/sheet63.xml><?xml version="1.0" encoding="utf-8"?>
<worksheet xmlns="http://schemas.openxmlformats.org/spreadsheetml/2006/main">
  <sheetPr>
    <outlinePr summaryBelow="1" summaryRight="1"/>
    <pageSetUpPr/>
  </sheetPr>
  <dimension ref="A1:Y27"/>
  <sheetViews>
    <sheetView workbookViewId="0">
      <pane xSplit="6" ySplit="4" topLeftCell="G5" activePane="bottomRight" state="frozen"/>
      <selection pane="topRight"/>
      <selection pane="bottomLeft"/>
      <selection pane="bottomRight" activeCell="A1" sqref="A1"/>
    </sheetView>
  </sheetViews>
  <sheetFormatPr baseColWidth="8" defaultRowHeight="15"/>
  <cols>
    <col hidden="1" width="5" customWidth="1" min="1" max="1"/>
    <col width="9" customWidth="1" min="2" max="2"/>
    <col hidden="1" outlineLevel="1" width="26" customWidth="1" min="3" max="3"/>
    <col hidden="1" outlineLevel="1" width="40" customWidth="1" min="4" max="4"/>
    <col width="8" customWidth="1" min="5" max="5"/>
    <col width="10" customWidth="1" min="6" max="6"/>
    <col width="12" customWidth="1" min="7" max="7"/>
    <col width="11" customWidth="1" min="8" max="8"/>
    <col width="11" customWidth="1" min="9" max="9"/>
    <col width="8" customWidth="1" min="10" max="10"/>
    <col hidden="1" outlineLevel="1" width="11" customWidth="1" min="11" max="11"/>
    <col hidden="1" outlineLevel="1" width="11" customWidth="1" min="12" max="12"/>
    <col hidden="1" outlineLevel="1" width="11" customWidth="1" min="13" max="13"/>
    <col hidden="1" outlineLevel="1" width="11" customWidth="1" min="14" max="14"/>
    <col hidden="1" outlineLevel="1" width="11" customWidth="1" min="15" max="15"/>
    <col hidden="1" outlineLevel="1" width="11" customWidth="1" min="16" max="16"/>
    <col hidden="1" outlineLevel="1" width="11" customWidth="1" min="17" max="17"/>
    <col hidden="1" outlineLevel="1" width="11" customWidth="1" min="18" max="18"/>
    <col width="13" customWidth="1" min="19" max="19"/>
    <col width="12" customWidth="1" min="20" max="20"/>
    <col width="13" customWidth="1" min="21" max="21"/>
    <col width="9" customWidth="1" min="22" max="22"/>
    <col width="14" customWidth="1" min="23" max="23"/>
    <col width="2" customWidth="1" min="24" max="24"/>
    <col hidden="1" width="22" customWidth="1" min="25" max="25"/>
  </cols>
  <sheetData>
    <row r="1">
      <c r="A1" s="23" t="inlineStr">
        <is>
          <t>Oslo — 10-Year Capital Plan</t>
        </is>
      </c>
    </row>
    <row r="2">
      <c r="A2" s="2" t="inlineStr">
        <is>
          <t>Acquired 2026. 10-year budget = capital plan excluding BTL. Year budgets from the plan's Expense-Yr columns; spend is current-year actual.</t>
        </is>
      </c>
    </row>
    <row r="3">
      <c r="B3" s="24" t="inlineStr">
        <is>
          <t>← Back</t>
        </is>
      </c>
    </row>
    <row r="4">
      <c r="A4" s="25" t="inlineStr">
        <is>
          <t>Row</t>
        </is>
      </c>
      <c r="B4" s="25" t="inlineStr">
        <is>
          <t>GL</t>
        </is>
      </c>
      <c r="C4" s="25" t="inlineStr">
        <is>
          <t>GL Name</t>
        </is>
      </c>
      <c r="D4" s="25" t="inlineStr">
        <is>
          <t>Scope of Work</t>
        </is>
      </c>
      <c r="E4" s="25" t="inlineStr">
        <is>
          <t>Owner</t>
        </is>
      </c>
      <c r="F4" s="25" t="inlineStr">
        <is>
          <t>Type</t>
        </is>
      </c>
      <c r="G4" s="25" t="inlineStr">
        <is>
          <t>Yr 1 Budget</t>
        </is>
      </c>
      <c r="H4" s="25" t="inlineStr">
        <is>
          <t>Spend</t>
        </is>
      </c>
      <c r="I4" s="25" t="inlineStr">
        <is>
          <t>Remaining</t>
        </is>
      </c>
      <c r="J4" s="25" t="inlineStr">
        <is>
          <t>% Spent</t>
        </is>
      </c>
      <c r="K4" s="25" t="inlineStr">
        <is>
          <t>Yr 2 Budget</t>
        </is>
      </c>
      <c r="L4" s="25" t="inlineStr">
        <is>
          <t>Yr 2 Spend</t>
        </is>
      </c>
      <c r="M4" s="25" t="inlineStr">
        <is>
          <t>Yr 3 Budget</t>
        </is>
      </c>
      <c r="N4" s="25" t="inlineStr">
        <is>
          <t>Yr 3 Spend</t>
        </is>
      </c>
      <c r="O4" s="25" t="inlineStr">
        <is>
          <t>Yr 4 Budget</t>
        </is>
      </c>
      <c r="P4" s="25" t="inlineStr">
        <is>
          <t>Yr 4 Spend</t>
        </is>
      </c>
      <c r="Q4" s="25" t="inlineStr">
        <is>
          <t>Yr 5 Budget</t>
        </is>
      </c>
      <c r="R4" s="25" t="inlineStr">
        <is>
          <t>Yr 5 Spend</t>
        </is>
      </c>
      <c r="S4" s="25" t="inlineStr">
        <is>
          <t>10 yr Budget</t>
        </is>
      </c>
      <c r="T4" s="25" t="inlineStr">
        <is>
          <t>10 yr Spend</t>
        </is>
      </c>
      <c r="U4" s="25" t="inlineStr">
        <is>
          <t>10 yr Remaining</t>
        </is>
      </c>
      <c r="V4" s="25" t="inlineStr">
        <is>
          <t>10 yr % Spent</t>
        </is>
      </c>
      <c r="W4" s="25" t="inlineStr">
        <is>
          <t>Actual Project % Complete</t>
        </is>
      </c>
      <c r="X4" s="25" t="inlineStr"/>
      <c r="Y4" s="25" t="inlineStr">
        <is>
          <t>Basis</t>
        </is>
      </c>
    </row>
    <row r="5">
      <c r="A5" t="n">
        <v>108</v>
      </c>
      <c r="C5" t="inlineStr">
        <is>
          <t xml:space="preserve">Capital Plan </t>
        </is>
      </c>
      <c r="D5" t="inlineStr"/>
      <c r="E5" s="5" t="inlineStr">
        <is>
          <t>Unmarked</t>
        </is>
      </c>
      <c r="F5" t="inlineStr">
        <is>
          <t>Project</t>
        </is>
      </c>
      <c r="G5" s="7" t="n">
        <v>95000</v>
      </c>
      <c r="H5" s="7" t="n">
        <v>119427</v>
      </c>
      <c r="I5" s="7">
        <f>G5-H5</f>
        <v/>
      </c>
      <c r="J5" s="8">
        <f>IF(G5=0,0,H5/G5)</f>
        <v/>
      </c>
      <c r="W5" s="8" t="n"/>
      <c r="Y5" t="inlineStr">
        <is>
          <t>GL (unmarked scope) · Yr-1 only (not in 10-yr plan)</t>
        </is>
      </c>
    </row>
    <row r="6">
      <c r="A6" t="n">
        <v>37</v>
      </c>
      <c r="C6" t="inlineStr">
        <is>
          <t>Common Area/Playground/Courts</t>
        </is>
      </c>
      <c r="D6" t="inlineStr"/>
      <c r="E6" s="5" t="inlineStr">
        <is>
          <t>AMN</t>
        </is>
      </c>
      <c r="F6" t="inlineStr"/>
      <c r="G6" s="7" t="n">
        <v>40000</v>
      </c>
      <c r="H6" s="7" t="n">
        <v>0</v>
      </c>
      <c r="I6" s="7">
        <f>G6-H6</f>
        <v/>
      </c>
      <c r="J6" s="8">
        <f>IF(G6=0,0,H6/G6)</f>
        <v/>
      </c>
      <c r="K6" s="7" t="n">
        <v>0</v>
      </c>
      <c r="L6" s="7" t="n">
        <v>0</v>
      </c>
      <c r="M6" s="7" t="n">
        <v>0</v>
      </c>
      <c r="N6" s="7" t="n">
        <v>0</v>
      </c>
      <c r="O6" s="7" t="n">
        <v>0</v>
      </c>
      <c r="P6" s="7" t="n">
        <v>0</v>
      </c>
      <c r="Q6" s="7" t="n">
        <v>0</v>
      </c>
      <c r="R6" s="7" t="n">
        <v>0</v>
      </c>
      <c r="S6" s="7" t="n">
        <v>40000</v>
      </c>
      <c r="T6" s="7">
        <f>H6</f>
        <v/>
      </c>
      <c r="U6" s="7">
        <f>S6-T6</f>
        <v/>
      </c>
      <c r="V6" s="8">
        <f>IF(S6=0,0,T6/S6)</f>
        <v/>
      </c>
      <c r="W6" s="8" t="n"/>
      <c r="Y6" t="inlineStr"/>
    </row>
    <row r="7">
      <c r="A7" t="n">
        <v>23</v>
      </c>
      <c r="C7" t="inlineStr">
        <is>
          <t>Staircase</t>
        </is>
      </c>
      <c r="D7" t="inlineStr"/>
      <c r="E7" s="5" t="inlineStr">
        <is>
          <t>DFM</t>
        </is>
      </c>
      <c r="F7" t="inlineStr"/>
      <c r="G7" s="7" t="n">
        <v>5000</v>
      </c>
      <c r="H7" s="7" t="n">
        <v>0</v>
      </c>
      <c r="I7" s="7">
        <f>G7-H7</f>
        <v/>
      </c>
      <c r="J7" s="8">
        <f>IF(G7=0,0,H7/G7)</f>
        <v/>
      </c>
      <c r="K7" s="7" t="n">
        <v>5000</v>
      </c>
      <c r="L7" s="7" t="n">
        <v>0</v>
      </c>
      <c r="M7" s="7" t="n">
        <v>5000</v>
      </c>
      <c r="N7" s="7" t="n">
        <v>0</v>
      </c>
      <c r="O7" s="7" t="n">
        <v>5000</v>
      </c>
      <c r="P7" s="7" t="n">
        <v>0</v>
      </c>
      <c r="Q7" s="7" t="n">
        <v>5000</v>
      </c>
      <c r="R7" s="7" t="n">
        <v>0</v>
      </c>
      <c r="S7" s="7" t="n">
        <v>50000</v>
      </c>
      <c r="T7" s="7">
        <f>H7</f>
        <v/>
      </c>
      <c r="U7" s="7">
        <f>S7-T7</f>
        <v/>
      </c>
      <c r="V7" s="8">
        <f>IF(S7=0,0,T7/S7)</f>
        <v/>
      </c>
      <c r="W7" s="8" t="n"/>
      <c r="Y7" t="inlineStr"/>
    </row>
    <row r="8">
      <c r="A8" t="n">
        <v>25</v>
      </c>
      <c r="C8" t="inlineStr">
        <is>
          <t>Exterior Lighting</t>
        </is>
      </c>
      <c r="D8" t="inlineStr"/>
      <c r="E8" s="5" t="inlineStr">
        <is>
          <t>DFM</t>
        </is>
      </c>
      <c r="F8" t="inlineStr"/>
      <c r="G8" s="7" t="n">
        <v>5000</v>
      </c>
      <c r="H8" s="7" t="n">
        <v>0</v>
      </c>
      <c r="I8" s="7">
        <f>G8-H8</f>
        <v/>
      </c>
      <c r="J8" s="8">
        <f>IF(G8=0,0,H8/G8)</f>
        <v/>
      </c>
      <c r="K8" s="7" t="n">
        <v>5000</v>
      </c>
      <c r="L8" s="7" t="n">
        <v>0</v>
      </c>
      <c r="M8" s="7" t="n">
        <v>5000</v>
      </c>
      <c r="N8" s="7" t="n">
        <v>0</v>
      </c>
      <c r="O8" s="7" t="n">
        <v>5000</v>
      </c>
      <c r="P8" s="7" t="n">
        <v>0</v>
      </c>
      <c r="Q8" s="7" t="n">
        <v>5000</v>
      </c>
      <c r="R8" s="7" t="n">
        <v>0</v>
      </c>
      <c r="S8" s="7" t="n">
        <v>50000</v>
      </c>
      <c r="T8" s="7">
        <f>H8</f>
        <v/>
      </c>
      <c r="U8" s="7">
        <f>S8-T8</f>
        <v/>
      </c>
      <c r="V8" s="8">
        <f>IF(S8=0,0,T8/S8)</f>
        <v/>
      </c>
      <c r="W8" s="8" t="n"/>
      <c r="Y8" t="inlineStr"/>
    </row>
    <row r="9">
      <c r="A9" t="n">
        <v>28</v>
      </c>
      <c r="C9" t="inlineStr">
        <is>
          <t>Sidewalks</t>
        </is>
      </c>
      <c r="D9" t="inlineStr"/>
      <c r="E9" s="5" t="inlineStr">
        <is>
          <t>DFM</t>
        </is>
      </c>
      <c r="F9" t="inlineStr"/>
      <c r="G9" s="7" t="n">
        <v>5000</v>
      </c>
      <c r="H9" s="7" t="n">
        <v>0</v>
      </c>
      <c r="I9" s="7">
        <f>G9-H9</f>
        <v/>
      </c>
      <c r="J9" s="8">
        <f>IF(G9=0,0,H9/G9)</f>
        <v/>
      </c>
      <c r="K9" s="7" t="n">
        <v>5000</v>
      </c>
      <c r="L9" s="7" t="n">
        <v>0</v>
      </c>
      <c r="M9" s="7" t="n">
        <v>5000</v>
      </c>
      <c r="N9" s="7" t="n">
        <v>0</v>
      </c>
      <c r="O9" s="7" t="n">
        <v>5000</v>
      </c>
      <c r="P9" s="7" t="n">
        <v>0</v>
      </c>
      <c r="Q9" s="7" t="n">
        <v>5000</v>
      </c>
      <c r="R9" s="7" t="n">
        <v>0</v>
      </c>
      <c r="S9" s="7" t="n">
        <v>50000</v>
      </c>
      <c r="T9" s="7">
        <f>H9</f>
        <v/>
      </c>
      <c r="U9" s="7">
        <f>S9-T9</f>
        <v/>
      </c>
      <c r="V9" s="8">
        <f>IF(S9=0,0,T9/S9)</f>
        <v/>
      </c>
      <c r="W9" s="8" t="n"/>
      <c r="Y9" t="inlineStr"/>
    </row>
    <row r="10">
      <c r="A10" t="n">
        <v>36</v>
      </c>
      <c r="C10" t="inlineStr">
        <is>
          <t>Fitness Center &amp; Equipment</t>
        </is>
      </c>
      <c r="D10" t="inlineStr"/>
      <c r="E10" s="5" t="inlineStr">
        <is>
          <t>AMN</t>
        </is>
      </c>
      <c r="F10" t="inlineStr"/>
      <c r="G10" s="7" t="n">
        <v>5000</v>
      </c>
      <c r="H10" s="7" t="n">
        <v>0</v>
      </c>
      <c r="I10" s="7">
        <f>G10-H10</f>
        <v/>
      </c>
      <c r="J10" s="8">
        <f>IF(G10=0,0,H10/G10)</f>
        <v/>
      </c>
      <c r="K10" s="7" t="n">
        <v>5000</v>
      </c>
      <c r="L10" s="7" t="n">
        <v>0</v>
      </c>
      <c r="M10" s="7" t="n">
        <v>5000</v>
      </c>
      <c r="N10" s="7" t="n">
        <v>0</v>
      </c>
      <c r="O10" s="7" t="n">
        <v>5000</v>
      </c>
      <c r="P10" s="7" t="n">
        <v>0</v>
      </c>
      <c r="Q10" s="7" t="n">
        <v>5000</v>
      </c>
      <c r="R10" s="7" t="n">
        <v>0</v>
      </c>
      <c r="S10" s="7" t="n">
        <v>50000</v>
      </c>
      <c r="T10" s="7">
        <f>H10</f>
        <v/>
      </c>
      <c r="U10" s="7">
        <f>S10-T10</f>
        <v/>
      </c>
      <c r="V10" s="8">
        <f>IF(S10=0,0,T10/S10)</f>
        <v/>
      </c>
      <c r="W10" s="8" t="n"/>
      <c r="Y10" t="inlineStr"/>
    </row>
    <row r="11">
      <c r="A11" t="n">
        <v>41</v>
      </c>
      <c r="C11" t="inlineStr">
        <is>
          <t>Asphalt Milling/Paving/Sealcoat</t>
        </is>
      </c>
      <c r="D11" t="inlineStr"/>
      <c r="E11" s="5" t="inlineStr">
        <is>
          <t>DFM</t>
        </is>
      </c>
      <c r="F11" t="inlineStr"/>
      <c r="G11" s="7" t="n">
        <v>5000</v>
      </c>
      <c r="H11" s="7" t="n">
        <v>0</v>
      </c>
      <c r="I11" s="7">
        <f>G11-H11</f>
        <v/>
      </c>
      <c r="J11" s="8">
        <f>IF(G11=0,0,H11/G11)</f>
        <v/>
      </c>
      <c r="K11" s="7" t="n">
        <v>5000</v>
      </c>
      <c r="L11" s="7" t="n">
        <v>0</v>
      </c>
      <c r="M11" s="7" t="n">
        <v>5000</v>
      </c>
      <c r="N11" s="7" t="n">
        <v>0</v>
      </c>
      <c r="O11" s="7" t="n">
        <v>5000</v>
      </c>
      <c r="P11" s="7" t="n">
        <v>0</v>
      </c>
      <c r="Q11" s="7" t="n">
        <v>5000</v>
      </c>
      <c r="R11" s="7" t="n">
        <v>0</v>
      </c>
      <c r="S11" s="7" t="n">
        <v>50000</v>
      </c>
      <c r="T11" s="7">
        <f>H11</f>
        <v/>
      </c>
      <c r="U11" s="7">
        <f>S11-T11</f>
        <v/>
      </c>
      <c r="V11" s="8">
        <f>IF(S11=0,0,T11/S11)</f>
        <v/>
      </c>
      <c r="W11" s="8" t="n"/>
      <c r="Y11" t="inlineStr"/>
    </row>
    <row r="12">
      <c r="A12" t="n">
        <v>42</v>
      </c>
      <c r="C12" t="inlineStr">
        <is>
          <t>Fences/Gates</t>
        </is>
      </c>
      <c r="D12" t="inlineStr"/>
      <c r="E12" s="5" t="inlineStr">
        <is>
          <t>DFM</t>
        </is>
      </c>
      <c r="F12" t="inlineStr"/>
      <c r="G12" s="7" t="n">
        <v>5000</v>
      </c>
      <c r="H12" s="7" t="n">
        <v>0</v>
      </c>
      <c r="I12" s="7">
        <f>G12-H12</f>
        <v/>
      </c>
      <c r="J12" s="8">
        <f>IF(G12=0,0,H12/G12)</f>
        <v/>
      </c>
      <c r="K12" s="7" t="n">
        <v>5000</v>
      </c>
      <c r="L12" s="7" t="n">
        <v>0</v>
      </c>
      <c r="M12" s="7" t="n">
        <v>5000</v>
      </c>
      <c r="N12" s="7" t="n">
        <v>0</v>
      </c>
      <c r="O12" s="7" t="n">
        <v>5000</v>
      </c>
      <c r="P12" s="7" t="n">
        <v>0</v>
      </c>
      <c r="Q12" s="7" t="n">
        <v>5000</v>
      </c>
      <c r="R12" s="7" t="n">
        <v>0</v>
      </c>
      <c r="S12" s="7" t="n">
        <v>50000</v>
      </c>
      <c r="T12" s="7">
        <f>H12</f>
        <v/>
      </c>
      <c r="U12" s="7">
        <f>S12-T12</f>
        <v/>
      </c>
      <c r="V12" s="8">
        <f>IF(S12=0,0,T12/S12)</f>
        <v/>
      </c>
      <c r="W12" s="8" t="n"/>
      <c r="Y12" t="inlineStr"/>
    </row>
    <row r="13">
      <c r="A13" t="n">
        <v>65</v>
      </c>
      <c r="C13" t="inlineStr">
        <is>
          <t>Landscaping/Irrigation</t>
        </is>
      </c>
      <c r="D13" t="inlineStr"/>
      <c r="E13" s="5" t="inlineStr">
        <is>
          <t>DFM</t>
        </is>
      </c>
      <c r="F13" t="inlineStr"/>
      <c r="G13" s="7" t="n">
        <v>5000</v>
      </c>
      <c r="H13" s="7" t="n">
        <v>0</v>
      </c>
      <c r="I13" s="7">
        <f>G13-H13</f>
        <v/>
      </c>
      <c r="J13" s="8">
        <f>IF(G13=0,0,H13/G13)</f>
        <v/>
      </c>
      <c r="K13" s="7" t="n">
        <v>5000</v>
      </c>
      <c r="L13" s="7" t="n">
        <v>0</v>
      </c>
      <c r="M13" s="7" t="n">
        <v>5000</v>
      </c>
      <c r="N13" s="7" t="n">
        <v>0</v>
      </c>
      <c r="O13" s="7" t="n">
        <v>5000</v>
      </c>
      <c r="P13" s="7" t="n">
        <v>0</v>
      </c>
      <c r="Q13" s="7" t="n">
        <v>5000</v>
      </c>
      <c r="R13" s="7" t="n">
        <v>0</v>
      </c>
      <c r="S13" s="7" t="n">
        <v>50000</v>
      </c>
      <c r="T13" s="7">
        <f>H13</f>
        <v/>
      </c>
      <c r="U13" s="7">
        <f>S13-T13</f>
        <v/>
      </c>
      <c r="V13" s="8">
        <f>IF(S13=0,0,T13/S13)</f>
        <v/>
      </c>
      <c r="W13" s="8" t="n"/>
      <c r="Y13" t="inlineStr"/>
    </row>
    <row r="14">
      <c r="A14" t="n">
        <v>99</v>
      </c>
      <c r="B14" t="inlineStr">
        <is>
          <t>REOCCURING COMMON AREA/EXTERIOR (DEFERRED MAINTENANCE)</t>
        </is>
      </c>
      <c r="C14" t="inlineStr">
        <is>
          <t>Dryer Vent Cleaning</t>
        </is>
      </c>
      <c r="D14" t="inlineStr">
        <is>
          <t>Dryer Vent Cleaning - Contingency</t>
        </is>
      </c>
      <c r="E14" s="5" t="inlineStr">
        <is>
          <t>PMC</t>
        </is>
      </c>
      <c r="F14" t="inlineStr">
        <is>
          <t>Project</t>
        </is>
      </c>
      <c r="G14" s="7" t="n">
        <v>5000</v>
      </c>
      <c r="H14" s="7" t="n">
        <v>0</v>
      </c>
      <c r="I14" s="7">
        <f>G14-H14</f>
        <v/>
      </c>
      <c r="J14" s="8">
        <f>IF(G14=0,0,H14/G14)</f>
        <v/>
      </c>
      <c r="K14" s="7" t="n">
        <v>5000</v>
      </c>
      <c r="L14" s="7" t="n">
        <v>0</v>
      </c>
      <c r="M14" s="7" t="n">
        <v>5000</v>
      </c>
      <c r="N14" s="7" t="n">
        <v>0</v>
      </c>
      <c r="O14" s="7" t="n">
        <v>5000</v>
      </c>
      <c r="P14" s="7" t="n">
        <v>0</v>
      </c>
      <c r="Q14" s="7" t="n">
        <v>5000</v>
      </c>
      <c r="R14" s="7" t="n">
        <v>0</v>
      </c>
      <c r="S14" s="7" t="n">
        <v>50000</v>
      </c>
      <c r="T14" s="7">
        <f>H14</f>
        <v/>
      </c>
      <c r="U14" s="7">
        <f>S14-T14</f>
        <v/>
      </c>
      <c r="V14" s="8">
        <f>IF(S14=0,0,T14/S14)</f>
        <v/>
      </c>
      <c r="W14" s="8" t="n"/>
      <c r="Y14" t="inlineStr">
        <is>
          <t>GL PMC</t>
        </is>
      </c>
    </row>
    <row r="15">
      <c r="A15" t="n">
        <v>100</v>
      </c>
      <c r="B15" t="inlineStr">
        <is>
          <t>REOCCURING COMMON AREA/EXTERIOR (DEFERRED MAINTENANCE)</t>
        </is>
      </c>
      <c r="C15" t="inlineStr">
        <is>
          <t>Gutter Cleaning</t>
        </is>
      </c>
      <c r="D15" t="inlineStr">
        <is>
          <t>Gutter Cleaning - Contingency</t>
        </is>
      </c>
      <c r="E15" s="5" t="inlineStr">
        <is>
          <t>PMC</t>
        </is>
      </c>
      <c r="F15" t="inlineStr">
        <is>
          <t>Project</t>
        </is>
      </c>
      <c r="G15" s="7" t="n">
        <v>5000</v>
      </c>
      <c r="H15" s="7" t="n">
        <v>0</v>
      </c>
      <c r="I15" s="7">
        <f>G15-H15</f>
        <v/>
      </c>
      <c r="J15" s="8">
        <f>IF(G15=0,0,H15/G15)</f>
        <v/>
      </c>
      <c r="K15" s="7" t="n">
        <v>5000</v>
      </c>
      <c r="L15" s="7" t="n">
        <v>0</v>
      </c>
      <c r="M15" s="7" t="n">
        <v>5000</v>
      </c>
      <c r="N15" s="7" t="n">
        <v>0</v>
      </c>
      <c r="O15" s="7" t="n">
        <v>5000</v>
      </c>
      <c r="P15" s="7" t="n">
        <v>0</v>
      </c>
      <c r="Q15" s="7" t="n">
        <v>5000</v>
      </c>
      <c r="R15" s="7" t="n">
        <v>0</v>
      </c>
      <c r="S15" s="7" t="n">
        <v>50000</v>
      </c>
      <c r="T15" s="7">
        <f>H15</f>
        <v/>
      </c>
      <c r="U15" s="7">
        <f>S15-T15</f>
        <v/>
      </c>
      <c r="V15" s="8">
        <f>IF(S15=0,0,T15/S15)</f>
        <v/>
      </c>
      <c r="W15" s="8" t="n"/>
      <c r="Y15" t="inlineStr">
        <is>
          <t>GL PMC</t>
        </is>
      </c>
    </row>
    <row r="16">
      <c r="A16" t="n">
        <v>101</v>
      </c>
      <c r="B16" t="inlineStr">
        <is>
          <t>REOCCURING COMMON AREA/EXTERIOR (DEFERRED MAINTENANCE)</t>
        </is>
      </c>
      <c r="C16" t="inlineStr">
        <is>
          <t>Plumbing</t>
        </is>
      </c>
      <c r="D16" t="inlineStr">
        <is>
          <t>Plumbing Repairs - Contingency</t>
        </is>
      </c>
      <c r="E16" s="5" t="inlineStr">
        <is>
          <t>PMC</t>
        </is>
      </c>
      <c r="F16" t="inlineStr">
        <is>
          <t>Project</t>
        </is>
      </c>
      <c r="G16" s="7" t="n">
        <v>5000</v>
      </c>
      <c r="H16" s="7" t="n">
        <v>0</v>
      </c>
      <c r="I16" s="7">
        <f>G16-H16</f>
        <v/>
      </c>
      <c r="J16" s="8">
        <f>IF(G16=0,0,H16/G16)</f>
        <v/>
      </c>
      <c r="K16" s="7" t="n">
        <v>5000</v>
      </c>
      <c r="L16" s="7" t="n">
        <v>0</v>
      </c>
      <c r="M16" s="7" t="n">
        <v>5000</v>
      </c>
      <c r="N16" s="7" t="n">
        <v>0</v>
      </c>
      <c r="O16" s="7" t="n">
        <v>5000</v>
      </c>
      <c r="P16" s="7" t="n">
        <v>0</v>
      </c>
      <c r="Q16" s="7" t="n">
        <v>5000</v>
      </c>
      <c r="R16" s="7" t="n">
        <v>0</v>
      </c>
      <c r="S16" s="7" t="n">
        <v>50000</v>
      </c>
      <c r="T16" s="7">
        <f>H16</f>
        <v/>
      </c>
      <c r="U16" s="7">
        <f>S16-T16</f>
        <v/>
      </c>
      <c r="V16" s="8">
        <f>IF(S16=0,0,T16/S16)</f>
        <v/>
      </c>
      <c r="W16" s="8" t="n"/>
      <c r="Y16" t="inlineStr">
        <is>
          <t>GL PMC</t>
        </is>
      </c>
    </row>
    <row r="17">
      <c r="A17" t="n">
        <v>106</v>
      </c>
      <c r="B17" t="inlineStr">
        <is>
          <t>REOCCURING COMMON AREA/EXTERIOR (DEFERRED MAINTENANCE)</t>
        </is>
      </c>
      <c r="C17" t="inlineStr">
        <is>
          <t>Windows/Doors</t>
        </is>
      </c>
      <c r="D17" t="inlineStr">
        <is>
          <t>Window/Door Repairs - Contingency</t>
        </is>
      </c>
      <c r="E17" s="5" t="inlineStr">
        <is>
          <t>PMC</t>
        </is>
      </c>
      <c r="F17" t="inlineStr">
        <is>
          <t>Project</t>
        </is>
      </c>
      <c r="G17" s="7" t="n">
        <v>5000</v>
      </c>
      <c r="H17" s="7" t="n">
        <v>0</v>
      </c>
      <c r="I17" s="7">
        <f>G17-H17</f>
        <v/>
      </c>
      <c r="J17" s="8">
        <f>IF(G17=0,0,H17/G17)</f>
        <v/>
      </c>
      <c r="K17" s="7" t="n">
        <v>5000</v>
      </c>
      <c r="L17" s="7" t="n">
        <v>0</v>
      </c>
      <c r="M17" s="7" t="n">
        <v>5000</v>
      </c>
      <c r="N17" s="7" t="n">
        <v>0</v>
      </c>
      <c r="O17" s="7" t="n">
        <v>5000</v>
      </c>
      <c r="P17" s="7" t="n">
        <v>0</v>
      </c>
      <c r="Q17" s="7" t="n">
        <v>5000</v>
      </c>
      <c r="R17" s="7" t="n">
        <v>0</v>
      </c>
      <c r="S17" s="7" t="n">
        <v>50000</v>
      </c>
      <c r="T17" s="7">
        <f>H17</f>
        <v/>
      </c>
      <c r="U17" s="7">
        <f>S17-T17</f>
        <v/>
      </c>
      <c r="V17" s="8">
        <f>IF(S17=0,0,T17/S17)</f>
        <v/>
      </c>
      <c r="W17" s="8" t="n"/>
      <c r="Y17" t="inlineStr">
        <is>
          <t>GL PMC</t>
        </is>
      </c>
    </row>
    <row r="18">
      <c r="A18" t="n">
        <v>17</v>
      </c>
      <c r="C18" t="inlineStr">
        <is>
          <t>Exterior Painting</t>
        </is>
      </c>
      <c r="D18" t="inlineStr"/>
      <c r="E18" s="5" t="inlineStr">
        <is>
          <t>DFM</t>
        </is>
      </c>
      <c r="F18" t="inlineStr"/>
      <c r="G18" s="7" t="n">
        <v>0</v>
      </c>
      <c r="H18" s="7" t="n">
        <v>0</v>
      </c>
      <c r="I18" s="7">
        <f>G18-H18</f>
        <v/>
      </c>
      <c r="J18" s="8">
        <f>IF(G18=0,0,H18/G18)</f>
        <v/>
      </c>
      <c r="K18" s="7" t="n">
        <v>0</v>
      </c>
      <c r="L18" s="7" t="n">
        <v>0</v>
      </c>
      <c r="M18" s="7" t="n">
        <v>0</v>
      </c>
      <c r="N18" s="7" t="n">
        <v>0</v>
      </c>
      <c r="O18" s="7" t="n">
        <v>0</v>
      </c>
      <c r="P18" s="7" t="n">
        <v>0</v>
      </c>
      <c r="Q18" s="7" t="n">
        <v>0</v>
      </c>
      <c r="R18" s="7" t="n">
        <v>0</v>
      </c>
      <c r="S18" s="7" t="n">
        <v>84000</v>
      </c>
      <c r="T18" s="7">
        <f>H18</f>
        <v/>
      </c>
      <c r="U18" s="7">
        <f>S18-T18</f>
        <v/>
      </c>
      <c r="V18" s="8">
        <f>IF(S18=0,0,T18/S18)</f>
        <v/>
      </c>
      <c r="W18" s="8" t="n"/>
      <c r="Y18" t="inlineStr"/>
    </row>
    <row r="19">
      <c r="A19" t="n">
        <v>38</v>
      </c>
      <c r="C19" t="inlineStr">
        <is>
          <t>Parking Lots</t>
        </is>
      </c>
      <c r="D19" t="inlineStr"/>
      <c r="E19" s="5" t="inlineStr">
        <is>
          <t>DFM</t>
        </is>
      </c>
      <c r="F19" t="inlineStr"/>
      <c r="G19" s="7" t="n">
        <v>0</v>
      </c>
      <c r="H19" s="7" t="n">
        <v>0</v>
      </c>
      <c r="I19" s="7">
        <f>G19-H19</f>
        <v/>
      </c>
      <c r="J19" s="8">
        <f>IF(G19=0,0,H19/G19)</f>
        <v/>
      </c>
      <c r="K19" s="7" t="n">
        <v>0</v>
      </c>
      <c r="L19" s="7" t="n">
        <v>0</v>
      </c>
      <c r="M19" s="7" t="n">
        <v>23153</v>
      </c>
      <c r="N19" s="7" t="n">
        <v>0</v>
      </c>
      <c r="O19" s="7" t="n">
        <v>0</v>
      </c>
      <c r="P19" s="7" t="n">
        <v>0</v>
      </c>
      <c r="Q19" s="7" t="n">
        <v>0</v>
      </c>
      <c r="R19" s="7" t="n">
        <v>0</v>
      </c>
      <c r="S19" s="7" t="n">
        <v>46306</v>
      </c>
      <c r="T19" s="7">
        <f>H19</f>
        <v/>
      </c>
      <c r="U19" s="7">
        <f>S19-T19</f>
        <v/>
      </c>
      <c r="V19" s="8">
        <f>IF(S19=0,0,T19/S19)</f>
        <v/>
      </c>
      <c r="W19" s="8" t="n"/>
      <c r="Y19" t="inlineStr"/>
    </row>
    <row r="20">
      <c r="A20" t="n">
        <v>75</v>
      </c>
      <c r="C20" t="inlineStr">
        <is>
          <t>Pool Area Repairs &amp; Equipment</t>
        </is>
      </c>
      <c r="D20" t="inlineStr"/>
      <c r="E20" s="5" t="inlineStr">
        <is>
          <t>DFM</t>
        </is>
      </c>
      <c r="F20" t="inlineStr"/>
      <c r="G20" s="7" t="n">
        <v>0</v>
      </c>
      <c r="H20" s="7" t="n">
        <v>0</v>
      </c>
      <c r="I20" s="7">
        <f>G20-H20</f>
        <v/>
      </c>
      <c r="J20" s="8">
        <f>IF(G20=0,0,H20/G20)</f>
        <v/>
      </c>
      <c r="K20" s="7" t="n">
        <v>0</v>
      </c>
      <c r="L20" s="7" t="n">
        <v>0</v>
      </c>
      <c r="M20" s="7" t="n">
        <v>0</v>
      </c>
      <c r="N20" s="7" t="n">
        <v>0</v>
      </c>
      <c r="O20" s="7" t="n">
        <v>0</v>
      </c>
      <c r="P20" s="7" t="n">
        <v>0</v>
      </c>
      <c r="Q20" s="7" t="n">
        <v>0</v>
      </c>
      <c r="R20" s="7" t="n">
        <v>0</v>
      </c>
      <c r="S20" s="7" t="n">
        <v>10150</v>
      </c>
      <c r="T20" s="7">
        <f>H20</f>
        <v/>
      </c>
      <c r="U20" s="7">
        <f>S20-T20</f>
        <v/>
      </c>
      <c r="V20" s="8">
        <f>IF(S20=0,0,T20/S20)</f>
        <v/>
      </c>
      <c r="W20" s="8" t="n"/>
      <c r="Y20" t="inlineStr"/>
    </row>
    <row r="22">
      <c r="D22" s="19" t="inlineStr">
        <is>
          <t>Projects Subtotal (excl. Contingency &amp; CM Fee)</t>
        </is>
      </c>
      <c r="G22" s="22" t="n">
        <v>190000</v>
      </c>
      <c r="S22" s="22" t="n">
        <v>730456</v>
      </c>
    </row>
    <row r="23">
      <c r="D23" s="5" t="inlineStr">
        <is>
          <t>CM Fee</t>
        </is>
      </c>
      <c r="G23" s="7" t="n">
        <v>4988</v>
      </c>
      <c r="S23" s="7" t="n">
        <v>4988</v>
      </c>
    </row>
    <row r="24">
      <c r="D24" s="5" t="inlineStr">
        <is>
          <t>Contingency</t>
        </is>
      </c>
      <c r="G24" s="7" t="n">
        <v>4750</v>
      </c>
      <c r="S24" s="7" t="n">
        <v>4750</v>
      </c>
    </row>
    <row r="25">
      <c r="D25" s="19" t="inlineStr">
        <is>
          <t>Capital Plan Total (ex-BTL)</t>
        </is>
      </c>
      <c r="G25" s="22" t="n">
        <v>199738</v>
      </c>
      <c r="S25" s="22" t="n">
        <v>740194</v>
      </c>
    </row>
    <row r="26">
      <c r="D26" s="2" t="inlineStr">
        <is>
          <t>Unplanned CapEx Yr 1 (out-of-plan)</t>
        </is>
      </c>
      <c r="H26" s="7" t="n">
        <v>38152</v>
      </c>
    </row>
    <row r="27">
      <c r="D27" s="26" t="inlineStr">
        <is>
          <t>BTL (dropped per Adam): $923,670</t>
        </is>
      </c>
    </row>
  </sheetData>
  <autoFilter ref="A4:Y20"/>
  <hyperlinks>
    <hyperlink xmlns:r="http://schemas.openxmlformats.org/officeDocument/2006/relationships" ref="B3" r:id="rId1"/>
  </hyperlinks>
  <pageMargins left="0.75" right="0.75" top="1" bottom="1" header="0.5" footer="0.5"/>
</worksheet>
</file>

<file path=xl/worksheets/sheet64.xml><?xml version="1.0" encoding="utf-8"?>
<worksheet xmlns="http://schemas.openxmlformats.org/spreadsheetml/2006/main">
  <sheetPr>
    <outlinePr summaryBelow="1" summaryRight="1"/>
    <pageSetUpPr/>
  </sheetPr>
  <dimension ref="A1:Y45"/>
  <sheetViews>
    <sheetView workbookViewId="0">
      <pane xSplit="6" ySplit="4" topLeftCell="G5" activePane="bottomRight" state="frozen"/>
      <selection pane="topRight"/>
      <selection pane="bottomLeft"/>
      <selection pane="bottomRight" activeCell="A1" sqref="A1"/>
    </sheetView>
  </sheetViews>
  <sheetFormatPr baseColWidth="8" defaultRowHeight="15"/>
  <cols>
    <col hidden="1" width="5" customWidth="1" min="1" max="1"/>
    <col width="9" customWidth="1" min="2" max="2"/>
    <col hidden="1" outlineLevel="1" width="26" customWidth="1" min="3" max="3"/>
    <col hidden="1" outlineLevel="1" width="40" customWidth="1" min="4" max="4"/>
    <col width="8" customWidth="1" min="5" max="5"/>
    <col width="10" customWidth="1" min="6" max="6"/>
    <col width="12" customWidth="1" min="7" max="7"/>
    <col width="11" customWidth="1" min="8" max="8"/>
    <col width="11" customWidth="1" min="9" max="9"/>
    <col width="8" customWidth="1" min="10" max="10"/>
    <col hidden="1" outlineLevel="1" width="11" customWidth="1" min="11" max="11"/>
    <col hidden="1" outlineLevel="1" width="11" customWidth="1" min="12" max="12"/>
    <col hidden="1" outlineLevel="1" width="11" customWidth="1" min="13" max="13"/>
    <col hidden="1" outlineLevel="1" width="11" customWidth="1" min="14" max="14"/>
    <col hidden="1" outlineLevel="1" width="11" customWidth="1" min="15" max="15"/>
    <col hidden="1" outlineLevel="1" width="11" customWidth="1" min="16" max="16"/>
    <col hidden="1" outlineLevel="1" width="11" customWidth="1" min="17" max="17"/>
    <col hidden="1" outlineLevel="1" width="11" customWidth="1" min="18" max="18"/>
    <col width="13" customWidth="1" min="19" max="19"/>
    <col width="12" customWidth="1" min="20" max="20"/>
    <col width="13" customWidth="1" min="21" max="21"/>
    <col width="9" customWidth="1" min="22" max="22"/>
    <col width="14" customWidth="1" min="23" max="23"/>
    <col width="2" customWidth="1" min="24" max="24"/>
    <col hidden="1" width="22" customWidth="1" min="25" max="25"/>
  </cols>
  <sheetData>
    <row r="1">
      <c r="A1" s="23" t="inlineStr">
        <is>
          <t>San Regis — 10-Year Capital Plan</t>
        </is>
      </c>
    </row>
    <row r="2">
      <c r="A2" s="2" t="inlineStr">
        <is>
          <t>Acquired 2026. 10-year budget = capital plan excluding BTL. Year budgets from the plan's Expense-Yr columns; spend is current-year actual.</t>
        </is>
      </c>
    </row>
    <row r="3">
      <c r="B3" s="24" t="inlineStr">
        <is>
          <t>← Back</t>
        </is>
      </c>
    </row>
    <row r="4">
      <c r="A4" s="25" t="inlineStr">
        <is>
          <t>Row</t>
        </is>
      </c>
      <c r="B4" s="25" t="inlineStr">
        <is>
          <t>GL</t>
        </is>
      </c>
      <c r="C4" s="25" t="inlineStr">
        <is>
          <t>GL Name</t>
        </is>
      </c>
      <c r="D4" s="25" t="inlineStr">
        <is>
          <t>Scope of Work</t>
        </is>
      </c>
      <c r="E4" s="25" t="inlineStr">
        <is>
          <t>Owner</t>
        </is>
      </c>
      <c r="F4" s="25" t="inlineStr">
        <is>
          <t>Type</t>
        </is>
      </c>
      <c r="G4" s="25" t="inlineStr">
        <is>
          <t>Yr 1 Budget</t>
        </is>
      </c>
      <c r="H4" s="25" t="inlineStr">
        <is>
          <t>Spend</t>
        </is>
      </c>
      <c r="I4" s="25" t="inlineStr">
        <is>
          <t>Remaining</t>
        </is>
      </c>
      <c r="J4" s="25" t="inlineStr">
        <is>
          <t>% Spent</t>
        </is>
      </c>
      <c r="K4" s="25" t="inlineStr">
        <is>
          <t>Yr 2 Budget</t>
        </is>
      </c>
      <c r="L4" s="25" t="inlineStr">
        <is>
          <t>Yr 2 Spend</t>
        </is>
      </c>
      <c r="M4" s="25" t="inlineStr">
        <is>
          <t>Yr 3 Budget</t>
        </is>
      </c>
      <c r="N4" s="25" t="inlineStr">
        <is>
          <t>Yr 3 Spend</t>
        </is>
      </c>
      <c r="O4" s="25" t="inlineStr">
        <is>
          <t>Yr 4 Budget</t>
        </is>
      </c>
      <c r="P4" s="25" t="inlineStr">
        <is>
          <t>Yr 4 Spend</t>
        </is>
      </c>
      <c r="Q4" s="25" t="inlineStr">
        <is>
          <t>Yr 5 Budget</t>
        </is>
      </c>
      <c r="R4" s="25" t="inlineStr">
        <is>
          <t>Yr 5 Spend</t>
        </is>
      </c>
      <c r="S4" s="25" t="inlineStr">
        <is>
          <t>10 yr Budget</t>
        </is>
      </c>
      <c r="T4" s="25" t="inlineStr">
        <is>
          <t>10 yr Spend</t>
        </is>
      </c>
      <c r="U4" s="25" t="inlineStr">
        <is>
          <t>10 yr Remaining</t>
        </is>
      </c>
      <c r="V4" s="25" t="inlineStr">
        <is>
          <t>10 yr % Spent</t>
        </is>
      </c>
      <c r="W4" s="25" t="inlineStr">
        <is>
          <t>Actual Project % Complete</t>
        </is>
      </c>
      <c r="X4" s="25" t="inlineStr"/>
      <c r="Y4" s="25" t="inlineStr">
        <is>
          <t>Basis</t>
        </is>
      </c>
    </row>
    <row r="5">
      <c r="A5" t="n">
        <v>110</v>
      </c>
      <c r="C5" t="inlineStr">
        <is>
          <t>ADA Accessibility</t>
        </is>
      </c>
      <c r="D5" t="inlineStr">
        <is>
          <t>ADA Upgrades (responsible for 25 of 43 total required)</t>
        </is>
      </c>
      <c r="E5" s="5" t="inlineStr">
        <is>
          <t>PMC</t>
        </is>
      </c>
      <c r="F5" t="inlineStr">
        <is>
          <t>Project</t>
        </is>
      </c>
      <c r="G5" s="7" t="n">
        <v>2321300</v>
      </c>
      <c r="H5" s="7" t="n">
        <v>0</v>
      </c>
      <c r="I5" s="7">
        <f>G5-H5</f>
        <v/>
      </c>
      <c r="J5" s="8">
        <f>IF(G5=0,0,H5/G5)</f>
        <v/>
      </c>
      <c r="K5" s="7" t="n">
        <v>0</v>
      </c>
      <c r="L5" s="7" t="n">
        <v>0</v>
      </c>
      <c r="M5" s="7" t="n">
        <v>0</v>
      </c>
      <c r="N5" s="7" t="n">
        <v>0</v>
      </c>
      <c r="O5" s="7" t="n">
        <v>0</v>
      </c>
      <c r="P5" s="7" t="n">
        <v>0</v>
      </c>
      <c r="Q5" s="7" t="n">
        <v>0</v>
      </c>
      <c r="R5" s="7" t="n">
        <v>0</v>
      </c>
      <c r="S5" s="7" t="n">
        <v>2321300</v>
      </c>
      <c r="T5" s="7">
        <f>H5</f>
        <v/>
      </c>
      <c r="U5" s="7">
        <f>S5-T5</f>
        <v/>
      </c>
      <c r="V5" s="8">
        <f>IF(S5=0,0,T5/S5)</f>
        <v/>
      </c>
      <c r="W5" s="8" t="n"/>
      <c r="Y5" t="inlineStr">
        <is>
          <t>GL PMC</t>
        </is>
      </c>
    </row>
    <row r="6">
      <c r="A6" t="n">
        <v>70</v>
      </c>
      <c r="C6" t="inlineStr">
        <is>
          <t>Exterior paint</t>
        </is>
      </c>
      <c r="D6" t="inlineStr">
        <is>
          <t>PNA - exterior building</t>
        </is>
      </c>
      <c r="E6" s="10" t="inlineStr">
        <is>
          <t>GC</t>
        </is>
      </c>
      <c r="F6" t="inlineStr">
        <is>
          <t>Project</t>
        </is>
      </c>
      <c r="G6" s="7" t="n">
        <v>646000</v>
      </c>
      <c r="H6" s="7" t="n">
        <v>0</v>
      </c>
      <c r="I6" s="7">
        <f>G6-H6</f>
        <v/>
      </c>
      <c r="J6" s="8">
        <f>IF(G6=0,0,H6/G6)</f>
        <v/>
      </c>
      <c r="K6" s="7" t="n">
        <v>0</v>
      </c>
      <c r="L6" s="7" t="n">
        <v>0</v>
      </c>
      <c r="M6" s="7" t="n">
        <v>0</v>
      </c>
      <c r="N6" s="7" t="n">
        <v>0</v>
      </c>
      <c r="O6" s="7" t="n">
        <v>0</v>
      </c>
      <c r="P6" s="7" t="n">
        <v>0</v>
      </c>
      <c r="Q6" s="7" t="n">
        <v>0</v>
      </c>
      <c r="R6" s="7" t="n">
        <v>0</v>
      </c>
      <c r="S6" s="7" t="n">
        <v>646000</v>
      </c>
      <c r="T6" s="7">
        <f>H6</f>
        <v/>
      </c>
      <c r="U6" s="7">
        <f>S6-T6</f>
        <v/>
      </c>
      <c r="V6" s="8">
        <f>IF(S6=0,0,T6/S6)</f>
        <v/>
      </c>
      <c r="W6" s="8" t="n"/>
      <c r="Y6" t="inlineStr">
        <is>
          <t>GC (no pay app)</t>
        </is>
      </c>
    </row>
    <row r="7">
      <c r="A7" t="n">
        <v>108</v>
      </c>
      <c r="C7" t="inlineStr">
        <is>
          <t>Interior Upgrades</t>
        </is>
      </c>
      <c r="D7" t="inlineStr">
        <is>
          <t>2746679.999999999</t>
        </is>
      </c>
      <c r="E7" s="5" t="inlineStr">
        <is>
          <t>PMC</t>
        </is>
      </c>
      <c r="F7" t="inlineStr">
        <is>
          <t>Project</t>
        </is>
      </c>
      <c r="G7" s="7" t="n">
        <v>425380</v>
      </c>
      <c r="H7" s="7" t="n">
        <v>0</v>
      </c>
      <c r="I7" s="7">
        <f>G7-H7</f>
        <v/>
      </c>
      <c r="J7" s="8">
        <f>IF(G7=0,0,H7/G7)</f>
        <v/>
      </c>
      <c r="K7" s="7" t="n">
        <v>0</v>
      </c>
      <c r="L7" s="7" t="n">
        <v>0</v>
      </c>
      <c r="M7" s="7" t="n">
        <v>0</v>
      </c>
      <c r="N7" s="7" t="n">
        <v>0</v>
      </c>
      <c r="O7" s="7" t="n">
        <v>0</v>
      </c>
      <c r="P7" s="7" t="n">
        <v>0</v>
      </c>
      <c r="Q7" s="7" t="n">
        <v>0</v>
      </c>
      <c r="R7" s="7" t="n">
        <v>0</v>
      </c>
      <c r="S7" s="7" t="n">
        <v>425380</v>
      </c>
      <c r="T7" s="7">
        <f>H7</f>
        <v/>
      </c>
      <c r="U7" s="7">
        <f>S7-T7</f>
        <v/>
      </c>
      <c r="V7" s="8">
        <f>IF(S7=0,0,T7/S7)</f>
        <v/>
      </c>
      <c r="W7" s="8" t="n"/>
      <c r="Y7" t="inlineStr">
        <is>
          <t>GL PMC</t>
        </is>
      </c>
    </row>
    <row r="8">
      <c r="A8" t="n">
        <v>69</v>
      </c>
      <c r="C8" t="inlineStr">
        <is>
          <t>Interior Hallway flooring / painting</t>
        </is>
      </c>
      <c r="D8" t="inlineStr">
        <is>
          <t>PNA - paint hallways/breezeways</t>
        </is>
      </c>
      <c r="E8" s="10" t="inlineStr">
        <is>
          <t>GC</t>
        </is>
      </c>
      <c r="F8" t="inlineStr">
        <is>
          <t>Project</t>
        </is>
      </c>
      <c r="G8" s="7" t="n">
        <v>156000</v>
      </c>
      <c r="H8" s="7" t="n">
        <v>0</v>
      </c>
      <c r="I8" s="7">
        <f>G8-H8</f>
        <v/>
      </c>
      <c r="J8" s="8">
        <f>IF(G8=0,0,H8/G8)</f>
        <v/>
      </c>
      <c r="K8" s="7" t="n">
        <v>0</v>
      </c>
      <c r="L8" s="7" t="n">
        <v>0</v>
      </c>
      <c r="M8" s="7" t="n">
        <v>0</v>
      </c>
      <c r="N8" s="7" t="n">
        <v>0</v>
      </c>
      <c r="O8" s="7" t="n">
        <v>0</v>
      </c>
      <c r="P8" s="7" t="n">
        <v>0</v>
      </c>
      <c r="Q8" s="7" t="n">
        <v>0</v>
      </c>
      <c r="R8" s="7" t="n">
        <v>0</v>
      </c>
      <c r="S8" s="7" t="n">
        <v>156000</v>
      </c>
      <c r="T8" s="7">
        <f>H8</f>
        <v/>
      </c>
      <c r="U8" s="7">
        <f>S8-T8</f>
        <v/>
      </c>
      <c r="V8" s="8">
        <f>IF(S8=0,0,T8/S8)</f>
        <v/>
      </c>
      <c r="W8" s="8" t="n"/>
      <c r="Y8" t="inlineStr">
        <is>
          <t>GC (no pay app)</t>
        </is>
      </c>
    </row>
    <row r="9">
      <c r="A9" t="n">
        <v>128</v>
      </c>
      <c r="C9" t="inlineStr">
        <is>
          <t>ADA Relocation Costs</t>
        </is>
      </c>
      <c r="D9" t="inlineStr">
        <is>
          <t>ADA Relocation Costs</t>
        </is>
      </c>
      <c r="E9" s="5" t="inlineStr">
        <is>
          <t>PMC</t>
        </is>
      </c>
      <c r="F9" t="inlineStr">
        <is>
          <t>Project</t>
        </is>
      </c>
      <c r="G9" s="7" t="n">
        <v>125000</v>
      </c>
      <c r="H9" s="7" t="n">
        <v>0</v>
      </c>
      <c r="I9" s="7">
        <f>G9-H9</f>
        <v/>
      </c>
      <c r="J9" s="8">
        <f>IF(G9=0,0,H9/G9)</f>
        <v/>
      </c>
      <c r="K9" s="7" t="n">
        <v>0</v>
      </c>
      <c r="L9" s="7" t="n">
        <v>0</v>
      </c>
      <c r="M9" s="7" t="n">
        <v>0</v>
      </c>
      <c r="N9" s="7" t="n">
        <v>0</v>
      </c>
      <c r="O9" s="7" t="n">
        <v>0</v>
      </c>
      <c r="P9" s="7" t="n">
        <v>0</v>
      </c>
      <c r="Q9" s="7" t="n">
        <v>0</v>
      </c>
      <c r="R9" s="7" t="n">
        <v>0</v>
      </c>
      <c r="S9" s="7" t="n">
        <v>125000</v>
      </c>
      <c r="T9" s="7">
        <f>H9</f>
        <v/>
      </c>
      <c r="U9" s="7">
        <f>S9-T9</f>
        <v/>
      </c>
      <c r="V9" s="8">
        <f>IF(S9=0,0,T9/S9)</f>
        <v/>
      </c>
      <c r="W9" s="8" t="n"/>
      <c r="Y9" t="inlineStr">
        <is>
          <t>GL PMC</t>
        </is>
      </c>
    </row>
    <row r="10">
      <c r="A10" t="n">
        <v>133</v>
      </c>
      <c r="C10" t="inlineStr">
        <is>
          <t>Clubhouse / Office remodel</t>
        </is>
      </c>
      <c r="D10" t="inlineStr">
        <is>
          <t>Concept Walk - fix water leaks and prevent any continued deterioration in leasing office (2nd and 3rd floor)</t>
        </is>
      </c>
      <c r="E10" s="10" t="inlineStr">
        <is>
          <t>GC</t>
        </is>
      </c>
      <c r="F10" t="inlineStr">
        <is>
          <t>Project</t>
        </is>
      </c>
      <c r="G10" s="7" t="n">
        <v>100000</v>
      </c>
      <c r="H10" s="7" t="n">
        <v>0</v>
      </c>
      <c r="I10" s="7">
        <f>G10-H10</f>
        <v/>
      </c>
      <c r="J10" s="8">
        <f>IF(G10=0,0,H10/G10)</f>
        <v/>
      </c>
      <c r="K10" s="7" t="n">
        <v>0</v>
      </c>
      <c r="L10" s="7" t="n">
        <v>0</v>
      </c>
      <c r="M10" s="7" t="n">
        <v>0</v>
      </c>
      <c r="N10" s="7" t="n">
        <v>0</v>
      </c>
      <c r="O10" s="7" t="n">
        <v>0</v>
      </c>
      <c r="P10" s="7" t="n">
        <v>0</v>
      </c>
      <c r="Q10" s="7" t="n">
        <v>0</v>
      </c>
      <c r="R10" s="7" t="n">
        <v>0</v>
      </c>
      <c r="S10" s="7" t="n">
        <v>100000</v>
      </c>
      <c r="T10" s="7">
        <f>H10</f>
        <v/>
      </c>
      <c r="U10" s="7">
        <f>S10-T10</f>
        <v/>
      </c>
      <c r="V10" s="8">
        <f>IF(S10=0,0,T10/S10)</f>
        <v/>
      </c>
      <c r="W10" s="8" t="n"/>
      <c r="Y10" t="inlineStr">
        <is>
          <t>GC (no pay app)</t>
        </is>
      </c>
    </row>
    <row r="11">
      <c r="A11" t="n">
        <v>53</v>
      </c>
      <c r="C11" t="inlineStr">
        <is>
          <t>Modified bitumen membrane repairs / repl</t>
        </is>
      </c>
      <c r="D11" t="inlineStr">
        <is>
          <t>PNA - was not able to get on roofs but based on age suspect damage on all roofs and replace roof on office building</t>
        </is>
      </c>
      <c r="E11" s="10" t="inlineStr">
        <is>
          <t>GC</t>
        </is>
      </c>
      <c r="F11" t="inlineStr">
        <is>
          <t>Project</t>
        </is>
      </c>
      <c r="G11" s="7" t="n">
        <v>95000</v>
      </c>
      <c r="H11" s="7" t="n">
        <v>0</v>
      </c>
      <c r="I11" s="7">
        <f>G11-H11</f>
        <v/>
      </c>
      <c r="J11" s="8">
        <f>IF(G11=0,0,H11/G11)</f>
        <v/>
      </c>
      <c r="K11" s="7" t="n">
        <v>0</v>
      </c>
      <c r="L11" s="7" t="n">
        <v>0</v>
      </c>
      <c r="M11" s="7" t="n">
        <v>0</v>
      </c>
      <c r="N11" s="7" t="n">
        <v>0</v>
      </c>
      <c r="O11" s="7" t="n">
        <v>0</v>
      </c>
      <c r="P11" s="7" t="n">
        <v>0</v>
      </c>
      <c r="Q11" s="7" t="n">
        <v>0</v>
      </c>
      <c r="R11" s="7" t="n">
        <v>0</v>
      </c>
      <c r="S11" s="7" t="n">
        <v>95000</v>
      </c>
      <c r="T11" s="7">
        <f>H11</f>
        <v/>
      </c>
      <c r="U11" s="7">
        <f>S11-T11</f>
        <v/>
      </c>
      <c r="V11" s="8">
        <f>IF(S11=0,0,T11/S11)</f>
        <v/>
      </c>
      <c r="W11" s="8" t="n"/>
      <c r="Y11" t="inlineStr">
        <is>
          <t>GC (no pay app)</t>
        </is>
      </c>
    </row>
    <row r="12">
      <c r="A12" t="n">
        <v>104</v>
      </c>
      <c r="C12" t="inlineStr">
        <is>
          <t>Breezeway and patio lights</t>
        </is>
      </c>
      <c r="D12" t="inlineStr">
        <is>
          <t>PNA - replace breezeway and catwalk lighting to LED</t>
        </is>
      </c>
      <c r="E12" s="10" t="inlineStr">
        <is>
          <t>GC</t>
        </is>
      </c>
      <c r="F12" t="inlineStr">
        <is>
          <t>Project</t>
        </is>
      </c>
      <c r="G12" s="7" t="n">
        <v>59800</v>
      </c>
      <c r="H12" s="7" t="n">
        <v>0</v>
      </c>
      <c r="I12" s="7">
        <f>G12-H12</f>
        <v/>
      </c>
      <c r="J12" s="8">
        <f>IF(G12=0,0,H12/G12)</f>
        <v/>
      </c>
      <c r="K12" s="7" t="n">
        <v>0</v>
      </c>
      <c r="L12" s="7" t="n">
        <v>0</v>
      </c>
      <c r="M12" s="7" t="n">
        <v>0</v>
      </c>
      <c r="N12" s="7" t="n">
        <v>0</v>
      </c>
      <c r="O12" s="7" t="n">
        <v>0</v>
      </c>
      <c r="P12" s="7" t="n">
        <v>0</v>
      </c>
      <c r="Q12" s="7" t="n">
        <v>0</v>
      </c>
      <c r="R12" s="7" t="n">
        <v>0</v>
      </c>
      <c r="S12" s="7" t="n">
        <v>59800</v>
      </c>
      <c r="T12" s="7">
        <f>H12</f>
        <v/>
      </c>
      <c r="U12" s="7">
        <f>S12-T12</f>
        <v/>
      </c>
      <c r="V12" s="8">
        <f>IF(S12=0,0,T12/S12)</f>
        <v/>
      </c>
      <c r="W12" s="8" t="n"/>
      <c r="Y12" t="inlineStr">
        <is>
          <t>GC (no pay app)</t>
        </is>
      </c>
    </row>
    <row r="13">
      <c r="A13" t="n">
        <v>150</v>
      </c>
      <c r="C13" t="inlineStr">
        <is>
          <t>Swimming pool resurface</t>
        </is>
      </c>
      <c r="D13" t="inlineStr">
        <is>
          <t>PNA - resurface pool and hot tub</t>
        </is>
      </c>
      <c r="E13" s="10" t="inlineStr">
        <is>
          <t>GC</t>
        </is>
      </c>
      <c r="F13" t="inlineStr">
        <is>
          <t>Project</t>
        </is>
      </c>
      <c r="G13" s="7" t="n">
        <v>58000</v>
      </c>
      <c r="H13" s="7" t="n">
        <v>0</v>
      </c>
      <c r="I13" s="7">
        <f>G13-H13</f>
        <v/>
      </c>
      <c r="J13" s="8">
        <f>IF(G13=0,0,H13/G13)</f>
        <v/>
      </c>
      <c r="K13" s="7" t="n">
        <v>0</v>
      </c>
      <c r="L13" s="7" t="n">
        <v>0</v>
      </c>
      <c r="M13" s="7" t="n">
        <v>0</v>
      </c>
      <c r="N13" s="7" t="n">
        <v>0</v>
      </c>
      <c r="O13" s="7" t="n">
        <v>0</v>
      </c>
      <c r="P13" s="7" t="n">
        <v>0</v>
      </c>
      <c r="Q13" s="7" t="n">
        <v>0</v>
      </c>
      <c r="R13" s="7" t="n">
        <v>0</v>
      </c>
      <c r="S13" s="7" t="n">
        <v>58000</v>
      </c>
      <c r="T13" s="7">
        <f>H13</f>
        <v/>
      </c>
      <c r="U13" s="7">
        <f>S13-T13</f>
        <v/>
      </c>
      <c r="V13" s="8">
        <f>IF(S13=0,0,T13/S13)</f>
        <v/>
      </c>
      <c r="W13" s="8" t="n"/>
      <c r="Y13" t="inlineStr">
        <is>
          <t>GC (no pay app)</t>
        </is>
      </c>
    </row>
    <row r="14">
      <c r="A14" t="n">
        <v>159</v>
      </c>
      <c r="C14" t="inlineStr">
        <is>
          <t>Tennis / sports court</t>
        </is>
      </c>
      <c r="D14" t="inlineStr">
        <is>
          <t>Concept Walk - sports court furniture</t>
        </is>
      </c>
      <c r="E14" s="5" t="inlineStr">
        <is>
          <t>PMC</t>
        </is>
      </c>
      <c r="F14" t="inlineStr">
        <is>
          <t>Project</t>
        </is>
      </c>
      <c r="G14" s="7" t="n">
        <v>50000</v>
      </c>
      <c r="H14" s="7" t="n">
        <v>0</v>
      </c>
      <c r="I14" s="7">
        <f>G14-H14</f>
        <v/>
      </c>
      <c r="J14" s="8">
        <f>IF(G14=0,0,H14/G14)</f>
        <v/>
      </c>
      <c r="K14" s="7" t="n">
        <v>0</v>
      </c>
      <c r="L14" s="7" t="n">
        <v>0</v>
      </c>
      <c r="M14" s="7" t="n">
        <v>0</v>
      </c>
      <c r="N14" s="7" t="n">
        <v>0</v>
      </c>
      <c r="O14" s="7" t="n">
        <v>0</v>
      </c>
      <c r="P14" s="7" t="n">
        <v>0</v>
      </c>
      <c r="Q14" s="7" t="n">
        <v>0</v>
      </c>
      <c r="R14" s="7" t="n">
        <v>0</v>
      </c>
      <c r="S14" s="7" t="n">
        <v>50000</v>
      </c>
      <c r="T14" s="7">
        <f>H14</f>
        <v/>
      </c>
      <c r="U14" s="7">
        <f>S14-T14</f>
        <v/>
      </c>
      <c r="V14" s="8">
        <f>IF(S14=0,0,T14/S14)</f>
        <v/>
      </c>
      <c r="W14" s="8" t="n"/>
      <c r="Y14" t="inlineStr">
        <is>
          <t>GL PMC</t>
        </is>
      </c>
    </row>
    <row r="15">
      <c r="A15" t="n">
        <v>42</v>
      </c>
      <c r="C15" t="inlineStr">
        <is>
          <t>Repair balcony framing &amp; decking</t>
        </is>
      </c>
      <c r="D15" t="inlineStr">
        <is>
          <t>PNA - repair and recoat exposed walkways</t>
        </is>
      </c>
      <c r="E15" s="10" t="inlineStr">
        <is>
          <t>GC</t>
        </is>
      </c>
      <c r="F15" t="inlineStr">
        <is>
          <t>Project</t>
        </is>
      </c>
      <c r="G15" s="7" t="n">
        <v>39500</v>
      </c>
      <c r="H15" s="7" t="n">
        <v>0</v>
      </c>
      <c r="I15" s="7">
        <f>G15-H15</f>
        <v/>
      </c>
      <c r="J15" s="8">
        <f>IF(G15=0,0,H15/G15)</f>
        <v/>
      </c>
      <c r="K15" s="7" t="n">
        <v>0</v>
      </c>
      <c r="L15" s="7" t="n">
        <v>0</v>
      </c>
      <c r="M15" s="7" t="n">
        <v>0</v>
      </c>
      <c r="N15" s="7" t="n">
        <v>0</v>
      </c>
      <c r="O15" s="7" t="n">
        <v>0</v>
      </c>
      <c r="P15" s="7" t="n">
        <v>0</v>
      </c>
      <c r="Q15" s="7" t="n">
        <v>0</v>
      </c>
      <c r="R15" s="7" t="n">
        <v>0</v>
      </c>
      <c r="S15" s="7" t="n">
        <v>39500</v>
      </c>
      <c r="T15" s="7">
        <f>H15</f>
        <v/>
      </c>
      <c r="U15" s="7">
        <f>S15-T15</f>
        <v/>
      </c>
      <c r="V15" s="8">
        <f>IF(S15=0,0,T15/S15)</f>
        <v/>
      </c>
      <c r="W15" s="8" t="n"/>
      <c r="Y15" t="inlineStr">
        <is>
          <t>GC (no pay app)</t>
        </is>
      </c>
    </row>
    <row r="16">
      <c r="A16" t="n">
        <v>126</v>
      </c>
      <c r="C16" t="inlineStr">
        <is>
          <t>Stovetop fire suppression</t>
        </is>
      </c>
      <c r="D16" t="inlineStr">
        <is>
          <t>PNA - fire stops</t>
        </is>
      </c>
      <c r="E16" s="5" t="inlineStr">
        <is>
          <t>PMC</t>
        </is>
      </c>
      <c r="F16" t="inlineStr">
        <is>
          <t>Project</t>
        </is>
      </c>
      <c r="G16" s="7" t="n">
        <v>38220</v>
      </c>
      <c r="H16" s="7" t="n">
        <v>0</v>
      </c>
      <c r="I16" s="7">
        <f>G16-H16</f>
        <v/>
      </c>
      <c r="J16" s="8">
        <f>IF(G16=0,0,H16/G16)</f>
        <v/>
      </c>
      <c r="K16" s="7" t="n">
        <v>0</v>
      </c>
      <c r="L16" s="7" t="n">
        <v>0</v>
      </c>
      <c r="M16" s="7" t="n">
        <v>0</v>
      </c>
      <c r="N16" s="7" t="n">
        <v>0</v>
      </c>
      <c r="O16" s="7" t="n">
        <v>0</v>
      </c>
      <c r="P16" s="7" t="n">
        <v>0</v>
      </c>
      <c r="Q16" s="7" t="n">
        <v>0</v>
      </c>
      <c r="R16" s="7" t="n">
        <v>0</v>
      </c>
      <c r="S16" s="7" t="n">
        <v>38220</v>
      </c>
      <c r="T16" s="7">
        <f>H16</f>
        <v/>
      </c>
      <c r="U16" s="7">
        <f>S16-T16</f>
        <v/>
      </c>
      <c r="V16" s="8">
        <f>IF(S16=0,0,T16/S16)</f>
        <v/>
      </c>
      <c r="W16" s="8" t="n"/>
      <c r="Y16" t="inlineStr">
        <is>
          <t>GL PMC</t>
        </is>
      </c>
    </row>
    <row r="17">
      <c r="A17" t="n">
        <v>152</v>
      </c>
      <c r="C17" t="inlineStr">
        <is>
          <t>Swimming pool deck</t>
        </is>
      </c>
      <c r="D17" t="inlineStr">
        <is>
          <t>PNA - repair cracks and seal</t>
        </is>
      </c>
      <c r="E17" s="10" t="inlineStr">
        <is>
          <t>GC</t>
        </is>
      </c>
      <c r="F17" t="inlineStr">
        <is>
          <t>Project</t>
        </is>
      </c>
      <c r="G17" s="7" t="n">
        <v>38000</v>
      </c>
      <c r="H17" s="7" t="n">
        <v>0</v>
      </c>
      <c r="I17" s="7">
        <f>G17-H17</f>
        <v/>
      </c>
      <c r="J17" s="8">
        <f>IF(G17=0,0,H17/G17)</f>
        <v/>
      </c>
      <c r="K17" s="7" t="n">
        <v>0</v>
      </c>
      <c r="L17" s="7" t="n">
        <v>0</v>
      </c>
      <c r="M17" s="7" t="n">
        <v>0</v>
      </c>
      <c r="N17" s="7" t="n">
        <v>0</v>
      </c>
      <c r="O17" s="7" t="n">
        <v>0</v>
      </c>
      <c r="P17" s="7" t="n">
        <v>0</v>
      </c>
      <c r="Q17" s="7" t="n">
        <v>0</v>
      </c>
      <c r="R17" s="7" t="n">
        <v>0</v>
      </c>
      <c r="S17" s="7" t="n">
        <v>38000</v>
      </c>
      <c r="T17" s="7">
        <f>H17</f>
        <v/>
      </c>
      <c r="U17" s="7">
        <f>S17-T17</f>
        <v/>
      </c>
      <c r="V17" s="8">
        <f>IF(S17=0,0,T17/S17)</f>
        <v/>
      </c>
      <c r="W17" s="8" t="n"/>
      <c r="Y17" t="inlineStr">
        <is>
          <t>GC (no pay app)</t>
        </is>
      </c>
    </row>
    <row r="18">
      <c r="A18" t="n">
        <v>40</v>
      </c>
      <c r="C18" t="inlineStr">
        <is>
          <t>Termite Remediation</t>
        </is>
      </c>
      <c r="D18" t="inlineStr">
        <is>
          <t>WDIR - findings from WDIR (placeholder)</t>
        </is>
      </c>
      <c r="E18" s="10" t="inlineStr">
        <is>
          <t>GC</t>
        </is>
      </c>
      <c r="F18" t="inlineStr">
        <is>
          <t>Project</t>
        </is>
      </c>
      <c r="G18" s="7" t="n">
        <v>31500</v>
      </c>
      <c r="H18" s="7" t="n">
        <v>0</v>
      </c>
      <c r="I18" s="7">
        <f>G18-H18</f>
        <v/>
      </c>
      <c r="J18" s="8">
        <f>IF(G18=0,0,H18/G18)</f>
        <v/>
      </c>
      <c r="K18" s="7" t="n">
        <v>0</v>
      </c>
      <c r="L18" s="7" t="n">
        <v>0</v>
      </c>
      <c r="M18" s="7" t="n">
        <v>0</v>
      </c>
      <c r="N18" s="7" t="n">
        <v>0</v>
      </c>
      <c r="O18" s="7" t="n">
        <v>0</v>
      </c>
      <c r="P18" s="7" t="n">
        <v>0</v>
      </c>
      <c r="Q18" s="7" t="n">
        <v>0</v>
      </c>
      <c r="R18" s="7" t="n">
        <v>0</v>
      </c>
      <c r="S18" s="7" t="n">
        <v>31500</v>
      </c>
      <c r="T18" s="7">
        <f>H18</f>
        <v/>
      </c>
      <c r="U18" s="7">
        <f>S18-T18</f>
        <v/>
      </c>
      <c r="V18" s="8">
        <f>IF(S18=0,0,T18/S18)</f>
        <v/>
      </c>
      <c r="W18" s="8" t="n"/>
      <c r="Y18" t="inlineStr">
        <is>
          <t>GC (no pay app)</t>
        </is>
      </c>
    </row>
    <row r="19">
      <c r="A19" t="n">
        <v>17</v>
      </c>
      <c r="C19" t="inlineStr">
        <is>
          <t>Storm sewer piping and drains</t>
        </is>
      </c>
      <c r="D19" t="inlineStr">
        <is>
          <t>PNA - clear parking lot drains</t>
        </is>
      </c>
      <c r="E19" s="10" t="inlineStr">
        <is>
          <t>GC</t>
        </is>
      </c>
      <c r="F19" t="inlineStr">
        <is>
          <t>Project</t>
        </is>
      </c>
      <c r="G19" s="7" t="n">
        <v>30000</v>
      </c>
      <c r="H19" s="7" t="n">
        <v>0</v>
      </c>
      <c r="I19" s="7">
        <f>G19-H19</f>
        <v/>
      </c>
      <c r="J19" s="8">
        <f>IF(G19=0,0,H19/G19)</f>
        <v/>
      </c>
      <c r="K19" s="7" t="n">
        <v>0</v>
      </c>
      <c r="L19" s="7" t="n">
        <v>0</v>
      </c>
      <c r="M19" s="7" t="n">
        <v>0</v>
      </c>
      <c r="N19" s="7" t="n">
        <v>0</v>
      </c>
      <c r="O19" s="7" t="n">
        <v>0</v>
      </c>
      <c r="P19" s="7" t="n">
        <v>0</v>
      </c>
      <c r="Q19" s="7" t="n">
        <v>0</v>
      </c>
      <c r="R19" s="7" t="n">
        <v>0</v>
      </c>
      <c r="S19" s="7" t="n">
        <v>30000</v>
      </c>
      <c r="T19" s="7">
        <f>H19</f>
        <v/>
      </c>
      <c r="U19" s="7">
        <f>S19-T19</f>
        <v/>
      </c>
      <c r="V19" s="8">
        <f>IF(S19=0,0,T19/S19)</f>
        <v/>
      </c>
      <c r="W19" s="8" t="n"/>
      <c r="Y19" t="inlineStr">
        <is>
          <t>GC (no pay app)</t>
        </is>
      </c>
    </row>
    <row r="20">
      <c r="A20" t="n">
        <v>29</v>
      </c>
      <c r="C20" t="inlineStr">
        <is>
          <t>Landscape Cleanup &amp; Enhancements</t>
        </is>
      </c>
      <c r="D20" t="inlineStr">
        <is>
          <t>Concept Walk - tree trim + landscape cleanup</t>
        </is>
      </c>
      <c r="E20" s="10" t="inlineStr">
        <is>
          <t>GC</t>
        </is>
      </c>
      <c r="F20" t="inlineStr">
        <is>
          <t>Project</t>
        </is>
      </c>
      <c r="G20" s="7" t="n">
        <v>30000</v>
      </c>
      <c r="H20" s="7" t="n">
        <v>0</v>
      </c>
      <c r="I20" s="7">
        <f>G20-H20</f>
        <v/>
      </c>
      <c r="J20" s="8">
        <f>IF(G20=0,0,H20/G20)</f>
        <v/>
      </c>
      <c r="K20" s="7" t="n">
        <v>0</v>
      </c>
      <c r="L20" s="7" t="n">
        <v>0</v>
      </c>
      <c r="M20" s="7" t="n">
        <v>0</v>
      </c>
      <c r="N20" s="7" t="n">
        <v>0</v>
      </c>
      <c r="O20" s="7" t="n">
        <v>0</v>
      </c>
      <c r="P20" s="7" t="n">
        <v>0</v>
      </c>
      <c r="Q20" s="7" t="n">
        <v>0</v>
      </c>
      <c r="R20" s="7" t="n">
        <v>0</v>
      </c>
      <c r="S20" s="7" t="n">
        <v>30000</v>
      </c>
      <c r="T20" s="7">
        <f>H20</f>
        <v/>
      </c>
      <c r="U20" s="7">
        <f>S20-T20</f>
        <v/>
      </c>
      <c r="V20" s="8">
        <f>IF(S20=0,0,T20/S20)</f>
        <v/>
      </c>
      <c r="W20" s="8" t="n"/>
      <c r="Y20" t="inlineStr">
        <is>
          <t>GC (no pay app)</t>
        </is>
      </c>
    </row>
    <row r="21">
      <c r="A21" t="n">
        <v>68</v>
      </c>
      <c r="C21" t="inlineStr">
        <is>
          <t>Stucco repairs</t>
        </is>
      </c>
      <c r="D21" t="inlineStr">
        <is>
          <t>PNA - patch stucco and paint to match</t>
        </is>
      </c>
      <c r="E21" s="10" t="inlineStr">
        <is>
          <t>GC</t>
        </is>
      </c>
      <c r="F21" t="inlineStr">
        <is>
          <t>Project</t>
        </is>
      </c>
      <c r="G21" s="7" t="n">
        <v>30000</v>
      </c>
      <c r="H21" s="7" t="n">
        <v>0</v>
      </c>
      <c r="I21" s="7">
        <f>G21-H21</f>
        <v/>
      </c>
      <c r="J21" s="8">
        <f>IF(G21=0,0,H21/G21)</f>
        <v/>
      </c>
      <c r="K21" s="7" t="n">
        <v>0</v>
      </c>
      <c r="L21" s="7" t="n">
        <v>0</v>
      </c>
      <c r="M21" s="7" t="n">
        <v>0</v>
      </c>
      <c r="N21" s="7" t="n">
        <v>0</v>
      </c>
      <c r="O21" s="7" t="n">
        <v>0</v>
      </c>
      <c r="P21" s="7" t="n">
        <v>0</v>
      </c>
      <c r="Q21" s="7" t="n">
        <v>0</v>
      </c>
      <c r="R21" s="7" t="n">
        <v>0</v>
      </c>
      <c r="S21" s="7" t="n">
        <v>30000</v>
      </c>
      <c r="T21" s="7">
        <f>H21</f>
        <v/>
      </c>
      <c r="U21" s="7">
        <f>S21-T21</f>
        <v/>
      </c>
      <c r="V21" s="8">
        <f>IF(S21=0,0,T21/S21)</f>
        <v/>
      </c>
      <c r="W21" s="8" t="n"/>
      <c r="Y21" t="inlineStr">
        <is>
          <t>GC (no pay app)</t>
        </is>
      </c>
    </row>
    <row r="22">
      <c r="A22" t="n">
        <v>156</v>
      </c>
      <c r="C22" t="inlineStr">
        <is>
          <t>Pool furniture</t>
        </is>
      </c>
      <c r="D22" t="inlineStr">
        <is>
          <t>Concept Walk - pool furniture</t>
        </is>
      </c>
      <c r="E22" s="5" t="inlineStr">
        <is>
          <t>PMC</t>
        </is>
      </c>
      <c r="F22" t="inlineStr">
        <is>
          <t>Project</t>
        </is>
      </c>
      <c r="G22" s="7" t="n">
        <v>30000</v>
      </c>
      <c r="H22" s="7" t="n">
        <v>0</v>
      </c>
      <c r="I22" s="7">
        <f>G22-H22</f>
        <v/>
      </c>
      <c r="J22" s="8">
        <f>IF(G22=0,0,H22/G22)</f>
        <v/>
      </c>
      <c r="K22" s="7" t="n">
        <v>0</v>
      </c>
      <c r="L22" s="7" t="n">
        <v>0</v>
      </c>
      <c r="M22" s="7" t="n">
        <v>0</v>
      </c>
      <c r="N22" s="7" t="n">
        <v>0</v>
      </c>
      <c r="O22" s="7" t="n">
        <v>0</v>
      </c>
      <c r="P22" s="7" t="n">
        <v>0</v>
      </c>
      <c r="Q22" s="7" t="n">
        <v>0</v>
      </c>
      <c r="R22" s="7" t="n">
        <v>0</v>
      </c>
      <c r="S22" s="7" t="n">
        <v>30000</v>
      </c>
      <c r="T22" s="7">
        <f>H22</f>
        <v/>
      </c>
      <c r="U22" s="7">
        <f>S22-T22</f>
        <v/>
      </c>
      <c r="V22" s="8">
        <f>IF(S22=0,0,T22/S22)</f>
        <v/>
      </c>
      <c r="W22" s="8" t="n"/>
      <c r="Y22" t="inlineStr">
        <is>
          <t>GL PMC</t>
        </is>
      </c>
    </row>
    <row r="23">
      <c r="A23" t="n">
        <v>18</v>
      </c>
      <c r="C23" t="inlineStr">
        <is>
          <t>Parking lot repairs</t>
        </is>
      </c>
      <c r="D23" t="inlineStr">
        <is>
          <t>PNA - repair potholes</t>
        </is>
      </c>
      <c r="E23" s="10" t="inlineStr">
        <is>
          <t>GC</t>
        </is>
      </c>
      <c r="F23" t="inlineStr">
        <is>
          <t>Project</t>
        </is>
      </c>
      <c r="G23" s="7" t="n">
        <v>28000</v>
      </c>
      <c r="H23" s="7" t="n">
        <v>0</v>
      </c>
      <c r="I23" s="7">
        <f>G23-H23</f>
        <v/>
      </c>
      <c r="J23" s="8">
        <f>IF(G23=0,0,H23/G23)</f>
        <v/>
      </c>
      <c r="K23" s="7" t="n">
        <v>0</v>
      </c>
      <c r="L23" s="7" t="n">
        <v>0</v>
      </c>
      <c r="M23" s="7" t="n">
        <v>0</v>
      </c>
      <c r="N23" s="7" t="n">
        <v>0</v>
      </c>
      <c r="O23" s="7" t="n">
        <v>0</v>
      </c>
      <c r="P23" s="7" t="n">
        <v>0</v>
      </c>
      <c r="Q23" s="7" t="n">
        <v>0</v>
      </c>
      <c r="R23" s="7" t="n">
        <v>0</v>
      </c>
      <c r="S23" s="7" t="n">
        <v>28000</v>
      </c>
      <c r="T23" s="7">
        <f>H23</f>
        <v/>
      </c>
      <c r="U23" s="7">
        <f>S23-T23</f>
        <v/>
      </c>
      <c r="V23" s="8">
        <f>IF(S23=0,0,T23/S23)</f>
        <v/>
      </c>
      <c r="W23" s="8" t="n"/>
      <c r="Y23" t="inlineStr">
        <is>
          <t>GC (no pay app)</t>
        </is>
      </c>
    </row>
    <row r="24">
      <c r="A24" t="n">
        <v>20</v>
      </c>
      <c r="C24" t="inlineStr">
        <is>
          <t>Stripe parking areas</t>
        </is>
      </c>
      <c r="D24" t="inlineStr">
        <is>
          <t>PNA - stripe parking lot</t>
        </is>
      </c>
      <c r="E24" s="10" t="inlineStr">
        <is>
          <t>GC</t>
        </is>
      </c>
      <c r="F24" t="inlineStr">
        <is>
          <t>Project</t>
        </is>
      </c>
      <c r="G24" s="7" t="n">
        <v>27000</v>
      </c>
      <c r="H24" s="7" t="n">
        <v>0</v>
      </c>
      <c r="I24" s="7">
        <f>G24-H24</f>
        <v/>
      </c>
      <c r="J24" s="8">
        <f>IF(G24=0,0,H24/G24)</f>
        <v/>
      </c>
      <c r="K24" s="7" t="n">
        <v>0</v>
      </c>
      <c r="L24" s="7" t="n">
        <v>0</v>
      </c>
      <c r="M24" s="7" t="n">
        <v>0</v>
      </c>
      <c r="N24" s="7" t="n">
        <v>0</v>
      </c>
      <c r="O24" s="7" t="n">
        <v>0</v>
      </c>
      <c r="P24" s="7" t="n">
        <v>0</v>
      </c>
      <c r="Q24" s="7" t="n">
        <v>0</v>
      </c>
      <c r="R24" s="7" t="n">
        <v>0</v>
      </c>
      <c r="S24" s="7" t="n">
        <v>27000</v>
      </c>
      <c r="T24" s="7">
        <f>H24</f>
        <v/>
      </c>
      <c r="U24" s="7">
        <f>S24-T24</f>
        <v/>
      </c>
      <c r="V24" s="8">
        <f>IF(S24=0,0,T24/S24)</f>
        <v/>
      </c>
      <c r="W24" s="8" t="n"/>
      <c r="Y24" t="inlineStr">
        <is>
          <t>GC (no pay app)</t>
        </is>
      </c>
    </row>
    <row r="25">
      <c r="A25" t="n">
        <v>57</v>
      </c>
      <c r="C25" t="inlineStr">
        <is>
          <t>Gutters &amp; downspouts</t>
        </is>
      </c>
      <c r="D25" t="inlineStr">
        <is>
          <t>PNA - replace crushed down spouts</t>
        </is>
      </c>
      <c r="E25" s="10" t="inlineStr">
        <is>
          <t>GC</t>
        </is>
      </c>
      <c r="F25" t="inlineStr">
        <is>
          <t>Project</t>
        </is>
      </c>
      <c r="G25" s="7" t="n">
        <v>21000</v>
      </c>
      <c r="H25" s="7" t="n">
        <v>0</v>
      </c>
      <c r="I25" s="7">
        <f>G25-H25</f>
        <v/>
      </c>
      <c r="J25" s="8">
        <f>IF(G25=0,0,H25/G25)</f>
        <v/>
      </c>
      <c r="K25" s="7" t="n">
        <v>0</v>
      </c>
      <c r="L25" s="7" t="n">
        <v>0</v>
      </c>
      <c r="M25" s="7" t="n">
        <v>0</v>
      </c>
      <c r="N25" s="7" t="n">
        <v>0</v>
      </c>
      <c r="O25" s="7" t="n">
        <v>0</v>
      </c>
      <c r="P25" s="7" t="n">
        <v>0</v>
      </c>
      <c r="Q25" s="7" t="n">
        <v>0</v>
      </c>
      <c r="R25" s="7" t="n">
        <v>0</v>
      </c>
      <c r="S25" s="7" t="n">
        <v>21000</v>
      </c>
      <c r="T25" s="7">
        <f>H25</f>
        <v/>
      </c>
      <c r="U25" s="7">
        <f>S25-T25</f>
        <v/>
      </c>
      <c r="V25" s="8">
        <f>IF(S25=0,0,T25/S25)</f>
        <v/>
      </c>
      <c r="W25" s="8" t="n"/>
      <c r="Y25" t="inlineStr">
        <is>
          <t>GC (no pay app)</t>
        </is>
      </c>
    </row>
    <row r="26">
      <c r="A26" t="n">
        <v>59</v>
      </c>
      <c r="C26" t="inlineStr">
        <is>
          <t>Sealants &amp; caulking</t>
        </is>
      </c>
      <c r="D26" t="inlineStr">
        <is>
          <t>PNA - sealants &amp; caulking</t>
        </is>
      </c>
      <c r="E26" s="10" t="inlineStr">
        <is>
          <t>GC</t>
        </is>
      </c>
      <c r="F26" t="inlineStr">
        <is>
          <t>Project</t>
        </is>
      </c>
      <c r="G26" s="7" t="n">
        <v>20000</v>
      </c>
      <c r="H26" s="7" t="n">
        <v>0</v>
      </c>
      <c r="I26" s="7">
        <f>G26-H26</f>
        <v/>
      </c>
      <c r="J26" s="8">
        <f>IF(G26=0,0,H26/G26)</f>
        <v/>
      </c>
      <c r="K26" s="7" t="n">
        <v>0</v>
      </c>
      <c r="L26" s="7" t="n">
        <v>0</v>
      </c>
      <c r="M26" s="7" t="n">
        <v>0</v>
      </c>
      <c r="N26" s="7" t="n">
        <v>0</v>
      </c>
      <c r="O26" s="7" t="n">
        <v>0</v>
      </c>
      <c r="P26" s="7" t="n">
        <v>0</v>
      </c>
      <c r="Q26" s="7" t="n">
        <v>0</v>
      </c>
      <c r="R26" s="7" t="n">
        <v>0</v>
      </c>
      <c r="S26" s="7" t="n">
        <v>20000</v>
      </c>
      <c r="T26" s="7">
        <f>H26</f>
        <v/>
      </c>
      <c r="U26" s="7">
        <f>S26-T26</f>
        <v/>
      </c>
      <c r="V26" s="8">
        <f>IF(S26=0,0,T26/S26)</f>
        <v/>
      </c>
      <c r="W26" s="8" t="n"/>
      <c r="Y26" t="inlineStr">
        <is>
          <t>GC (no pay app)</t>
        </is>
      </c>
    </row>
    <row r="27">
      <c r="A27" t="n">
        <v>58</v>
      </c>
      <c r="C27" t="inlineStr">
        <is>
          <t>Flashing</t>
        </is>
      </c>
      <c r="D27" t="inlineStr">
        <is>
          <t>PNA - flashing</t>
        </is>
      </c>
      <c r="E27" s="10" t="inlineStr">
        <is>
          <t>GC</t>
        </is>
      </c>
      <c r="F27" t="inlineStr">
        <is>
          <t>Project</t>
        </is>
      </c>
      <c r="G27" s="7" t="n">
        <v>19800</v>
      </c>
      <c r="H27" s="7" t="n">
        <v>0</v>
      </c>
      <c r="I27" s="7">
        <f>G27-H27</f>
        <v/>
      </c>
      <c r="J27" s="8">
        <f>IF(G27=0,0,H27/G27)</f>
        <v/>
      </c>
      <c r="K27" s="7" t="n">
        <v>0</v>
      </c>
      <c r="L27" s="7" t="n">
        <v>0</v>
      </c>
      <c r="M27" s="7" t="n">
        <v>0</v>
      </c>
      <c r="N27" s="7" t="n">
        <v>0</v>
      </c>
      <c r="O27" s="7" t="n">
        <v>0</v>
      </c>
      <c r="P27" s="7" t="n">
        <v>0</v>
      </c>
      <c r="Q27" s="7" t="n">
        <v>0</v>
      </c>
      <c r="R27" s="7" t="n">
        <v>0</v>
      </c>
      <c r="S27" s="7" t="n">
        <v>19800</v>
      </c>
      <c r="T27" s="7">
        <f>H27</f>
        <v/>
      </c>
      <c r="U27" s="7">
        <f>S27-T27</f>
        <v/>
      </c>
      <c r="V27" s="8">
        <f>IF(S27=0,0,T27/S27)</f>
        <v/>
      </c>
      <c r="W27" s="8" t="n"/>
      <c r="Y27" t="inlineStr">
        <is>
          <t>GC (no pay app)</t>
        </is>
      </c>
    </row>
    <row r="28">
      <c r="A28" t="n">
        <v>98</v>
      </c>
      <c r="C28" t="inlineStr">
        <is>
          <t>Electrical distribution - exterior</t>
        </is>
      </c>
      <c r="D28" t="inlineStr">
        <is>
          <t>PNA - provide and install can light adapters to catwalk lighting and inspect and replace lighting controllers</t>
        </is>
      </c>
      <c r="E28" s="10" t="inlineStr">
        <is>
          <t>GC</t>
        </is>
      </c>
      <c r="F28" t="inlineStr">
        <is>
          <t>Project</t>
        </is>
      </c>
      <c r="G28" s="7" t="n">
        <v>19500</v>
      </c>
      <c r="H28" s="7" t="n">
        <v>0</v>
      </c>
      <c r="I28" s="7">
        <f>G28-H28</f>
        <v/>
      </c>
      <c r="J28" s="8">
        <f>IF(G28=0,0,H28/G28)</f>
        <v/>
      </c>
      <c r="K28" s="7" t="n">
        <v>0</v>
      </c>
      <c r="L28" s="7" t="n">
        <v>0</v>
      </c>
      <c r="M28" s="7" t="n">
        <v>0</v>
      </c>
      <c r="N28" s="7" t="n">
        <v>0</v>
      </c>
      <c r="O28" s="7" t="n">
        <v>0</v>
      </c>
      <c r="P28" s="7" t="n">
        <v>0</v>
      </c>
      <c r="Q28" s="7" t="n">
        <v>0</v>
      </c>
      <c r="R28" s="7" t="n">
        <v>0</v>
      </c>
      <c r="S28" s="7" t="n">
        <v>19500</v>
      </c>
      <c r="T28" s="7">
        <f>H28</f>
        <v/>
      </c>
      <c r="U28" s="7">
        <f>S28-T28</f>
        <v/>
      </c>
      <c r="V28" s="8">
        <f>IF(S28=0,0,T28/S28)</f>
        <v/>
      </c>
      <c r="W28" s="8" t="n"/>
      <c r="Y28" t="inlineStr">
        <is>
          <t>GC (no pay app)</t>
        </is>
      </c>
    </row>
    <row r="29">
      <c r="A29" t="n">
        <v>19</v>
      </c>
      <c r="C29" t="inlineStr">
        <is>
          <t>Asphalt seal coating</t>
        </is>
      </c>
      <c r="D29" t="inlineStr">
        <is>
          <t>PNA - crack fill</t>
        </is>
      </c>
      <c r="E29" s="10" t="inlineStr">
        <is>
          <t>GC</t>
        </is>
      </c>
      <c r="F29" t="inlineStr">
        <is>
          <t>Project</t>
        </is>
      </c>
      <c r="G29" s="7" t="n">
        <v>19000</v>
      </c>
      <c r="H29" s="7" t="n">
        <v>0</v>
      </c>
      <c r="I29" s="7">
        <f>G29-H29</f>
        <v/>
      </c>
      <c r="J29" s="8">
        <f>IF(G29=0,0,H29/G29)</f>
        <v/>
      </c>
      <c r="K29" s="7" t="n">
        <v>0</v>
      </c>
      <c r="L29" s="7" t="n">
        <v>0</v>
      </c>
      <c r="M29" s="7" t="n">
        <v>0</v>
      </c>
      <c r="N29" s="7" t="n">
        <v>0</v>
      </c>
      <c r="O29" s="7" t="n">
        <v>0</v>
      </c>
      <c r="P29" s="7" t="n">
        <v>0</v>
      </c>
      <c r="Q29" s="7" t="n">
        <v>0</v>
      </c>
      <c r="R29" s="7" t="n">
        <v>0</v>
      </c>
      <c r="S29" s="7" t="n">
        <v>19000</v>
      </c>
      <c r="T29" s="7">
        <f>H29</f>
        <v/>
      </c>
      <c r="U29" s="7">
        <f>S29-T29</f>
        <v/>
      </c>
      <c r="V29" s="8">
        <f>IF(S29=0,0,T29/S29)</f>
        <v/>
      </c>
      <c r="W29" s="8" t="n"/>
      <c r="Y29" t="inlineStr">
        <is>
          <t>GC (no pay app)</t>
        </is>
      </c>
    </row>
    <row r="30">
      <c r="A30" t="n">
        <v>32</v>
      </c>
      <c r="C30" t="inlineStr">
        <is>
          <t>Dumpster enclosures</t>
        </is>
      </c>
      <c r="D30" t="inlineStr">
        <is>
          <t>PNA - Prevent damage to hallway to parking lot</t>
        </is>
      </c>
      <c r="E30" s="10" t="inlineStr">
        <is>
          <t>GC</t>
        </is>
      </c>
      <c r="F30" t="inlineStr">
        <is>
          <t>Project</t>
        </is>
      </c>
      <c r="G30" s="7" t="n">
        <v>18000</v>
      </c>
      <c r="H30" s="7" t="n">
        <v>0</v>
      </c>
      <c r="I30" s="7">
        <f>G30-H30</f>
        <v/>
      </c>
      <c r="J30" s="8">
        <f>IF(G30=0,0,H30/G30)</f>
        <v/>
      </c>
      <c r="K30" s="7" t="n">
        <v>0</v>
      </c>
      <c r="L30" s="7" t="n">
        <v>0</v>
      </c>
      <c r="M30" s="7" t="n">
        <v>0</v>
      </c>
      <c r="N30" s="7" t="n">
        <v>0</v>
      </c>
      <c r="O30" s="7" t="n">
        <v>0</v>
      </c>
      <c r="P30" s="7" t="n">
        <v>0</v>
      </c>
      <c r="Q30" s="7" t="n">
        <v>0</v>
      </c>
      <c r="R30" s="7" t="n">
        <v>0</v>
      </c>
      <c r="S30" s="7" t="n">
        <v>18000</v>
      </c>
      <c r="T30" s="7">
        <f>H30</f>
        <v/>
      </c>
      <c r="U30" s="7">
        <f>S30-T30</f>
        <v/>
      </c>
      <c r="V30" s="8">
        <f>IF(S30=0,0,T30/S30)</f>
        <v/>
      </c>
      <c r="W30" s="8" t="n"/>
      <c r="Y30" t="inlineStr">
        <is>
          <t>GC (no pay app)</t>
        </is>
      </c>
    </row>
    <row r="31">
      <c r="A31" t="n">
        <v>21</v>
      </c>
      <c r="C31" t="inlineStr">
        <is>
          <t>ADA parking &amp; ramps</t>
        </is>
      </c>
      <c r="D31" t="inlineStr">
        <is>
          <t>PNA - repair concrete on ramp</t>
        </is>
      </c>
      <c r="E31" s="10" t="inlineStr">
        <is>
          <t>GC</t>
        </is>
      </c>
      <c r="F31" t="inlineStr">
        <is>
          <t>Project</t>
        </is>
      </c>
      <c r="G31" s="7" t="n">
        <v>14000</v>
      </c>
      <c r="H31" s="7" t="n">
        <v>0</v>
      </c>
      <c r="I31" s="7">
        <f>G31-H31</f>
        <v/>
      </c>
      <c r="J31" s="8">
        <f>IF(G31=0,0,H31/G31)</f>
        <v/>
      </c>
      <c r="K31" s="7" t="n">
        <v>0</v>
      </c>
      <c r="L31" s="7" t="n">
        <v>0</v>
      </c>
      <c r="M31" s="7" t="n">
        <v>0</v>
      </c>
      <c r="N31" s="7" t="n">
        <v>0</v>
      </c>
      <c r="O31" s="7" t="n">
        <v>0</v>
      </c>
      <c r="P31" s="7" t="n">
        <v>0</v>
      </c>
      <c r="Q31" s="7" t="n">
        <v>0</v>
      </c>
      <c r="R31" s="7" t="n">
        <v>0</v>
      </c>
      <c r="S31" s="7" t="n">
        <v>14000</v>
      </c>
      <c r="T31" s="7">
        <f>H31</f>
        <v/>
      </c>
      <c r="U31" s="7">
        <f>S31-T31</f>
        <v/>
      </c>
      <c r="V31" s="8">
        <f>IF(S31=0,0,T31/S31)</f>
        <v/>
      </c>
      <c r="W31" s="8" t="n"/>
      <c r="Y31" t="inlineStr">
        <is>
          <t>GC (no pay app)</t>
        </is>
      </c>
    </row>
    <row r="32">
      <c r="A32" t="n">
        <v>22</v>
      </c>
      <c r="C32" t="inlineStr">
        <is>
          <t>Sidewalks and curbs</t>
        </is>
      </c>
      <c r="D32" t="inlineStr">
        <is>
          <t>PNA - grind trip hazards</t>
        </is>
      </c>
      <c r="E32" s="10" t="inlineStr">
        <is>
          <t>GC</t>
        </is>
      </c>
      <c r="F32" t="inlineStr">
        <is>
          <t>Project</t>
        </is>
      </c>
      <c r="G32" s="7" t="n">
        <v>14000</v>
      </c>
      <c r="H32" s="7" t="n">
        <v>0</v>
      </c>
      <c r="I32" s="7">
        <f>G32-H32</f>
        <v/>
      </c>
      <c r="J32" s="8">
        <f>IF(G32=0,0,H32/G32)</f>
        <v/>
      </c>
      <c r="K32" s="7" t="n">
        <v>0</v>
      </c>
      <c r="L32" s="7" t="n">
        <v>0</v>
      </c>
      <c r="M32" s="7" t="n">
        <v>0</v>
      </c>
      <c r="N32" s="7" t="n">
        <v>0</v>
      </c>
      <c r="O32" s="7" t="n">
        <v>0</v>
      </c>
      <c r="P32" s="7" t="n">
        <v>0</v>
      </c>
      <c r="Q32" s="7" t="n">
        <v>0</v>
      </c>
      <c r="R32" s="7" t="n">
        <v>0</v>
      </c>
      <c r="S32" s="7" t="n">
        <v>14000</v>
      </c>
      <c r="T32" s="7">
        <f>H32</f>
        <v/>
      </c>
      <c r="U32" s="7">
        <f>S32-T32</f>
        <v/>
      </c>
      <c r="V32" s="8">
        <f>IF(S32=0,0,T32/S32)</f>
        <v/>
      </c>
      <c r="W32" s="8" t="n"/>
      <c r="Y32" t="inlineStr">
        <is>
          <t>GC (no pay app)</t>
        </is>
      </c>
    </row>
    <row r="33">
      <c r="A33" t="n">
        <v>155</v>
      </c>
      <c r="C33" t="inlineStr">
        <is>
          <t>Swimming pool fencing / gates</t>
        </is>
      </c>
      <c r="D33" t="inlineStr">
        <is>
          <t>PNA - fences &amp; gates - swimming pool</t>
        </is>
      </c>
      <c r="E33" s="10" t="inlineStr">
        <is>
          <t>GC</t>
        </is>
      </c>
      <c r="F33" t="inlineStr">
        <is>
          <t>Project</t>
        </is>
      </c>
      <c r="G33" s="7" t="n">
        <v>14000</v>
      </c>
      <c r="H33" s="7" t="n">
        <v>0</v>
      </c>
      <c r="I33" s="7">
        <f>G33-H33</f>
        <v/>
      </c>
      <c r="J33" s="8">
        <f>IF(G33=0,0,H33/G33)</f>
        <v/>
      </c>
      <c r="K33" s="7" t="n">
        <v>0</v>
      </c>
      <c r="L33" s="7" t="n">
        <v>0</v>
      </c>
      <c r="M33" s="7" t="n">
        <v>0</v>
      </c>
      <c r="N33" s="7" t="n">
        <v>0</v>
      </c>
      <c r="O33" s="7" t="n">
        <v>0</v>
      </c>
      <c r="P33" s="7" t="n">
        <v>0</v>
      </c>
      <c r="Q33" s="7" t="n">
        <v>0</v>
      </c>
      <c r="R33" s="7" t="n">
        <v>0</v>
      </c>
      <c r="S33" s="7" t="n">
        <v>14000</v>
      </c>
      <c r="T33" s="7">
        <f>H33</f>
        <v/>
      </c>
      <c r="U33" s="7">
        <f>S33-T33</f>
        <v/>
      </c>
      <c r="V33" s="8">
        <f>IF(S33=0,0,T33/S33)</f>
        <v/>
      </c>
      <c r="W33" s="8" t="n"/>
      <c r="Y33" t="inlineStr">
        <is>
          <t>GC (no pay app)</t>
        </is>
      </c>
    </row>
    <row r="34">
      <c r="A34" t="n">
        <v>83</v>
      </c>
      <c r="C34" t="inlineStr">
        <is>
          <t>Domestic water piping</t>
        </is>
      </c>
      <c r="D34" t="inlineStr">
        <is>
          <t>PNA - insulate hot water lines on office roofs</t>
        </is>
      </c>
      <c r="E34" s="10" t="inlineStr">
        <is>
          <t>GC</t>
        </is>
      </c>
      <c r="F34" t="inlineStr">
        <is>
          <t>Project</t>
        </is>
      </c>
      <c r="G34" s="7" t="n">
        <v>10000</v>
      </c>
      <c r="H34" s="7" t="n">
        <v>0</v>
      </c>
      <c r="I34" s="7">
        <f>G34-H34</f>
        <v/>
      </c>
      <c r="J34" s="8">
        <f>IF(G34=0,0,H34/G34)</f>
        <v/>
      </c>
      <c r="K34" s="7" t="n">
        <v>0</v>
      </c>
      <c r="L34" s="7" t="n">
        <v>0</v>
      </c>
      <c r="M34" s="7" t="n">
        <v>0</v>
      </c>
      <c r="N34" s="7" t="n">
        <v>0</v>
      </c>
      <c r="O34" s="7" t="n">
        <v>0</v>
      </c>
      <c r="P34" s="7" t="n">
        <v>0</v>
      </c>
      <c r="Q34" s="7" t="n">
        <v>0</v>
      </c>
      <c r="R34" s="7" t="n">
        <v>0</v>
      </c>
      <c r="S34" s="7" t="n">
        <v>10000</v>
      </c>
      <c r="T34" s="7">
        <f>H34</f>
        <v/>
      </c>
      <c r="U34" s="7">
        <f>S34-T34</f>
        <v/>
      </c>
      <c r="V34" s="8">
        <f>IF(S34=0,0,T34/S34)</f>
        <v/>
      </c>
      <c r="W34" s="8" t="n"/>
      <c r="Y34" t="inlineStr">
        <is>
          <t>GC (no pay app)</t>
        </is>
      </c>
    </row>
    <row r="35">
      <c r="A35" t="n">
        <v>87</v>
      </c>
      <c r="C35" t="inlineStr">
        <is>
          <t>Common area water heaters / boilers</t>
        </is>
      </c>
      <c r="D35" t="inlineStr">
        <is>
          <t>PNA - insulate boiler lines on office roof</t>
        </is>
      </c>
      <c r="E35" s="10" t="inlineStr">
        <is>
          <t>GC</t>
        </is>
      </c>
      <c r="F35" t="inlineStr">
        <is>
          <t>Project</t>
        </is>
      </c>
      <c r="G35" s="7" t="n">
        <v>10000</v>
      </c>
      <c r="H35" s="7" t="n">
        <v>0</v>
      </c>
      <c r="I35" s="7">
        <f>G35-H35</f>
        <v/>
      </c>
      <c r="J35" s="8">
        <f>IF(G35=0,0,H35/G35)</f>
        <v/>
      </c>
      <c r="K35" s="7" t="n">
        <v>0</v>
      </c>
      <c r="L35" s="7" t="n">
        <v>0</v>
      </c>
      <c r="M35" s="7" t="n">
        <v>0</v>
      </c>
      <c r="N35" s="7" t="n">
        <v>0</v>
      </c>
      <c r="O35" s="7" t="n">
        <v>0</v>
      </c>
      <c r="P35" s="7" t="n">
        <v>0</v>
      </c>
      <c r="Q35" s="7" t="n">
        <v>0</v>
      </c>
      <c r="R35" s="7" t="n">
        <v>0</v>
      </c>
      <c r="S35" s="7" t="n">
        <v>10000</v>
      </c>
      <c r="T35" s="7">
        <f>H35</f>
        <v/>
      </c>
      <c r="U35" s="7">
        <f>S35-T35</f>
        <v/>
      </c>
      <c r="V35" s="8">
        <f>IF(S35=0,0,T35/S35)</f>
        <v/>
      </c>
      <c r="W35" s="8" t="n"/>
      <c r="Y35" t="inlineStr">
        <is>
          <t>GC (no pay app)</t>
        </is>
      </c>
    </row>
    <row r="36">
      <c r="A36" t="n">
        <v>47</v>
      </c>
      <c r="C36" t="inlineStr">
        <is>
          <t>Expansion Joints</t>
        </is>
      </c>
      <c r="D36" t="inlineStr">
        <is>
          <t>PNA - seal joint</t>
        </is>
      </c>
      <c r="E36" s="10" t="inlineStr">
        <is>
          <t>GC</t>
        </is>
      </c>
      <c r="F36" t="inlineStr">
        <is>
          <t>Project</t>
        </is>
      </c>
      <c r="G36" s="7" t="n">
        <v>8500</v>
      </c>
      <c r="H36" s="7" t="n">
        <v>0</v>
      </c>
      <c r="I36" s="7">
        <f>G36-H36</f>
        <v/>
      </c>
      <c r="J36" s="8">
        <f>IF(G36=0,0,H36/G36)</f>
        <v/>
      </c>
      <c r="K36" s="7" t="n">
        <v>0</v>
      </c>
      <c r="L36" s="7" t="n">
        <v>0</v>
      </c>
      <c r="M36" s="7" t="n">
        <v>0</v>
      </c>
      <c r="N36" s="7" t="n">
        <v>0</v>
      </c>
      <c r="O36" s="7" t="n">
        <v>0</v>
      </c>
      <c r="P36" s="7" t="n">
        <v>0</v>
      </c>
      <c r="Q36" s="7" t="n">
        <v>0</v>
      </c>
      <c r="R36" s="7" t="n">
        <v>0</v>
      </c>
      <c r="S36" s="7" t="n">
        <v>8500</v>
      </c>
      <c r="T36" s="7">
        <f>H36</f>
        <v/>
      </c>
      <c r="U36" s="7">
        <f>S36-T36</f>
        <v/>
      </c>
      <c r="V36" s="8">
        <f>IF(S36=0,0,T36/S36)</f>
        <v/>
      </c>
      <c r="W36" s="8" t="n"/>
      <c r="Y36" t="inlineStr">
        <is>
          <t>GC (no pay app)</t>
        </is>
      </c>
    </row>
    <row r="37">
      <c r="A37" t="n">
        <v>136</v>
      </c>
      <c r="C37" t="inlineStr">
        <is>
          <t>Fire suppression system</t>
        </is>
      </c>
      <c r="D37" t="inlineStr">
        <is>
          <t>LPCA - The annual inspection and 5-year inspection tags were not current. Partner recommends obtaining current inspectio</t>
        </is>
      </c>
      <c r="E37" s="5" t="inlineStr">
        <is>
          <t>PMC</t>
        </is>
      </c>
      <c r="F37" t="inlineStr">
        <is>
          <t>Project</t>
        </is>
      </c>
      <c r="G37" s="7" t="n">
        <v>1500</v>
      </c>
      <c r="H37" s="7" t="n">
        <v>0</v>
      </c>
      <c r="I37" s="7">
        <f>G37-H37</f>
        <v/>
      </c>
      <c r="J37" s="8">
        <f>IF(G37=0,0,H37/G37)</f>
        <v/>
      </c>
      <c r="K37" s="7" t="n">
        <v>0</v>
      </c>
      <c r="L37" s="7" t="n">
        <v>0</v>
      </c>
      <c r="M37" s="7" t="n">
        <v>0</v>
      </c>
      <c r="N37" s="7" t="n">
        <v>0</v>
      </c>
      <c r="O37" s="7" t="n">
        <v>0</v>
      </c>
      <c r="P37" s="7" t="n">
        <v>0</v>
      </c>
      <c r="Q37" s="7" t="n">
        <v>0</v>
      </c>
      <c r="R37" s="7" t="n">
        <v>0</v>
      </c>
      <c r="S37" s="7" t="n">
        <v>1500</v>
      </c>
      <c r="T37" s="7">
        <f>H37</f>
        <v/>
      </c>
      <c r="U37" s="7">
        <f>S37-T37</f>
        <v/>
      </c>
      <c r="V37" s="8">
        <f>IF(S37=0,0,T37/S37)</f>
        <v/>
      </c>
      <c r="W37" s="8" t="n"/>
      <c r="Y37" t="inlineStr">
        <is>
          <t>GL PMC</t>
        </is>
      </c>
    </row>
    <row r="38">
      <c r="A38" t="n">
        <v>144</v>
      </c>
      <c r="C38" t="inlineStr">
        <is>
          <t>Elevators</t>
        </is>
      </c>
      <c r="D38" t="inlineStr">
        <is>
          <t>LPCA - Current operation permits were not posted in each elevator cab. Partner recommends obtaining current inspection t</t>
        </is>
      </c>
      <c r="E38" s="5" t="inlineStr">
        <is>
          <t>PMC</t>
        </is>
      </c>
      <c r="F38" t="inlineStr">
        <is>
          <t>Project</t>
        </is>
      </c>
      <c r="G38" s="7" t="n">
        <v>1500</v>
      </c>
      <c r="H38" s="7" t="n">
        <v>0</v>
      </c>
      <c r="I38" s="7">
        <f>G38-H38</f>
        <v/>
      </c>
      <c r="J38" s="8">
        <f>IF(G38=0,0,H38/G38)</f>
        <v/>
      </c>
      <c r="K38" s="7" t="n">
        <v>0</v>
      </c>
      <c r="L38" s="7" t="n">
        <v>0</v>
      </c>
      <c r="M38" s="7" t="n">
        <v>0</v>
      </c>
      <c r="N38" s="7" t="n">
        <v>0</v>
      </c>
      <c r="O38" s="7" t="n">
        <v>0</v>
      </c>
      <c r="P38" s="7" t="n">
        <v>0</v>
      </c>
      <c r="Q38" s="7" t="n">
        <v>0</v>
      </c>
      <c r="R38" s="7" t="n">
        <v>0</v>
      </c>
      <c r="S38" s="7" t="n">
        <v>1500</v>
      </c>
      <c r="T38" s="7">
        <f>H38</f>
        <v/>
      </c>
      <c r="U38" s="7">
        <f>S38-T38</f>
        <v/>
      </c>
      <c r="V38" s="8">
        <f>IF(S38=0,0,T38/S38)</f>
        <v/>
      </c>
      <c r="W38" s="8" t="n"/>
      <c r="Y38" t="inlineStr">
        <is>
          <t>GL PMC</t>
        </is>
      </c>
    </row>
    <row r="40">
      <c r="D40" s="19" t="inlineStr">
        <is>
          <t>Projects Subtotal (excl. Contingency &amp; CM Fee)</t>
        </is>
      </c>
      <c r="G40" s="22" t="n">
        <v>4549500</v>
      </c>
      <c r="S40" s="22" t="n">
        <v>4549500</v>
      </c>
    </row>
    <row r="41">
      <c r="D41" s="5" t="inlineStr">
        <is>
          <t>CM Fee</t>
        </is>
      </c>
      <c r="G41" s="7" t="n">
        <v>238849</v>
      </c>
      <c r="S41" s="7" t="n">
        <v>238849</v>
      </c>
    </row>
    <row r="42">
      <c r="D42" s="5" t="inlineStr">
        <is>
          <t>Contingency</t>
        </is>
      </c>
      <c r="G42" s="7" t="n">
        <v>227475</v>
      </c>
      <c r="S42" s="7" t="n">
        <v>227475</v>
      </c>
    </row>
    <row r="43">
      <c r="D43" s="19" t="inlineStr">
        <is>
          <t>Capital Plan Total (ex-BTL)</t>
        </is>
      </c>
      <c r="G43" s="22" t="n">
        <v>5015824</v>
      </c>
      <c r="S43" s="22" t="n">
        <v>5015824</v>
      </c>
    </row>
    <row r="44">
      <c r="D44" s="2" t="inlineStr">
        <is>
          <t>Unplanned CapEx Yr 1 (out-of-plan)</t>
        </is>
      </c>
      <c r="H44" s="7" t="n">
        <v>6516</v>
      </c>
    </row>
    <row r="45">
      <c r="D45" s="26" t="inlineStr">
        <is>
          <t>BTL (dropped per Adam): $0</t>
        </is>
      </c>
    </row>
  </sheetData>
  <autoFilter ref="A4:Y38"/>
  <hyperlinks>
    <hyperlink xmlns:r="http://schemas.openxmlformats.org/officeDocument/2006/relationships" ref="B3" r:id="rId1"/>
  </hyperlinks>
  <pageMargins left="0.75" right="0.75" top="1" bottom="1" header="0.5" footer="0.5"/>
</worksheet>
</file>

<file path=xl/worksheets/sheet65.xml><?xml version="1.0" encoding="utf-8"?>
<worksheet xmlns="http://schemas.openxmlformats.org/spreadsheetml/2006/main">
  <sheetPr>
    <outlinePr summaryBelow="1" summaryRight="1"/>
    <pageSetUpPr/>
  </sheetPr>
  <dimension ref="A1:Y41"/>
  <sheetViews>
    <sheetView workbookViewId="0">
      <pane xSplit="6" ySplit="4" topLeftCell="G5" activePane="bottomRight" state="frozen"/>
      <selection pane="topRight"/>
      <selection pane="bottomLeft"/>
      <selection pane="bottomRight" activeCell="A1" sqref="A1"/>
    </sheetView>
  </sheetViews>
  <sheetFormatPr baseColWidth="8" defaultRowHeight="15"/>
  <cols>
    <col hidden="1" width="5" customWidth="1" min="1" max="1"/>
    <col width="9" customWidth="1" min="2" max="2"/>
    <col hidden="1" outlineLevel="1" width="26" customWidth="1" min="3" max="3"/>
    <col hidden="1" outlineLevel="1" width="40" customWidth="1" min="4" max="4"/>
    <col width="8" customWidth="1" min="5" max="5"/>
    <col width="10" customWidth="1" min="6" max="6"/>
    <col width="12" customWidth="1" min="7" max="7"/>
    <col width="11" customWidth="1" min="8" max="8"/>
    <col width="11" customWidth="1" min="9" max="9"/>
    <col width="8" customWidth="1" min="10" max="10"/>
    <col hidden="1" outlineLevel="1" width="11" customWidth="1" min="11" max="11"/>
    <col hidden="1" outlineLevel="1" width="11" customWidth="1" min="12" max="12"/>
    <col hidden="1" outlineLevel="1" width="11" customWidth="1" min="13" max="13"/>
    <col hidden="1" outlineLevel="1" width="11" customWidth="1" min="14" max="14"/>
    <col hidden="1" outlineLevel="1" width="11" customWidth="1" min="15" max="15"/>
    <col hidden="1" outlineLevel="1" width="11" customWidth="1" min="16" max="16"/>
    <col hidden="1" outlineLevel="1" width="11" customWidth="1" min="17" max="17"/>
    <col hidden="1" outlineLevel="1" width="11" customWidth="1" min="18" max="18"/>
    <col width="13" customWidth="1" min="19" max="19"/>
    <col width="12" customWidth="1" min="20" max="20"/>
    <col width="13" customWidth="1" min="21" max="21"/>
    <col width="9" customWidth="1" min="22" max="22"/>
    <col width="14" customWidth="1" min="23" max="23"/>
    <col width="2" customWidth="1" min="24" max="24"/>
    <col hidden="1" width="22" customWidth="1" min="25" max="25"/>
  </cols>
  <sheetData>
    <row r="1">
      <c r="A1" s="23" t="inlineStr">
        <is>
          <t>Tribute Verdae — 10-Year Capital Plan</t>
        </is>
      </c>
    </row>
    <row r="2">
      <c r="A2" s="2" t="inlineStr">
        <is>
          <t>Acquired 2026. 10-year budget = capital plan excluding BTL. Year budgets from the plan's Expense-Yr columns; spend is current-year actual.</t>
        </is>
      </c>
    </row>
    <row r="3">
      <c r="B3" s="24" t="inlineStr">
        <is>
          <t>← Back</t>
        </is>
      </c>
    </row>
    <row r="4">
      <c r="A4" s="25" t="inlineStr">
        <is>
          <t>Row</t>
        </is>
      </c>
      <c r="B4" s="25" t="inlineStr">
        <is>
          <t>GL</t>
        </is>
      </c>
      <c r="C4" s="25" t="inlineStr">
        <is>
          <t>GL Name</t>
        </is>
      </c>
      <c r="D4" s="25" t="inlineStr">
        <is>
          <t>Scope of Work</t>
        </is>
      </c>
      <c r="E4" s="25" t="inlineStr">
        <is>
          <t>Owner</t>
        </is>
      </c>
      <c r="F4" s="25" t="inlineStr">
        <is>
          <t>Type</t>
        </is>
      </c>
      <c r="G4" s="25" t="inlineStr">
        <is>
          <t>Yr 1 Budget</t>
        </is>
      </c>
      <c r="H4" s="25" t="inlineStr">
        <is>
          <t>Spend</t>
        </is>
      </c>
      <c r="I4" s="25" t="inlineStr">
        <is>
          <t>Remaining</t>
        </is>
      </c>
      <c r="J4" s="25" t="inlineStr">
        <is>
          <t>% Spent</t>
        </is>
      </c>
      <c r="K4" s="25" t="inlineStr">
        <is>
          <t>Yr 2 Budget</t>
        </is>
      </c>
      <c r="L4" s="25" t="inlineStr">
        <is>
          <t>Yr 2 Spend</t>
        </is>
      </c>
      <c r="M4" s="25" t="inlineStr">
        <is>
          <t>Yr 3 Budget</t>
        </is>
      </c>
      <c r="N4" s="25" t="inlineStr">
        <is>
          <t>Yr 3 Spend</t>
        </is>
      </c>
      <c r="O4" s="25" t="inlineStr">
        <is>
          <t>Yr 4 Budget</t>
        </is>
      </c>
      <c r="P4" s="25" t="inlineStr">
        <is>
          <t>Yr 4 Spend</t>
        </is>
      </c>
      <c r="Q4" s="25" t="inlineStr">
        <is>
          <t>Yr 5 Budget</t>
        </is>
      </c>
      <c r="R4" s="25" t="inlineStr">
        <is>
          <t>Yr 5 Spend</t>
        </is>
      </c>
      <c r="S4" s="25" t="inlineStr">
        <is>
          <t>10 yr Budget</t>
        </is>
      </c>
      <c r="T4" s="25" t="inlineStr">
        <is>
          <t>10 yr Spend</t>
        </is>
      </c>
      <c r="U4" s="25" t="inlineStr">
        <is>
          <t>10 yr Remaining</t>
        </is>
      </c>
      <c r="V4" s="25" t="inlineStr">
        <is>
          <t>10 yr % Spent</t>
        </is>
      </c>
      <c r="W4" s="25" t="inlineStr">
        <is>
          <t>Actual Project % Complete</t>
        </is>
      </c>
      <c r="X4" s="25" t="inlineStr"/>
      <c r="Y4" s="25" t="inlineStr">
        <is>
          <t>Basis</t>
        </is>
      </c>
    </row>
    <row r="5">
      <c r="A5" t="n">
        <v>50</v>
      </c>
      <c r="B5" t="n">
        <v>84250</v>
      </c>
      <c r="C5" t="inlineStr">
        <is>
          <t>Radon Long-Term Testing and Remediation</t>
        </is>
      </c>
      <c r="D5" t="inlineStr">
        <is>
          <t>Post-Closing Radon Long-Term Testing and Remediation for 21 units</t>
        </is>
      </c>
      <c r="E5" s="5" t="inlineStr">
        <is>
          <t>PMC</t>
        </is>
      </c>
      <c r="F5" t="inlineStr">
        <is>
          <t>Project</t>
        </is>
      </c>
      <c r="G5" s="7" t="n">
        <v>150000</v>
      </c>
      <c r="H5" s="7" t="n">
        <v>0</v>
      </c>
      <c r="I5" s="7">
        <f>G5-H5</f>
        <v/>
      </c>
      <c r="J5" s="8">
        <f>IF(G5=0,0,H5/G5)</f>
        <v/>
      </c>
      <c r="K5" s="7" t="n">
        <v>0</v>
      </c>
      <c r="L5" s="7" t="n">
        <v>0</v>
      </c>
      <c r="M5" s="7" t="n">
        <v>0</v>
      </c>
      <c r="N5" s="7" t="n">
        <v>0</v>
      </c>
      <c r="O5" s="7" t="n">
        <v>0</v>
      </c>
      <c r="P5" s="7" t="n">
        <v>0</v>
      </c>
      <c r="Q5" s="7" t="n">
        <v>0</v>
      </c>
      <c r="R5" s="7" t="n">
        <v>0</v>
      </c>
      <c r="S5" s="7" t="n">
        <v>150000</v>
      </c>
      <c r="T5" s="7">
        <f>H5</f>
        <v/>
      </c>
      <c r="U5" s="7">
        <f>S5-T5</f>
        <v/>
      </c>
      <c r="V5" s="8">
        <f>IF(S5=0,0,T5/S5)</f>
        <v/>
      </c>
      <c r="W5" s="8" t="n"/>
      <c r="Y5" t="inlineStr">
        <is>
          <t>GL PMC</t>
        </is>
      </c>
    </row>
    <row r="6">
      <c r="A6" t="n">
        <v>21</v>
      </c>
      <c r="B6" t="n">
        <v>84221</v>
      </c>
      <c r="C6" t="inlineStr">
        <is>
          <t>Accessibility
Exterior accessible route</t>
        </is>
      </c>
      <c r="D6" t="inlineStr">
        <is>
          <t>Please refer to the accessibility report</t>
        </is>
      </c>
      <c r="E6" s="10" t="inlineStr">
        <is>
          <t>GC</t>
        </is>
      </c>
      <c r="F6" t="inlineStr">
        <is>
          <t>Project</t>
        </is>
      </c>
      <c r="G6" s="7" t="n">
        <v>132850</v>
      </c>
      <c r="H6" s="7" t="n">
        <v>39855</v>
      </c>
      <c r="I6" s="7">
        <f>G6-H6</f>
        <v/>
      </c>
      <c r="J6" s="8">
        <f>IF(G6=0,0,H6/G6)</f>
        <v/>
      </c>
      <c r="K6" s="7" t="n">
        <v>0</v>
      </c>
      <c r="L6" s="7" t="n">
        <v>0</v>
      </c>
      <c r="M6" s="7" t="n">
        <v>0</v>
      </c>
      <c r="N6" s="7" t="n">
        <v>0</v>
      </c>
      <c r="O6" s="7" t="n">
        <v>0</v>
      </c>
      <c r="P6" s="7" t="n">
        <v>0</v>
      </c>
      <c r="Q6" s="7" t="n">
        <v>0</v>
      </c>
      <c r="R6" s="7" t="n">
        <v>0</v>
      </c>
      <c r="S6" s="7" t="n">
        <v>132850</v>
      </c>
      <c r="T6" s="7">
        <f>H6</f>
        <v/>
      </c>
      <c r="U6" s="7">
        <f>S6-T6</f>
        <v/>
      </c>
      <c r="V6" s="8">
        <f>IF(S6=0,0,T6/S6)</f>
        <v/>
      </c>
      <c r="W6" s="8" t="n"/>
      <c r="Y6" t="inlineStr">
        <is>
          <t>GC (pay app)</t>
        </is>
      </c>
    </row>
    <row r="7">
      <c r="A7" t="n">
        <v>31</v>
      </c>
      <c r="B7" t="n">
        <v>84435</v>
      </c>
      <c r="C7" t="inlineStr">
        <is>
          <t>Erosion control</t>
        </is>
      </c>
      <c r="D7" t="inlineStr">
        <is>
          <t>Additional soil and regional turf to barren areas 
Barren turf was observed at isolated areas throughout, typical to sid</t>
        </is>
      </c>
      <c r="E7" s="5" t="inlineStr">
        <is>
          <t>PMC</t>
        </is>
      </c>
      <c r="F7" t="inlineStr">
        <is>
          <t>Project</t>
        </is>
      </c>
      <c r="G7" s="7" t="n">
        <v>100000</v>
      </c>
      <c r="H7" s="7" t="n">
        <v>9153</v>
      </c>
      <c r="I7" s="7">
        <f>G7-H7</f>
        <v/>
      </c>
      <c r="J7" s="8">
        <f>IF(G7=0,0,H7/G7)</f>
        <v/>
      </c>
      <c r="K7" s="7" t="n">
        <v>20000</v>
      </c>
      <c r="L7" s="7" t="n">
        <v>0</v>
      </c>
      <c r="M7" s="7" t="n">
        <v>20000</v>
      </c>
      <c r="N7" s="7" t="n">
        <v>0</v>
      </c>
      <c r="O7" s="7" t="n">
        <v>20000</v>
      </c>
      <c r="P7" s="7" t="n">
        <v>0</v>
      </c>
      <c r="Q7" s="7" t="n">
        <v>20000</v>
      </c>
      <c r="R7" s="7" t="n">
        <v>0</v>
      </c>
      <c r="S7" s="7" t="n">
        <v>280000</v>
      </c>
      <c r="T7" s="7">
        <f>H7</f>
        <v/>
      </c>
      <c r="U7" s="7">
        <f>S7-T7</f>
        <v/>
      </c>
      <c r="V7" s="8">
        <f>IF(S7=0,0,T7/S7)</f>
        <v/>
      </c>
      <c r="W7" s="8" t="n"/>
      <c r="Y7" t="inlineStr">
        <is>
          <t>GL PMC</t>
        </is>
      </c>
    </row>
    <row r="8">
      <c r="A8" t="n">
        <v>33</v>
      </c>
      <c r="B8" t="n">
        <v>84434</v>
      </c>
      <c r="C8" t="inlineStr">
        <is>
          <t>Retaining walls</t>
        </is>
      </c>
      <c r="D8" t="inlineStr">
        <is>
          <t>Add additional retaining wall between building 8 and 9</t>
        </is>
      </c>
      <c r="E8" s="10" t="inlineStr">
        <is>
          <t>GC</t>
        </is>
      </c>
      <c r="F8" t="inlineStr">
        <is>
          <t>Project</t>
        </is>
      </c>
      <c r="G8" s="7" t="n">
        <v>75000</v>
      </c>
      <c r="H8" s="7" t="n">
        <v>22500</v>
      </c>
      <c r="I8" s="7">
        <f>G8-H8</f>
        <v/>
      </c>
      <c r="J8" s="8">
        <f>IF(G8=0,0,H8/G8)</f>
        <v/>
      </c>
      <c r="K8" s="7" t="n">
        <v>0</v>
      </c>
      <c r="L8" s="7" t="n">
        <v>0</v>
      </c>
      <c r="M8" s="7" t="n">
        <v>0</v>
      </c>
      <c r="N8" s="7" t="n">
        <v>0</v>
      </c>
      <c r="O8" s="7" t="n">
        <v>0</v>
      </c>
      <c r="P8" s="7" t="n">
        <v>0</v>
      </c>
      <c r="Q8" s="7" t="n">
        <v>0</v>
      </c>
      <c r="R8" s="7" t="n">
        <v>0</v>
      </c>
      <c r="S8" s="7" t="n">
        <v>75000</v>
      </c>
      <c r="T8" s="7">
        <f>H8</f>
        <v/>
      </c>
      <c r="U8" s="7">
        <f>S8-T8</f>
        <v/>
      </c>
      <c r="V8" s="8">
        <f>IF(S8=0,0,T8/S8)</f>
        <v/>
      </c>
      <c r="W8" s="8" t="n"/>
      <c r="Y8" t="inlineStr">
        <is>
          <t>GC (pay app)</t>
        </is>
      </c>
    </row>
    <row r="9">
      <c r="A9" t="n">
        <v>145</v>
      </c>
      <c r="B9" t="n">
        <v>84130</v>
      </c>
      <c r="C9" t="inlineStr">
        <is>
          <t>Dog Park</t>
        </is>
      </c>
      <c r="D9" t="inlineStr">
        <is>
          <t>Purchasing new astroturf, benches, and shade</t>
        </is>
      </c>
      <c r="E9" s="10" t="inlineStr">
        <is>
          <t>GC</t>
        </is>
      </c>
      <c r="F9" t="inlineStr">
        <is>
          <t>Project</t>
        </is>
      </c>
      <c r="G9" s="7" t="n">
        <v>75000</v>
      </c>
      <c r="H9" s="7" t="n">
        <v>22500</v>
      </c>
      <c r="I9" s="7">
        <f>G9-H9</f>
        <v/>
      </c>
      <c r="J9" s="8">
        <f>IF(G9=0,0,H9/G9)</f>
        <v/>
      </c>
      <c r="W9" s="8" t="n"/>
      <c r="Y9" t="inlineStr">
        <is>
          <t>GC (pay app) · Yr-1 only (not in 10-yr plan)</t>
        </is>
      </c>
    </row>
    <row r="10">
      <c r="A10" t="n">
        <v>43</v>
      </c>
      <c r="B10" t="n">
        <v>84195</v>
      </c>
      <c r="C10" t="inlineStr">
        <is>
          <t>Playground equipment</t>
        </is>
      </c>
      <c r="D10" t="inlineStr">
        <is>
          <t>New Playground (Find Placement)</t>
        </is>
      </c>
      <c r="E10" s="10" t="inlineStr">
        <is>
          <t>GC</t>
        </is>
      </c>
      <c r="F10" t="inlineStr">
        <is>
          <t>Project</t>
        </is>
      </c>
      <c r="G10" s="7" t="n">
        <v>65000</v>
      </c>
      <c r="H10" s="7" t="n">
        <v>19500</v>
      </c>
      <c r="I10" s="7">
        <f>G10-H10</f>
        <v/>
      </c>
      <c r="J10" s="8">
        <f>IF(G10=0,0,H10/G10)</f>
        <v/>
      </c>
      <c r="K10" s="7" t="n">
        <v>0</v>
      </c>
      <c r="L10" s="7" t="n">
        <v>0</v>
      </c>
      <c r="M10" s="7" t="n">
        <v>0</v>
      </c>
      <c r="N10" s="7" t="n">
        <v>0</v>
      </c>
      <c r="O10" s="7" t="n">
        <v>0</v>
      </c>
      <c r="P10" s="7" t="n">
        <v>0</v>
      </c>
      <c r="Q10" s="7" t="n">
        <v>0</v>
      </c>
      <c r="R10" s="7" t="n">
        <v>0</v>
      </c>
      <c r="S10" s="7" t="n">
        <v>65000</v>
      </c>
      <c r="T10" s="7">
        <f>H10</f>
        <v/>
      </c>
      <c r="U10" s="7">
        <f>S10-T10</f>
        <v/>
      </c>
      <c r="V10" s="8">
        <f>IF(S10=0,0,T10/S10)</f>
        <v/>
      </c>
      <c r="W10" s="8" t="n"/>
      <c r="Y10" t="inlineStr">
        <is>
          <t>GC (pay app)</t>
        </is>
      </c>
    </row>
    <row r="11">
      <c r="A11" t="n">
        <v>51</v>
      </c>
      <c r="B11" t="n">
        <v>84905</v>
      </c>
      <c r="C11" t="inlineStr">
        <is>
          <t>Sustainability Improvements</t>
        </is>
      </c>
      <c r="D11" t="inlineStr">
        <is>
          <t>Reserve for post-closing sustainability due diligence review and imrovements</t>
        </is>
      </c>
      <c r="E11" s="5" t="inlineStr">
        <is>
          <t>PMC</t>
        </is>
      </c>
      <c r="F11" t="inlineStr">
        <is>
          <t>Project</t>
        </is>
      </c>
      <c r="G11" s="7" t="n">
        <v>50000</v>
      </c>
      <c r="H11" s="7" t="n">
        <v>0</v>
      </c>
      <c r="I11" s="7">
        <f>G11-H11</f>
        <v/>
      </c>
      <c r="J11" s="8">
        <f>IF(G11=0,0,H11/G11)</f>
        <v/>
      </c>
      <c r="K11" s="7" t="n">
        <v>0</v>
      </c>
      <c r="L11" s="7" t="n">
        <v>0</v>
      </c>
      <c r="M11" s="7" t="n">
        <v>0</v>
      </c>
      <c r="N11" s="7" t="n">
        <v>0</v>
      </c>
      <c r="O11" s="7" t="n">
        <v>0</v>
      </c>
      <c r="P11" s="7" t="n">
        <v>0</v>
      </c>
      <c r="Q11" s="7" t="n">
        <v>0</v>
      </c>
      <c r="R11" s="7" t="n">
        <v>0</v>
      </c>
      <c r="S11" s="7" t="n">
        <v>50000</v>
      </c>
      <c r="T11" s="7">
        <f>H11</f>
        <v/>
      </c>
      <c r="U11" s="7">
        <f>S11-T11</f>
        <v/>
      </c>
      <c r="V11" s="8">
        <f>IF(S11=0,0,T11/S11)</f>
        <v/>
      </c>
      <c r="W11" s="8" t="n"/>
      <c r="Y11" t="inlineStr">
        <is>
          <t>GL PMC</t>
        </is>
      </c>
    </row>
    <row r="12">
      <c r="A12" t="n">
        <v>60</v>
      </c>
      <c r="B12" t="n">
        <v>84104</v>
      </c>
      <c r="C12" t="inlineStr">
        <is>
          <t>Repair balcony framing &amp; decking</t>
        </is>
      </c>
      <c r="D12" t="inlineStr">
        <is>
          <t>Inspect &amp; repair wood decking on breezeways. Some of the wood-framed upper floor balconies &amp; breezeway landings were obs</t>
        </is>
      </c>
      <c r="E12" s="10" t="inlineStr">
        <is>
          <t>GC</t>
        </is>
      </c>
      <c r="F12" t="inlineStr">
        <is>
          <t>Project</t>
        </is>
      </c>
      <c r="G12" s="7" t="n">
        <v>50000</v>
      </c>
      <c r="H12" s="7" t="n">
        <v>15000</v>
      </c>
      <c r="I12" s="7">
        <f>G12-H12</f>
        <v/>
      </c>
      <c r="J12" s="8">
        <f>IF(G12=0,0,H12/G12)</f>
        <v/>
      </c>
      <c r="W12" s="8" t="n"/>
      <c r="Y12" t="inlineStr">
        <is>
          <t>GC (pay app) · Yr-1 only (not in 10-yr plan)</t>
        </is>
      </c>
    </row>
    <row r="13">
      <c r="A13" t="n">
        <v>14</v>
      </c>
      <c r="B13" t="n">
        <v>84204</v>
      </c>
      <c r="C13" t="inlineStr">
        <is>
          <t>Asphalt Coating</t>
        </is>
      </c>
      <c r="D13" t="inlineStr">
        <is>
          <t>Asphalt seal coat &amp; striping</t>
        </is>
      </c>
      <c r="E13" s="10" t="inlineStr">
        <is>
          <t>GC</t>
        </is>
      </c>
      <c r="F13" t="inlineStr">
        <is>
          <t>Project</t>
        </is>
      </c>
      <c r="G13" s="7" t="n">
        <v>46000</v>
      </c>
      <c r="H13" s="7" t="n">
        <v>13800</v>
      </c>
      <c r="I13" s="7">
        <f>G13-H13</f>
        <v/>
      </c>
      <c r="J13" s="8">
        <f>IF(G13=0,0,H13/G13)</f>
        <v/>
      </c>
      <c r="K13" s="7" t="n">
        <v>0</v>
      </c>
      <c r="L13" s="7" t="n">
        <v>0</v>
      </c>
      <c r="M13" s="7" t="n">
        <v>0</v>
      </c>
      <c r="N13" s="7" t="n">
        <v>0</v>
      </c>
      <c r="O13" s="7" t="n">
        <v>0</v>
      </c>
      <c r="P13" s="7" t="n">
        <v>0</v>
      </c>
      <c r="Q13" s="7" t="n">
        <v>46000</v>
      </c>
      <c r="R13" s="7" t="n">
        <v>0</v>
      </c>
      <c r="S13" s="7" t="n">
        <v>92000</v>
      </c>
      <c r="T13" s="7">
        <f>H13</f>
        <v/>
      </c>
      <c r="U13" s="7">
        <f>S13-T13</f>
        <v/>
      </c>
      <c r="V13" s="8">
        <f>IF(S13=0,0,T13/S13)</f>
        <v/>
      </c>
      <c r="W13" s="8" t="n"/>
      <c r="Y13" t="inlineStr">
        <is>
          <t>GC (pay app)</t>
        </is>
      </c>
    </row>
    <row r="14">
      <c r="A14" t="n">
        <v>89</v>
      </c>
      <c r="B14" t="n">
        <v>84202</v>
      </c>
      <c r="C14" t="inlineStr">
        <is>
          <t>Gutters &amp; downspouts</t>
        </is>
      </c>
      <c r="D14" t="inlineStr">
        <is>
          <t>Inspect and repair downspouts, splash blocks</t>
        </is>
      </c>
      <c r="E14" s="10" t="inlineStr">
        <is>
          <t>GC</t>
        </is>
      </c>
      <c r="F14" t="inlineStr">
        <is>
          <t>Project</t>
        </is>
      </c>
      <c r="G14" s="7" t="n">
        <v>45000</v>
      </c>
      <c r="H14" s="7" t="n">
        <v>13500</v>
      </c>
      <c r="I14" s="7">
        <f>G14-H14</f>
        <v/>
      </c>
      <c r="J14" s="8">
        <f>IF(G14=0,0,H14/G14)</f>
        <v/>
      </c>
      <c r="W14" s="8" t="n"/>
      <c r="Y14" t="inlineStr">
        <is>
          <t>GC (pay app) · Yr-1 only (not in 10-yr plan)</t>
        </is>
      </c>
    </row>
    <row r="15">
      <c r="A15" t="n">
        <v>22</v>
      </c>
      <c r="B15" t="n">
        <v>84201</v>
      </c>
      <c r="C15" t="inlineStr">
        <is>
          <t>Accessibility
Parking and route from par</t>
        </is>
      </c>
      <c r="D15" t="inlineStr">
        <is>
          <t>Please refer to the accessibility report</t>
        </is>
      </c>
      <c r="E15" s="10" t="inlineStr">
        <is>
          <t>GC</t>
        </is>
      </c>
      <c r="F15" t="inlineStr">
        <is>
          <t>Project</t>
        </is>
      </c>
      <c r="G15" s="7" t="n">
        <v>32000</v>
      </c>
      <c r="H15" s="7" t="n">
        <v>9600</v>
      </c>
      <c r="I15" s="7">
        <f>G15-H15</f>
        <v/>
      </c>
      <c r="J15" s="8">
        <f>IF(G15=0,0,H15/G15)</f>
        <v/>
      </c>
      <c r="K15" s="7" t="n">
        <v>0</v>
      </c>
      <c r="L15" s="7" t="n">
        <v>0</v>
      </c>
      <c r="M15" s="7" t="n">
        <v>0</v>
      </c>
      <c r="N15" s="7" t="n">
        <v>0</v>
      </c>
      <c r="O15" s="7" t="n">
        <v>0</v>
      </c>
      <c r="P15" s="7" t="n">
        <v>0</v>
      </c>
      <c r="Q15" s="7" t="n">
        <v>0</v>
      </c>
      <c r="R15" s="7" t="n">
        <v>0</v>
      </c>
      <c r="S15" s="7" t="n">
        <v>32000</v>
      </c>
      <c r="T15" s="7">
        <f>H15</f>
        <v/>
      </c>
      <c r="U15" s="7">
        <f>S15-T15</f>
        <v/>
      </c>
      <c r="V15" s="8">
        <f>IF(S15=0,0,T15/S15)</f>
        <v/>
      </c>
      <c r="W15" s="8" t="n"/>
      <c r="Y15" t="inlineStr">
        <is>
          <t>GC (pay app)</t>
        </is>
      </c>
    </row>
    <row r="16">
      <c r="A16" t="n">
        <v>161</v>
      </c>
      <c r="B16" t="n">
        <v>84385</v>
      </c>
      <c r="C16" t="inlineStr">
        <is>
          <t>Sanitary Sewer Piping</t>
        </is>
      </c>
      <c r="D16" t="inlineStr">
        <is>
          <t>At sewer scope cleanouts numbers 9 and 2 joint separations were observed. It is recommended to replace or repair the joi</t>
        </is>
      </c>
      <c r="E16" s="5" t="inlineStr">
        <is>
          <t>PMC</t>
        </is>
      </c>
      <c r="F16" t="inlineStr">
        <is>
          <t>Project</t>
        </is>
      </c>
      <c r="G16" s="7" t="n">
        <v>29500</v>
      </c>
      <c r="H16" s="7" t="n">
        <v>4481</v>
      </c>
      <c r="I16" s="7">
        <f>G16-H16</f>
        <v/>
      </c>
      <c r="J16" s="8">
        <f>IF(G16=0,0,H16/G16)</f>
        <v/>
      </c>
      <c r="W16" s="8" t="n"/>
      <c r="Y16" t="inlineStr">
        <is>
          <t>GL PMC · Yr-1 only (not in 10-yr plan)</t>
        </is>
      </c>
    </row>
    <row r="17">
      <c r="A17" t="n">
        <v>59</v>
      </c>
      <c r="B17" t="n">
        <v>84430</v>
      </c>
      <c r="C17" t="inlineStr">
        <is>
          <t>Concrete deck / floor fill</t>
        </is>
      </c>
      <c r="D17" t="inlineStr">
        <is>
          <t>Inspect route and seal concrete cracks 
The concrete patio in the northwest corner contained exposed and improperly term</t>
        </is>
      </c>
      <c r="E17" s="10" t="inlineStr">
        <is>
          <t>GC</t>
        </is>
      </c>
      <c r="F17" t="inlineStr">
        <is>
          <t>Project</t>
        </is>
      </c>
      <c r="G17" s="7" t="n">
        <v>28000</v>
      </c>
      <c r="H17" s="7" t="n">
        <v>8400</v>
      </c>
      <c r="I17" s="7">
        <f>G17-H17</f>
        <v/>
      </c>
      <c r="J17" s="8">
        <f>IF(G17=0,0,H17/G17)</f>
        <v/>
      </c>
      <c r="W17" s="8" t="n"/>
      <c r="Y17" t="inlineStr">
        <is>
          <t>GC (pay app) · Yr-1 only (not in 10-yr plan)</t>
        </is>
      </c>
    </row>
    <row r="18">
      <c r="A18" t="n">
        <v>72</v>
      </c>
      <c r="B18" t="n">
        <v>84206</v>
      </c>
      <c r="C18" t="inlineStr">
        <is>
          <t>Pressure Wash</t>
        </is>
      </c>
      <c r="D18" t="inlineStr">
        <is>
          <t>Pressure wash 1st floor of brick to remove clay spoils</t>
        </is>
      </c>
      <c r="E18" s="10" t="inlineStr">
        <is>
          <t>GC</t>
        </is>
      </c>
      <c r="F18" t="inlineStr">
        <is>
          <t>Project</t>
        </is>
      </c>
      <c r="G18" s="7" t="n">
        <v>28000</v>
      </c>
      <c r="H18" s="7" t="n">
        <v>8400</v>
      </c>
      <c r="I18" s="7">
        <f>G18-H18</f>
        <v/>
      </c>
      <c r="J18" s="8">
        <f>IF(G18=0,0,H18/G18)</f>
        <v/>
      </c>
      <c r="W18" s="8" t="n"/>
      <c r="Y18" t="inlineStr">
        <is>
          <t>GC (pay app) · Yr-1 only (not in 10-yr plan)</t>
        </is>
      </c>
    </row>
    <row r="19">
      <c r="A19" t="n">
        <v>79</v>
      </c>
      <c r="B19" t="n">
        <v>84104</v>
      </c>
      <c r="C19" t="inlineStr">
        <is>
          <t>Repair balcony support posts</t>
        </is>
      </c>
      <c r="D19" t="inlineStr">
        <is>
          <t>The bases at some balcony support posts are overhanging the concrete patio slab edge and not fully bearing on the concre</t>
        </is>
      </c>
      <c r="E19" s="10" t="inlineStr">
        <is>
          <t>GC</t>
        </is>
      </c>
      <c r="F19" t="inlineStr">
        <is>
          <t>Project</t>
        </is>
      </c>
      <c r="G19" s="7" t="n">
        <v>25000</v>
      </c>
      <c r="H19" s="7" t="n">
        <v>7500</v>
      </c>
      <c r="I19" s="7">
        <f>G19-H19</f>
        <v/>
      </c>
      <c r="J19" s="8">
        <f>IF(G19=0,0,H19/G19)</f>
        <v/>
      </c>
      <c r="W19" s="8" t="n"/>
      <c r="Y19" t="inlineStr">
        <is>
          <t>GC (pay app) · Yr-1 only (not in 10-yr plan)</t>
        </is>
      </c>
    </row>
    <row r="20">
      <c r="A20" t="n">
        <v>29</v>
      </c>
      <c r="B20" t="n">
        <v>84300</v>
      </c>
      <c r="C20" t="inlineStr">
        <is>
          <t>Landscape irrigation</t>
        </is>
      </c>
      <c r="D20" t="inlineStr">
        <is>
          <t>Inspect and repair irrigation prior to installing turf</t>
        </is>
      </c>
      <c r="E20" s="5" t="inlineStr">
        <is>
          <t>PMC</t>
        </is>
      </c>
      <c r="F20" t="inlineStr">
        <is>
          <t>Project</t>
        </is>
      </c>
      <c r="G20" s="7" t="n">
        <v>20000</v>
      </c>
      <c r="H20" s="7" t="n">
        <v>0</v>
      </c>
      <c r="I20" s="7">
        <f>G20-H20</f>
        <v/>
      </c>
      <c r="J20" s="8">
        <f>IF(G20=0,0,H20/G20)</f>
        <v/>
      </c>
      <c r="K20" s="7" t="n">
        <v>0</v>
      </c>
      <c r="L20" s="7" t="n">
        <v>0</v>
      </c>
      <c r="M20" s="7" t="n">
        <v>0</v>
      </c>
      <c r="N20" s="7" t="n">
        <v>0</v>
      </c>
      <c r="O20" s="7" t="n">
        <v>0</v>
      </c>
      <c r="P20" s="7" t="n">
        <v>0</v>
      </c>
      <c r="Q20" s="7" t="n">
        <v>0</v>
      </c>
      <c r="R20" s="7" t="n">
        <v>0</v>
      </c>
      <c r="S20" s="7" t="n">
        <v>20000</v>
      </c>
      <c r="T20" s="7">
        <f>H20</f>
        <v/>
      </c>
      <c r="U20" s="7">
        <f>S20-T20</f>
        <v/>
      </c>
      <c r="V20" s="8">
        <f>IF(S20=0,0,T20/S20)</f>
        <v/>
      </c>
      <c r="W20" s="8" t="n"/>
      <c r="Y20" t="inlineStr">
        <is>
          <t>GL PMC</t>
        </is>
      </c>
    </row>
    <row r="21">
      <c r="A21" t="n">
        <v>27</v>
      </c>
      <c r="B21" t="n">
        <v>84304</v>
      </c>
      <c r="C21" t="inlineStr">
        <is>
          <t>Accessibility
Dwelling units</t>
        </is>
      </c>
      <c r="D21" t="inlineStr"/>
      <c r="E21" s="5" t="inlineStr">
        <is>
          <t>DFM</t>
        </is>
      </c>
      <c r="F21" t="inlineStr"/>
      <c r="G21" s="7" t="n">
        <v>19200</v>
      </c>
      <c r="H21" s="7" t="n">
        <v>0</v>
      </c>
      <c r="I21" s="7">
        <f>G21-H21</f>
        <v/>
      </c>
      <c r="J21" s="8">
        <f>IF(G21=0,0,H21/G21)</f>
        <v/>
      </c>
      <c r="K21" s="7" t="n">
        <v>19200</v>
      </c>
      <c r="L21" s="7" t="n">
        <v>0</v>
      </c>
      <c r="M21" s="7" t="n">
        <v>19200</v>
      </c>
      <c r="N21" s="7" t="n">
        <v>0</v>
      </c>
      <c r="O21" s="7" t="n">
        <v>19200</v>
      </c>
      <c r="P21" s="7" t="n">
        <v>0</v>
      </c>
      <c r="Q21" s="7" t="n">
        <v>19200</v>
      </c>
      <c r="R21" s="7" t="n">
        <v>0</v>
      </c>
      <c r="S21" s="7" t="n">
        <v>192000</v>
      </c>
      <c r="T21" s="7">
        <f>H21</f>
        <v/>
      </c>
      <c r="U21" s="7">
        <f>S21-T21</f>
        <v/>
      </c>
      <c r="V21" s="8">
        <f>IF(S21=0,0,T21/S21)</f>
        <v/>
      </c>
      <c r="W21" s="8" t="n"/>
      <c r="Y21" t="inlineStr"/>
    </row>
    <row r="22">
      <c r="A22" t="n">
        <v>30</v>
      </c>
      <c r="B22" t="n">
        <v>84435</v>
      </c>
      <c r="C22" t="inlineStr">
        <is>
          <t>Erosion control</t>
        </is>
      </c>
      <c r="D22" t="inlineStr">
        <is>
          <t xml:space="preserve">The grade around a few of the apartment buildings exhibited substantial runoff erosion and/or water ponding adjacent to </t>
        </is>
      </c>
      <c r="E22" s="10" t="inlineStr">
        <is>
          <t>GC</t>
        </is>
      </c>
      <c r="F22" t="inlineStr">
        <is>
          <t>Project</t>
        </is>
      </c>
      <c r="G22" s="7" t="n">
        <v>15000</v>
      </c>
      <c r="H22" s="7" t="n">
        <v>4500</v>
      </c>
      <c r="I22" s="7">
        <f>G22-H22</f>
        <v/>
      </c>
      <c r="J22" s="8">
        <f>IF(G22=0,0,H22/G22)</f>
        <v/>
      </c>
      <c r="K22" s="7" t="n">
        <v>0</v>
      </c>
      <c r="L22" s="7" t="n">
        <v>0</v>
      </c>
      <c r="M22" s="7" t="n">
        <v>0</v>
      </c>
      <c r="N22" s="7" t="n">
        <v>0</v>
      </c>
      <c r="O22" s="7" t="n">
        <v>0</v>
      </c>
      <c r="P22" s="7" t="n">
        <v>0</v>
      </c>
      <c r="Q22" s="7" t="n">
        <v>0</v>
      </c>
      <c r="R22" s="7" t="n">
        <v>0</v>
      </c>
      <c r="S22" s="7" t="n">
        <v>15000</v>
      </c>
      <c r="T22" s="7">
        <f>H22</f>
        <v/>
      </c>
      <c r="U22" s="7">
        <f>S22-T22</f>
        <v/>
      </c>
      <c r="V22" s="8">
        <f>IF(S22=0,0,T22/S22)</f>
        <v/>
      </c>
      <c r="W22" s="8" t="n"/>
      <c r="Y22" t="inlineStr">
        <is>
          <t>GC (pay app)</t>
        </is>
      </c>
    </row>
    <row r="23">
      <c r="A23" t="n">
        <v>19</v>
      </c>
      <c r="B23" t="n">
        <v>84201</v>
      </c>
      <c r="C23" t="inlineStr">
        <is>
          <t>Stripe parking areas</t>
        </is>
      </c>
      <c r="D23" t="inlineStr">
        <is>
          <t>Restripe parking</t>
        </is>
      </c>
      <c r="E23" s="10" t="inlineStr">
        <is>
          <t>GC</t>
        </is>
      </c>
      <c r="F23" t="inlineStr">
        <is>
          <t>Project</t>
        </is>
      </c>
      <c r="G23" s="7" t="n">
        <v>14000</v>
      </c>
      <c r="H23" s="7" t="n">
        <v>4200</v>
      </c>
      <c r="I23" s="7">
        <f>G23-H23</f>
        <v/>
      </c>
      <c r="J23" s="8">
        <f>IF(G23=0,0,H23/G23)</f>
        <v/>
      </c>
      <c r="K23" s="7" t="n">
        <v>0</v>
      </c>
      <c r="L23" s="7" t="n">
        <v>0</v>
      </c>
      <c r="M23" s="7" t="n">
        <v>14000</v>
      </c>
      <c r="N23" s="7" t="n">
        <v>0</v>
      </c>
      <c r="O23" s="7" t="n">
        <v>0</v>
      </c>
      <c r="P23" s="7" t="n">
        <v>0</v>
      </c>
      <c r="Q23" s="7" t="n">
        <v>14000</v>
      </c>
      <c r="R23" s="7" t="n">
        <v>0</v>
      </c>
      <c r="S23" s="7" t="n">
        <v>70000</v>
      </c>
      <c r="T23" s="7">
        <f>H23</f>
        <v/>
      </c>
      <c r="U23" s="7">
        <f>S23-T23</f>
        <v/>
      </c>
      <c r="V23" s="8">
        <f>IF(S23=0,0,T23/S23)</f>
        <v/>
      </c>
      <c r="W23" s="8" t="n"/>
      <c r="Y23" t="inlineStr">
        <is>
          <t>GC (pay app)</t>
        </is>
      </c>
    </row>
    <row r="24">
      <c r="A24" t="n">
        <v>36</v>
      </c>
      <c r="B24" t="n">
        <v>84361</v>
      </c>
      <c r="C24" t="inlineStr">
        <is>
          <t>Swimming pool deck</t>
        </is>
      </c>
      <c r="D24" t="inlineStr">
        <is>
          <t>Pressure wash deck</t>
        </is>
      </c>
      <c r="E24" s="10" t="inlineStr">
        <is>
          <t>GC</t>
        </is>
      </c>
      <c r="F24" t="inlineStr">
        <is>
          <t>Project</t>
        </is>
      </c>
      <c r="G24" s="7" t="n">
        <v>10000</v>
      </c>
      <c r="H24" s="7" t="n">
        <v>3000</v>
      </c>
      <c r="I24" s="7">
        <f>G24-H24</f>
        <v/>
      </c>
      <c r="J24" s="8">
        <f>IF(G24=0,0,H24/G24)</f>
        <v/>
      </c>
      <c r="K24" s="7" t="n">
        <v>0</v>
      </c>
      <c r="L24" s="7" t="n">
        <v>0</v>
      </c>
      <c r="M24" s="7" t="n">
        <v>0</v>
      </c>
      <c r="N24" s="7" t="n">
        <v>0</v>
      </c>
      <c r="O24" s="7" t="n">
        <v>0</v>
      </c>
      <c r="P24" s="7" t="n">
        <v>0</v>
      </c>
      <c r="Q24" s="7" t="n">
        <v>0</v>
      </c>
      <c r="R24" s="7" t="n">
        <v>0</v>
      </c>
      <c r="S24" s="7" t="n">
        <v>10000</v>
      </c>
      <c r="T24" s="7">
        <f>H24</f>
        <v/>
      </c>
      <c r="U24" s="7">
        <f>S24-T24</f>
        <v/>
      </c>
      <c r="V24" s="8">
        <f>IF(S24=0,0,T24/S24)</f>
        <v/>
      </c>
      <c r="W24" s="8" t="n"/>
      <c r="Y24" t="inlineStr">
        <is>
          <t>GC (pay app)</t>
        </is>
      </c>
    </row>
    <row r="25">
      <c r="A25" t="n">
        <v>42</v>
      </c>
      <c r="B25" t="n">
        <v>84385</v>
      </c>
      <c r="C25" t="inlineStr">
        <is>
          <t>Storm sewer piping and drains</t>
        </is>
      </c>
      <c r="D25" t="inlineStr">
        <is>
          <t>Add storm drains between bulding 8 and 9</t>
        </is>
      </c>
      <c r="E25" s="10" t="inlineStr">
        <is>
          <t>GC</t>
        </is>
      </c>
      <c r="F25" t="inlineStr">
        <is>
          <t>Project</t>
        </is>
      </c>
      <c r="G25" s="7" t="n">
        <v>10000</v>
      </c>
      <c r="H25" s="7" t="n">
        <v>3000</v>
      </c>
      <c r="I25" s="7">
        <f>G25-H25</f>
        <v/>
      </c>
      <c r="J25" s="8">
        <f>IF(G25=0,0,H25/G25)</f>
        <v/>
      </c>
      <c r="K25" s="7" t="n">
        <v>0</v>
      </c>
      <c r="L25" s="7" t="n">
        <v>0</v>
      </c>
      <c r="M25" s="7" t="n">
        <v>0</v>
      </c>
      <c r="N25" s="7" t="n">
        <v>0</v>
      </c>
      <c r="O25" s="7" t="n">
        <v>0</v>
      </c>
      <c r="P25" s="7" t="n">
        <v>0</v>
      </c>
      <c r="Q25" s="7" t="n">
        <v>0</v>
      </c>
      <c r="R25" s="7" t="n">
        <v>0</v>
      </c>
      <c r="S25" s="7" t="n">
        <v>10000</v>
      </c>
      <c r="T25" s="7">
        <f>H25</f>
        <v/>
      </c>
      <c r="U25" s="7">
        <f>S25-T25</f>
        <v/>
      </c>
      <c r="V25" s="8">
        <f>IF(S25=0,0,T25/S25)</f>
        <v/>
      </c>
      <c r="W25" s="8" t="n"/>
      <c r="Y25" t="inlineStr">
        <is>
          <t>GC (pay app)</t>
        </is>
      </c>
    </row>
    <row r="26">
      <c r="A26" t="n">
        <v>25</v>
      </c>
      <c r="B26" t="n">
        <v>84116</v>
      </c>
      <c r="C26" t="inlineStr">
        <is>
          <t>Accessibility
Public toilets /common are</t>
        </is>
      </c>
      <c r="D26" t="inlineStr">
        <is>
          <t>Please refer to the accessibility report</t>
        </is>
      </c>
      <c r="E26" s="10" t="inlineStr">
        <is>
          <t>GC</t>
        </is>
      </c>
      <c r="F26" t="inlineStr">
        <is>
          <t>Project</t>
        </is>
      </c>
      <c r="G26" s="7" t="n">
        <v>6700</v>
      </c>
      <c r="H26" s="7" t="n">
        <v>2010</v>
      </c>
      <c r="I26" s="7">
        <f>G26-H26</f>
        <v/>
      </c>
      <c r="J26" s="8">
        <f>IF(G26=0,0,H26/G26)</f>
        <v/>
      </c>
      <c r="K26" s="7" t="n">
        <v>0</v>
      </c>
      <c r="L26" s="7" t="n">
        <v>0</v>
      </c>
      <c r="M26" s="7" t="n">
        <v>0</v>
      </c>
      <c r="N26" s="7" t="n">
        <v>0</v>
      </c>
      <c r="O26" s="7" t="n">
        <v>0</v>
      </c>
      <c r="P26" s="7" t="n">
        <v>0</v>
      </c>
      <c r="Q26" s="7" t="n">
        <v>0</v>
      </c>
      <c r="R26" s="7" t="n">
        <v>0</v>
      </c>
      <c r="S26" s="7" t="n">
        <v>6700</v>
      </c>
      <c r="T26" s="7">
        <f>H26</f>
        <v/>
      </c>
      <c r="U26" s="7">
        <f>S26-T26</f>
        <v/>
      </c>
      <c r="V26" s="8">
        <f>IF(S26=0,0,T26/S26)</f>
        <v/>
      </c>
      <c r="W26" s="8" t="n"/>
      <c r="Y26" t="inlineStr">
        <is>
          <t>GC (pay app)</t>
        </is>
      </c>
    </row>
    <row r="27">
      <c r="A27" t="n">
        <v>165</v>
      </c>
      <c r="B27" t="n">
        <v>84217</v>
      </c>
      <c r="C27" t="inlineStr">
        <is>
          <t>Refrigerant linesets insulation</t>
        </is>
      </c>
      <c r="D27" t="inlineStr">
        <is>
          <t>Partner observed that the insulation on the exterior portion of the refrigerant linesets between the condensing units an</t>
        </is>
      </c>
      <c r="E27" s="10" t="inlineStr">
        <is>
          <t>GC</t>
        </is>
      </c>
      <c r="F27" t="inlineStr">
        <is>
          <t>Project</t>
        </is>
      </c>
      <c r="G27" s="7" t="n">
        <v>6500</v>
      </c>
      <c r="H27" s="7" t="n">
        <v>1950</v>
      </c>
      <c r="I27" s="7">
        <f>G27-H27</f>
        <v/>
      </c>
      <c r="J27" s="8">
        <f>IF(G27=0,0,H27/G27)</f>
        <v/>
      </c>
      <c r="W27" s="8" t="n"/>
      <c r="Y27" t="inlineStr">
        <is>
          <t>GC (pay app) · Yr-1 only (not in 10-yr plan)</t>
        </is>
      </c>
    </row>
    <row r="28">
      <c r="A28" t="n">
        <v>23</v>
      </c>
      <c r="B28" t="n">
        <v>84221</v>
      </c>
      <c r="C28" t="inlineStr">
        <is>
          <t>Accessibility
Exterior door approaches</t>
        </is>
      </c>
      <c r="D28" t="inlineStr">
        <is>
          <t>Please refer to the accessibility report</t>
        </is>
      </c>
      <c r="E28" s="10" t="inlineStr">
        <is>
          <t>GC</t>
        </is>
      </c>
      <c r="F28" t="inlineStr">
        <is>
          <t>Project</t>
        </is>
      </c>
      <c r="G28" s="7" t="n">
        <v>5250</v>
      </c>
      <c r="H28" s="7" t="n">
        <v>1575</v>
      </c>
      <c r="I28" s="7">
        <f>G28-H28</f>
        <v/>
      </c>
      <c r="J28" s="8">
        <f>IF(G28=0,0,H28/G28)</f>
        <v/>
      </c>
      <c r="K28" s="7" t="n">
        <v>0</v>
      </c>
      <c r="L28" s="7" t="n">
        <v>0</v>
      </c>
      <c r="M28" s="7" t="n">
        <v>0</v>
      </c>
      <c r="N28" s="7" t="n">
        <v>0</v>
      </c>
      <c r="O28" s="7" t="n">
        <v>0</v>
      </c>
      <c r="P28" s="7" t="n">
        <v>0</v>
      </c>
      <c r="Q28" s="7" t="n">
        <v>0</v>
      </c>
      <c r="R28" s="7" t="n">
        <v>0</v>
      </c>
      <c r="S28" s="7" t="n">
        <v>5250</v>
      </c>
      <c r="T28" s="7">
        <f>H28</f>
        <v/>
      </c>
      <c r="U28" s="7">
        <f>S28-T28</f>
        <v/>
      </c>
      <c r="V28" s="8">
        <f>IF(S28=0,0,T28/S28)</f>
        <v/>
      </c>
      <c r="W28" s="8" t="n"/>
      <c r="Y28" t="inlineStr">
        <is>
          <t>GC (pay app)</t>
        </is>
      </c>
    </row>
    <row r="29">
      <c r="A29" t="n">
        <v>37</v>
      </c>
      <c r="B29" t="n">
        <v>84361</v>
      </c>
      <c r="C29" t="inlineStr">
        <is>
          <t>Swimming pool fencing / gates</t>
        </is>
      </c>
      <c r="D29" t="inlineStr">
        <is>
          <t>Repair gate closers</t>
        </is>
      </c>
      <c r="E29" s="10" t="inlineStr">
        <is>
          <t>GC</t>
        </is>
      </c>
      <c r="F29" t="inlineStr">
        <is>
          <t>Project</t>
        </is>
      </c>
      <c r="G29" s="7" t="n">
        <v>4000</v>
      </c>
      <c r="H29" s="7" t="n">
        <v>1200</v>
      </c>
      <c r="I29" s="7">
        <f>G29-H29</f>
        <v/>
      </c>
      <c r="J29" s="8">
        <f>IF(G29=0,0,H29/G29)</f>
        <v/>
      </c>
      <c r="K29" s="7" t="n">
        <v>0</v>
      </c>
      <c r="L29" s="7" t="n">
        <v>0</v>
      </c>
      <c r="M29" s="7" t="n">
        <v>0</v>
      </c>
      <c r="N29" s="7" t="n">
        <v>0</v>
      </c>
      <c r="O29" s="7" t="n">
        <v>0</v>
      </c>
      <c r="P29" s="7" t="n">
        <v>0</v>
      </c>
      <c r="Q29" s="7" t="n">
        <v>0</v>
      </c>
      <c r="R29" s="7" t="n">
        <v>0</v>
      </c>
      <c r="S29" s="7" t="n">
        <v>4000</v>
      </c>
      <c r="T29" s="7">
        <f>H29</f>
        <v/>
      </c>
      <c r="U29" s="7">
        <f>S29-T29</f>
        <v/>
      </c>
      <c r="V29" s="8">
        <f>IF(S29=0,0,T29/S29)</f>
        <v/>
      </c>
      <c r="W29" s="8" t="n"/>
      <c r="Y29" t="inlineStr">
        <is>
          <t>GC (pay app)</t>
        </is>
      </c>
    </row>
    <row r="30">
      <c r="A30" t="n">
        <v>26</v>
      </c>
      <c r="B30" t="n">
        <v>84116</v>
      </c>
      <c r="C30" t="inlineStr">
        <is>
          <t>Accessibility
Access to other items</t>
        </is>
      </c>
      <c r="D30" t="inlineStr">
        <is>
          <t>Please refer to the accessibility report</t>
        </is>
      </c>
      <c r="E30" s="10" t="inlineStr">
        <is>
          <t>GC</t>
        </is>
      </c>
      <c r="F30" t="inlineStr">
        <is>
          <t>Project</t>
        </is>
      </c>
      <c r="G30" s="7" t="n">
        <v>3650</v>
      </c>
      <c r="H30" s="7" t="n">
        <v>1095</v>
      </c>
      <c r="I30" s="7">
        <f>G30-H30</f>
        <v/>
      </c>
      <c r="J30" s="8">
        <f>IF(G30=0,0,H30/G30)</f>
        <v/>
      </c>
      <c r="K30" s="7" t="n">
        <v>0</v>
      </c>
      <c r="L30" s="7" t="n">
        <v>0</v>
      </c>
      <c r="M30" s="7" t="n">
        <v>0</v>
      </c>
      <c r="N30" s="7" t="n">
        <v>0</v>
      </c>
      <c r="O30" s="7" t="n">
        <v>0</v>
      </c>
      <c r="P30" s="7" t="n">
        <v>0</v>
      </c>
      <c r="Q30" s="7" t="n">
        <v>0</v>
      </c>
      <c r="R30" s="7" t="n">
        <v>0</v>
      </c>
      <c r="S30" s="7" t="n">
        <v>3650</v>
      </c>
      <c r="T30" s="7">
        <f>H30</f>
        <v/>
      </c>
      <c r="U30" s="7">
        <f>S30-T30</f>
        <v/>
      </c>
      <c r="V30" s="8">
        <f>IF(S30=0,0,T30/S30)</f>
        <v/>
      </c>
      <c r="W30" s="8" t="n"/>
      <c r="Y30" t="inlineStr">
        <is>
          <t>GC (pay app)</t>
        </is>
      </c>
    </row>
    <row r="31">
      <c r="A31" t="n">
        <v>54</v>
      </c>
      <c r="B31" t="n">
        <v>84435</v>
      </c>
      <c r="C31" t="inlineStr">
        <is>
          <t>Jack &amp; underpin foundations</t>
        </is>
      </c>
      <c r="D31" t="inlineStr">
        <is>
          <t>Inspect all building cut post tension cables and seal</t>
        </is>
      </c>
      <c r="E31" s="10" t="inlineStr">
        <is>
          <t>GC</t>
        </is>
      </c>
      <c r="F31" t="inlineStr">
        <is>
          <t>Project</t>
        </is>
      </c>
      <c r="G31" s="7" t="n">
        <v>3000</v>
      </c>
      <c r="H31" s="7" t="n">
        <v>900</v>
      </c>
      <c r="I31" s="7">
        <f>G31-H31</f>
        <v/>
      </c>
      <c r="J31" s="8">
        <f>IF(G31=0,0,H31/G31)</f>
        <v/>
      </c>
      <c r="W31" s="8" t="n"/>
      <c r="Y31" t="inlineStr">
        <is>
          <t>GC (pay app) · Yr-1 only (not in 10-yr plan)</t>
        </is>
      </c>
    </row>
    <row r="32">
      <c r="A32" t="n">
        <v>78</v>
      </c>
      <c r="B32" t="n">
        <v>84102</v>
      </c>
      <c r="C32" t="inlineStr">
        <is>
          <t>Repair brick pier damage</t>
        </is>
      </c>
      <c r="D32" t="inlineStr">
        <is>
          <t>The brick pier adjacent to garage 2202 was observed with damage, likely resulting from mechanical impact. The observed d</t>
        </is>
      </c>
      <c r="E32" s="10" t="inlineStr">
        <is>
          <t>GC</t>
        </is>
      </c>
      <c r="F32" t="inlineStr">
        <is>
          <t>Project</t>
        </is>
      </c>
      <c r="G32" s="7" t="n">
        <v>2500</v>
      </c>
      <c r="H32" s="7" t="n">
        <v>750</v>
      </c>
      <c r="I32" s="7">
        <f>G32-H32</f>
        <v/>
      </c>
      <c r="J32" s="8">
        <f>IF(G32=0,0,H32/G32)</f>
        <v/>
      </c>
      <c r="W32" s="8" t="n"/>
      <c r="Y32" t="inlineStr">
        <is>
          <t>GC (pay app) · Yr-1 only (not in 10-yr plan)</t>
        </is>
      </c>
    </row>
    <row r="33">
      <c r="A33" t="n">
        <v>24</v>
      </c>
      <c r="B33" t="n">
        <v>84221</v>
      </c>
      <c r="C33" t="inlineStr">
        <is>
          <t>Accessibility
Interior access &amp; access t</t>
        </is>
      </c>
      <c r="D33" t="inlineStr">
        <is>
          <t>Please refer to the accessibility report</t>
        </is>
      </c>
      <c r="E33" s="10" t="inlineStr">
        <is>
          <t>GC</t>
        </is>
      </c>
      <c r="F33" t="inlineStr">
        <is>
          <t>Project</t>
        </is>
      </c>
      <c r="G33" s="7" t="n">
        <v>750</v>
      </c>
      <c r="H33" s="7" t="n">
        <v>225</v>
      </c>
      <c r="I33" s="7">
        <f>G33-H33</f>
        <v/>
      </c>
      <c r="J33" s="8">
        <f>IF(G33=0,0,H33/G33)</f>
        <v/>
      </c>
      <c r="K33" s="7" t="n">
        <v>0</v>
      </c>
      <c r="L33" s="7" t="n">
        <v>0</v>
      </c>
      <c r="M33" s="7" t="n">
        <v>0</v>
      </c>
      <c r="N33" s="7" t="n">
        <v>0</v>
      </c>
      <c r="O33" s="7" t="n">
        <v>0</v>
      </c>
      <c r="P33" s="7" t="n">
        <v>0</v>
      </c>
      <c r="Q33" s="7" t="n">
        <v>0</v>
      </c>
      <c r="R33" s="7" t="n">
        <v>0</v>
      </c>
      <c r="S33" s="7" t="n">
        <v>750</v>
      </c>
      <c r="T33" s="7">
        <f>H33</f>
        <v/>
      </c>
      <c r="U33" s="7">
        <f>S33-T33</f>
        <v/>
      </c>
      <c r="V33" s="8">
        <f>IF(S33=0,0,T33/S33)</f>
        <v/>
      </c>
      <c r="W33" s="8" t="n"/>
      <c r="Y33" t="inlineStr">
        <is>
          <t>GC (pay app)</t>
        </is>
      </c>
    </row>
    <row r="34">
      <c r="A34" t="n">
        <v>34</v>
      </c>
      <c r="B34" t="inlineStr">
        <is>
          <t>Site Utilities &amp; Improvements</t>
        </is>
      </c>
      <c r="C34" t="inlineStr">
        <is>
          <t>Resurface swimming pool</t>
        </is>
      </c>
      <c r="D34" t="inlineStr"/>
      <c r="E34" s="5" t="inlineStr">
        <is>
          <t>DFM</t>
        </is>
      </c>
      <c r="F34" t="inlineStr"/>
      <c r="G34" s="7" t="n">
        <v>0</v>
      </c>
      <c r="H34" s="7" t="n">
        <v>0</v>
      </c>
      <c r="I34" s="7">
        <f>G34-H34</f>
        <v/>
      </c>
      <c r="J34" s="8">
        <f>IF(G34=0,0,H34/G34)</f>
        <v/>
      </c>
      <c r="K34" s="7" t="n">
        <v>0</v>
      </c>
      <c r="L34" s="7" t="n">
        <v>0</v>
      </c>
      <c r="M34" s="7" t="n">
        <v>0</v>
      </c>
      <c r="N34" s="7" t="n">
        <v>0</v>
      </c>
      <c r="O34" s="7" t="n">
        <v>0</v>
      </c>
      <c r="P34" s="7" t="n">
        <v>0</v>
      </c>
      <c r="Q34" s="7" t="n">
        <v>0</v>
      </c>
      <c r="R34" s="7" t="n">
        <v>0</v>
      </c>
      <c r="S34" s="7" t="n">
        <v>15000</v>
      </c>
      <c r="T34" s="7">
        <f>H34</f>
        <v/>
      </c>
      <c r="U34" s="7">
        <f>S34-T34</f>
        <v/>
      </c>
      <c r="V34" s="8">
        <f>IF(S34=0,0,T34/S34)</f>
        <v/>
      </c>
      <c r="W34" s="8" t="n"/>
      <c r="Y34" t="inlineStr"/>
    </row>
    <row r="35">
      <c r="A35" t="n">
        <v>38</v>
      </c>
      <c r="B35" t="inlineStr">
        <is>
          <t>Site Utilities &amp; Improvements</t>
        </is>
      </c>
      <c r="C35" t="inlineStr">
        <is>
          <t>Pool Filtration/Circulation Equipment</t>
        </is>
      </c>
      <c r="D35" t="inlineStr"/>
      <c r="E35" s="5" t="inlineStr">
        <is>
          <t>DFM</t>
        </is>
      </c>
      <c r="F35" t="inlineStr"/>
      <c r="G35" s="7" t="n">
        <v>0</v>
      </c>
      <c r="H35" s="7" t="n">
        <v>0</v>
      </c>
      <c r="I35" s="7">
        <f>G35-H35</f>
        <v/>
      </c>
      <c r="J35" s="8">
        <f>IF(G35=0,0,H35/G35)</f>
        <v/>
      </c>
      <c r="K35" s="7" t="n">
        <v>0</v>
      </c>
      <c r="L35" s="7" t="n">
        <v>0</v>
      </c>
      <c r="M35" s="7" t="n">
        <v>0</v>
      </c>
      <c r="N35" s="7" t="n">
        <v>0</v>
      </c>
      <c r="O35" s="7" t="n">
        <v>0</v>
      </c>
      <c r="P35" s="7" t="n">
        <v>0</v>
      </c>
      <c r="Q35" s="7" t="n">
        <v>0</v>
      </c>
      <c r="R35" s="7" t="n">
        <v>0</v>
      </c>
      <c r="S35" s="7" t="n">
        <v>5500</v>
      </c>
      <c r="T35" s="7">
        <f>H35</f>
        <v/>
      </c>
      <c r="U35" s="7">
        <f>S35-T35</f>
        <v/>
      </c>
      <c r="V35" s="8">
        <f>IF(S35=0,0,T35/S35)</f>
        <v/>
      </c>
      <c r="W35" s="8" t="n"/>
      <c r="Y35" t="inlineStr"/>
    </row>
    <row r="37">
      <c r="D37" s="19" t="inlineStr">
        <is>
          <t>Projects Subtotal (excl. Contingency &amp; CM Fee)</t>
        </is>
      </c>
      <c r="G37" s="22" t="n">
        <v>1051900</v>
      </c>
      <c r="S37" s="22" t="n">
        <v>1234700</v>
      </c>
    </row>
    <row r="38">
      <c r="D38" s="5" t="inlineStr">
        <is>
          <t>CM Fee</t>
        </is>
      </c>
      <c r="G38" s="7" t="n">
        <v>51635</v>
      </c>
    </row>
    <row r="39">
      <c r="D39" s="19" t="inlineStr">
        <is>
          <t>Capital Plan Total (ex-BTL)</t>
        </is>
      </c>
      <c r="G39" s="22" t="n">
        <v>1103535</v>
      </c>
      <c r="S39" s="22" t="n">
        <v>1234700</v>
      </c>
    </row>
    <row r="40">
      <c r="D40" s="2" t="inlineStr">
        <is>
          <t>Unplanned CapEx Yr 1 (out-of-plan)</t>
        </is>
      </c>
      <c r="H40" s="7" t="n">
        <v>0</v>
      </c>
    </row>
    <row r="41">
      <c r="D41" s="26" t="inlineStr">
        <is>
          <t>BTL (dropped per Adam): $0</t>
        </is>
      </c>
    </row>
  </sheetData>
  <autoFilter ref="A4:Y35"/>
  <hyperlinks>
    <hyperlink xmlns:r="http://schemas.openxmlformats.org/officeDocument/2006/relationships" ref="B3" r:id="rId1"/>
  </hyperlinks>
  <pageMargins left="0.75" right="0.75" top="1" bottom="1" header="0.5" footer="0.5"/>
</worksheet>
</file>

<file path=xl/worksheets/sheet66.xml><?xml version="1.0" encoding="utf-8"?>
<worksheet xmlns="http://schemas.openxmlformats.org/spreadsheetml/2006/main">
  <sheetPr>
    <outlinePr summaryBelow="1" summaryRight="1"/>
    <pageSetUpPr/>
  </sheetPr>
  <dimension ref="A1:Y35"/>
  <sheetViews>
    <sheetView workbookViewId="0">
      <pane xSplit="6" ySplit="4" topLeftCell="G5" activePane="bottomRight" state="frozen"/>
      <selection pane="topRight"/>
      <selection pane="bottomLeft"/>
      <selection pane="bottomRight" activeCell="A1" sqref="A1"/>
    </sheetView>
  </sheetViews>
  <sheetFormatPr baseColWidth="8" defaultRowHeight="15"/>
  <cols>
    <col hidden="1" width="5" customWidth="1" min="1" max="1"/>
    <col width="9" customWidth="1" min="2" max="2"/>
    <col hidden="1" outlineLevel="1" width="26" customWidth="1" min="3" max="3"/>
    <col hidden="1" outlineLevel="1" width="40" customWidth="1" min="4" max="4"/>
    <col width="8" customWidth="1" min="5" max="5"/>
    <col width="10" customWidth="1" min="6" max="6"/>
    <col width="12" customWidth="1" min="7" max="7"/>
    <col width="11" customWidth="1" min="8" max="8"/>
    <col width="11" customWidth="1" min="9" max="9"/>
    <col width="8" customWidth="1" min="10" max="10"/>
    <col hidden="1" outlineLevel="1" width="11" customWidth="1" min="11" max="11"/>
    <col hidden="1" outlineLevel="1" width="11" customWidth="1" min="12" max="12"/>
    <col hidden="1" outlineLevel="1" width="11" customWidth="1" min="13" max="13"/>
    <col hidden="1" outlineLevel="1" width="11" customWidth="1" min="14" max="14"/>
    <col hidden="1" outlineLevel="1" width="11" customWidth="1" min="15" max="15"/>
    <col hidden="1" outlineLevel="1" width="11" customWidth="1" min="16" max="16"/>
    <col hidden="1" outlineLevel="1" width="11" customWidth="1" min="17" max="17"/>
    <col hidden="1" outlineLevel="1" width="11" customWidth="1" min="18" max="18"/>
    <col width="13" customWidth="1" min="19" max="19"/>
    <col width="12" customWidth="1" min="20" max="20"/>
    <col width="13" customWidth="1" min="21" max="21"/>
    <col width="9" customWidth="1" min="22" max="22"/>
    <col width="14" customWidth="1" min="23" max="23"/>
    <col width="2" customWidth="1" min="24" max="24"/>
    <col hidden="1" width="22" customWidth="1" min="25" max="25"/>
  </cols>
  <sheetData>
    <row r="1">
      <c r="A1" s="23" t="inlineStr">
        <is>
          <t>Walnut Square — 10-Year Capital Plan</t>
        </is>
      </c>
    </row>
    <row r="2">
      <c r="A2" s="2" t="inlineStr">
        <is>
          <t>Acquired 2026. 10-year budget = capital plan excluding BTL. Year budgets from the plan's Expense-Yr columns; spend is current-year actual.</t>
        </is>
      </c>
    </row>
    <row r="3">
      <c r="B3" s="24" t="inlineStr">
        <is>
          <t>← Back</t>
        </is>
      </c>
    </row>
    <row r="4">
      <c r="A4" s="25" t="inlineStr">
        <is>
          <t>Row</t>
        </is>
      </c>
      <c r="B4" s="25" t="inlineStr">
        <is>
          <t>GL</t>
        </is>
      </c>
      <c r="C4" s="25" t="inlineStr">
        <is>
          <t>GL Name</t>
        </is>
      </c>
      <c r="D4" s="25" t="inlineStr">
        <is>
          <t>Scope of Work</t>
        </is>
      </c>
      <c r="E4" s="25" t="inlineStr">
        <is>
          <t>Owner</t>
        </is>
      </c>
      <c r="F4" s="25" t="inlineStr">
        <is>
          <t>Type</t>
        </is>
      </c>
      <c r="G4" s="25" t="inlineStr">
        <is>
          <t>Yr 1 Budget</t>
        </is>
      </c>
      <c r="H4" s="25" t="inlineStr">
        <is>
          <t>Spend</t>
        </is>
      </c>
      <c r="I4" s="25" t="inlineStr">
        <is>
          <t>Remaining</t>
        </is>
      </c>
      <c r="J4" s="25" t="inlineStr">
        <is>
          <t>% Spent</t>
        </is>
      </c>
      <c r="K4" s="25" t="inlineStr">
        <is>
          <t>Yr 2 Budget</t>
        </is>
      </c>
      <c r="L4" s="25" t="inlineStr">
        <is>
          <t>Yr 2 Spend</t>
        </is>
      </c>
      <c r="M4" s="25" t="inlineStr">
        <is>
          <t>Yr 3 Budget</t>
        </is>
      </c>
      <c r="N4" s="25" t="inlineStr">
        <is>
          <t>Yr 3 Spend</t>
        </is>
      </c>
      <c r="O4" s="25" t="inlineStr">
        <is>
          <t>Yr 4 Budget</t>
        </is>
      </c>
      <c r="P4" s="25" t="inlineStr">
        <is>
          <t>Yr 4 Spend</t>
        </is>
      </c>
      <c r="Q4" s="25" t="inlineStr">
        <is>
          <t>Yr 5 Budget</t>
        </is>
      </c>
      <c r="R4" s="25" t="inlineStr">
        <is>
          <t>Yr 5 Spend</t>
        </is>
      </c>
      <c r="S4" s="25" t="inlineStr">
        <is>
          <t>10 yr Budget</t>
        </is>
      </c>
      <c r="T4" s="25" t="inlineStr">
        <is>
          <t>10 yr Spend</t>
        </is>
      </c>
      <c r="U4" s="25" t="inlineStr">
        <is>
          <t>10 yr Remaining</t>
        </is>
      </c>
      <c r="V4" s="25" t="inlineStr">
        <is>
          <t>10 yr % Spent</t>
        </is>
      </c>
      <c r="W4" s="25" t="inlineStr">
        <is>
          <t>Actual Project % Complete</t>
        </is>
      </c>
      <c r="X4" s="25" t="inlineStr"/>
      <c r="Y4" s="25" t="inlineStr">
        <is>
          <t>Basis</t>
        </is>
      </c>
    </row>
    <row r="5">
      <c r="A5" t="n">
        <v>95</v>
      </c>
      <c r="B5" t="n">
        <v>84101</v>
      </c>
      <c r="C5" t="inlineStr">
        <is>
          <t>Exterior building Painting</t>
        </is>
      </c>
      <c r="D5" t="inlineStr">
        <is>
          <t>Paint community</t>
        </is>
      </c>
      <c r="E5" s="10" t="inlineStr">
        <is>
          <t>GC</t>
        </is>
      </c>
      <c r="F5" t="inlineStr">
        <is>
          <t>Project</t>
        </is>
      </c>
      <c r="G5" s="7" t="n">
        <v>232000</v>
      </c>
      <c r="H5" s="7" t="n">
        <v>69600</v>
      </c>
      <c r="I5" s="7">
        <f>G5-H5</f>
        <v/>
      </c>
      <c r="J5" s="8">
        <f>IF(G5=0,0,H5/G5)</f>
        <v/>
      </c>
      <c r="K5" s="7" t="n">
        <v>0</v>
      </c>
      <c r="L5" s="7" t="n">
        <v>0</v>
      </c>
      <c r="M5" s="7" t="n">
        <v>0</v>
      </c>
      <c r="N5" s="7" t="n">
        <v>0</v>
      </c>
      <c r="O5" s="7" t="n">
        <v>0</v>
      </c>
      <c r="P5" s="7" t="n">
        <v>0</v>
      </c>
      <c r="Q5" s="7" t="n">
        <v>0</v>
      </c>
      <c r="R5" s="7" t="n">
        <v>0</v>
      </c>
      <c r="S5" s="7" t="n">
        <v>232000</v>
      </c>
      <c r="T5" s="7">
        <f>H5</f>
        <v/>
      </c>
      <c r="U5" s="7">
        <f>S5-T5</f>
        <v/>
      </c>
      <c r="V5" s="8">
        <f>IF(S5=0,0,T5/S5)</f>
        <v/>
      </c>
      <c r="W5" s="8" t="n"/>
      <c r="Y5" t="inlineStr">
        <is>
          <t>GC (pay app)</t>
        </is>
      </c>
    </row>
    <row r="6">
      <c r="A6" t="n">
        <v>27</v>
      </c>
      <c r="B6" t="n">
        <v>84205</v>
      </c>
      <c r="C6" t="inlineStr">
        <is>
          <t>Fences &amp; gates - site perimeter</t>
        </is>
      </c>
      <c r="D6" t="inlineStr">
        <is>
          <t>Rebuild 2500 lf of wood fence, repair 2000 lf of iron fence and paint both</t>
        </is>
      </c>
      <c r="E6" s="10" t="inlineStr">
        <is>
          <t>GC</t>
        </is>
      </c>
      <c r="F6" t="inlineStr">
        <is>
          <t>Project</t>
        </is>
      </c>
      <c r="G6" s="7" t="n">
        <v>192000</v>
      </c>
      <c r="H6" s="7" t="n">
        <v>0</v>
      </c>
      <c r="I6" s="7">
        <f>G6-H6</f>
        <v/>
      </c>
      <c r="J6" s="8">
        <f>IF(G6=0,0,H6/G6)</f>
        <v/>
      </c>
      <c r="K6" s="7" t="n">
        <v>0</v>
      </c>
      <c r="L6" s="7" t="n">
        <v>0</v>
      </c>
      <c r="M6" s="7" t="n">
        <v>0</v>
      </c>
      <c r="N6" s="7" t="n">
        <v>0</v>
      </c>
      <c r="O6" s="7" t="n">
        <v>0</v>
      </c>
      <c r="P6" s="7" t="n">
        <v>0</v>
      </c>
      <c r="Q6" s="7" t="n">
        <v>0</v>
      </c>
      <c r="R6" s="7" t="n">
        <v>0</v>
      </c>
      <c r="S6" s="7" t="n">
        <v>192000</v>
      </c>
      <c r="T6" s="7">
        <f>H6</f>
        <v/>
      </c>
      <c r="U6" s="7">
        <f>S6-T6</f>
        <v/>
      </c>
      <c r="V6" s="8">
        <f>IF(S6=0,0,T6/S6)</f>
        <v/>
      </c>
      <c r="W6" s="8" t="n"/>
      <c r="Y6" t="inlineStr">
        <is>
          <t>GC (no pay app)</t>
        </is>
      </c>
    </row>
    <row r="7">
      <c r="A7" t="n">
        <v>15</v>
      </c>
      <c r="B7" t="n">
        <v>84303</v>
      </c>
      <c r="C7" t="inlineStr">
        <is>
          <t>Landscape Cleanup and Enhancements</t>
        </is>
      </c>
      <c r="D7" t="inlineStr">
        <is>
          <t>Tree trim and landscape cleanup</t>
        </is>
      </c>
      <c r="E7" s="5" t="inlineStr">
        <is>
          <t>PMC</t>
        </is>
      </c>
      <c r="F7" t="inlineStr">
        <is>
          <t>Project</t>
        </is>
      </c>
      <c r="G7" s="7" t="n">
        <v>50000</v>
      </c>
      <c r="H7" s="7" t="n">
        <v>0</v>
      </c>
      <c r="I7" s="7">
        <f>G7-H7</f>
        <v/>
      </c>
      <c r="J7" s="8">
        <f>IF(G7=0,0,H7/G7)</f>
        <v/>
      </c>
      <c r="K7" s="7" t="n">
        <v>0</v>
      </c>
      <c r="L7" s="7" t="n">
        <v>0</v>
      </c>
      <c r="M7" s="7" t="n">
        <v>0</v>
      </c>
      <c r="N7" s="7" t="n">
        <v>0</v>
      </c>
      <c r="O7" s="7" t="n">
        <v>0</v>
      </c>
      <c r="P7" s="7" t="n">
        <v>0</v>
      </c>
      <c r="Q7" s="7" t="n">
        <v>0</v>
      </c>
      <c r="R7" s="7" t="n">
        <v>0</v>
      </c>
      <c r="S7" s="7" t="n">
        <v>50000</v>
      </c>
      <c r="T7" s="7">
        <f>H7</f>
        <v/>
      </c>
      <c r="U7" s="7">
        <f>S7-T7</f>
        <v/>
      </c>
      <c r="V7" s="8">
        <f>IF(S7=0,0,T7/S7)</f>
        <v/>
      </c>
      <c r="W7" s="8" t="n"/>
      <c r="Y7" t="inlineStr">
        <is>
          <t>GL PMC</t>
        </is>
      </c>
    </row>
    <row r="8">
      <c r="A8" t="n">
        <v>129</v>
      </c>
      <c r="B8" t="n">
        <v>84208</v>
      </c>
      <c r="C8" t="inlineStr">
        <is>
          <t>Leasing office floor/wall finishes, Repl</t>
        </is>
      </c>
      <c r="D8" t="inlineStr">
        <is>
          <t>Reflooring / repaint in office</t>
        </is>
      </c>
      <c r="E8" s="10" t="inlineStr">
        <is>
          <t>GC</t>
        </is>
      </c>
      <c r="F8" t="inlineStr">
        <is>
          <t>Project</t>
        </is>
      </c>
      <c r="G8" s="7" t="n">
        <v>50000</v>
      </c>
      <c r="H8" s="7" t="n">
        <v>0</v>
      </c>
      <c r="I8" s="7">
        <f>G8-H8</f>
        <v/>
      </c>
      <c r="J8" s="8">
        <f>IF(G8=0,0,H8/G8)</f>
        <v/>
      </c>
      <c r="K8" s="7" t="n">
        <v>0</v>
      </c>
      <c r="L8" s="7" t="n">
        <v>0</v>
      </c>
      <c r="M8" s="7" t="n">
        <v>0</v>
      </c>
      <c r="N8" s="7" t="n">
        <v>0</v>
      </c>
      <c r="O8" s="7" t="n">
        <v>0</v>
      </c>
      <c r="P8" s="7" t="n">
        <v>0</v>
      </c>
      <c r="Q8" s="7" t="n">
        <v>0</v>
      </c>
      <c r="R8" s="7" t="n">
        <v>0</v>
      </c>
      <c r="S8" s="7" t="n">
        <v>50000</v>
      </c>
      <c r="T8" s="7">
        <f>H8</f>
        <v/>
      </c>
      <c r="U8" s="7">
        <f>S8-T8</f>
        <v/>
      </c>
      <c r="V8" s="8">
        <f>IF(S8=0,0,T8/S8)</f>
        <v/>
      </c>
      <c r="W8" s="8" t="n"/>
      <c r="Y8" t="inlineStr">
        <is>
          <t>GC (no pay app)</t>
        </is>
      </c>
    </row>
    <row r="9">
      <c r="A9" t="n">
        <v>130</v>
      </c>
      <c r="B9" t="n">
        <v>84306</v>
      </c>
      <c r="C9" t="inlineStr">
        <is>
          <t>Leasing office FF&amp;E, Replace</t>
        </is>
      </c>
      <c r="D9" t="inlineStr">
        <is>
          <t>Leasing office FF&amp;E, Replace</t>
        </is>
      </c>
      <c r="E9" s="10" t="inlineStr">
        <is>
          <t>GC</t>
        </is>
      </c>
      <c r="F9" t="inlineStr">
        <is>
          <t>Project</t>
        </is>
      </c>
      <c r="G9" s="7" t="n">
        <v>50000</v>
      </c>
      <c r="H9" s="7" t="n">
        <v>4702</v>
      </c>
      <c r="I9" s="7">
        <f>G9-H9</f>
        <v/>
      </c>
      <c r="J9" s="8">
        <f>IF(G9=0,0,H9/G9)</f>
        <v/>
      </c>
      <c r="K9" s="7" t="n">
        <v>0</v>
      </c>
      <c r="L9" s="7" t="n">
        <v>0</v>
      </c>
      <c r="M9" s="7" t="n">
        <v>0</v>
      </c>
      <c r="N9" s="7" t="n">
        <v>0</v>
      </c>
      <c r="O9" s="7" t="n">
        <v>0</v>
      </c>
      <c r="P9" s="7" t="n">
        <v>0</v>
      </c>
      <c r="Q9" s="7" t="n">
        <v>0</v>
      </c>
      <c r="R9" s="7" t="n">
        <v>0</v>
      </c>
      <c r="S9" s="7" t="n">
        <v>50000</v>
      </c>
      <c r="T9" s="7">
        <f>H9</f>
        <v/>
      </c>
      <c r="U9" s="7">
        <f>S9-T9</f>
        <v/>
      </c>
      <c r="V9" s="8">
        <f>IF(S9=0,0,T9/S9)</f>
        <v/>
      </c>
      <c r="W9" s="8" t="n"/>
      <c r="Y9" t="inlineStr">
        <is>
          <t>GC (pay app)</t>
        </is>
      </c>
    </row>
    <row r="10">
      <c r="A10" t="n">
        <v>38</v>
      </c>
      <c r="B10" t="n">
        <v>84195</v>
      </c>
      <c r="C10" t="inlineStr">
        <is>
          <t>Playground area</t>
        </is>
      </c>
      <c r="D10" t="inlineStr">
        <is>
          <t>Turf around playground areas</t>
        </is>
      </c>
      <c r="E10" s="10" t="inlineStr">
        <is>
          <t>GC</t>
        </is>
      </c>
      <c r="F10" t="inlineStr">
        <is>
          <t>Project</t>
        </is>
      </c>
      <c r="G10" s="7" t="n">
        <v>45000</v>
      </c>
      <c r="H10" s="7" t="n">
        <v>0</v>
      </c>
      <c r="I10" s="7">
        <f>G10-H10</f>
        <v/>
      </c>
      <c r="J10" s="8">
        <f>IF(G10=0,0,H10/G10)</f>
        <v/>
      </c>
      <c r="K10" s="7" t="n">
        <v>0</v>
      </c>
      <c r="L10" s="7" t="n">
        <v>0</v>
      </c>
      <c r="M10" s="7" t="n">
        <v>0</v>
      </c>
      <c r="N10" s="7" t="n">
        <v>0</v>
      </c>
      <c r="O10" s="7" t="n">
        <v>0</v>
      </c>
      <c r="P10" s="7" t="n">
        <v>0</v>
      </c>
      <c r="Q10" s="7" t="n">
        <v>0</v>
      </c>
      <c r="R10" s="7" t="n">
        <v>0</v>
      </c>
      <c r="S10" s="7" t="n">
        <v>45000</v>
      </c>
      <c r="T10" s="7">
        <f>H10</f>
        <v/>
      </c>
      <c r="U10" s="7">
        <f>S10-T10</f>
        <v/>
      </c>
      <c r="V10" s="8">
        <f>IF(S10=0,0,T10/S10)</f>
        <v/>
      </c>
      <c r="W10" s="8" t="n"/>
      <c r="Y10" t="inlineStr">
        <is>
          <t>GC (no pay app)</t>
        </is>
      </c>
    </row>
    <row r="11">
      <c r="A11" t="n">
        <v>23</v>
      </c>
      <c r="B11" t="n">
        <v>84221</v>
      </c>
      <c r="C11" t="inlineStr">
        <is>
          <t>ADA parking &amp; curb cuts</t>
        </is>
      </c>
      <c r="D11" t="inlineStr">
        <is>
          <t>Remove and replace damaged curbs on community</t>
        </is>
      </c>
      <c r="E11" s="10" t="inlineStr">
        <is>
          <t>GC</t>
        </is>
      </c>
      <c r="F11" t="inlineStr">
        <is>
          <t>Project</t>
        </is>
      </c>
      <c r="G11" s="7" t="n">
        <v>30000</v>
      </c>
      <c r="H11" s="7" t="n">
        <v>0</v>
      </c>
      <c r="I11" s="7">
        <f>G11-H11</f>
        <v/>
      </c>
      <c r="J11" s="8">
        <f>IF(G11=0,0,H11/G11)</f>
        <v/>
      </c>
      <c r="K11" s="7" t="n">
        <v>0</v>
      </c>
      <c r="L11" s="7" t="n">
        <v>0</v>
      </c>
      <c r="M11" s="7" t="n">
        <v>0</v>
      </c>
      <c r="N11" s="7" t="n">
        <v>0</v>
      </c>
      <c r="O11" s="7" t="n">
        <v>0</v>
      </c>
      <c r="P11" s="7" t="n">
        <v>0</v>
      </c>
      <c r="Q11" s="7" t="n">
        <v>0</v>
      </c>
      <c r="R11" s="7" t="n">
        <v>0</v>
      </c>
      <c r="S11" s="7" t="n">
        <v>30000</v>
      </c>
      <c r="T11" s="7">
        <f>H11</f>
        <v/>
      </c>
      <c r="U11" s="7">
        <f>S11-T11</f>
        <v/>
      </c>
      <c r="V11" s="8">
        <f>IF(S11=0,0,T11/S11)</f>
        <v/>
      </c>
      <c r="W11" s="8" t="n"/>
      <c r="Y11" t="inlineStr">
        <is>
          <t>GC (no pay app)</t>
        </is>
      </c>
    </row>
    <row r="12">
      <c r="A12" t="n">
        <v>22</v>
      </c>
      <c r="B12" t="n">
        <v>84204</v>
      </c>
      <c r="C12" t="inlineStr">
        <is>
          <t>Pavement</t>
        </is>
      </c>
      <c r="D12" t="inlineStr">
        <is>
          <t>Remove and replace pothole areas on site</t>
        </is>
      </c>
      <c r="E12" s="10" t="inlineStr">
        <is>
          <t>GC</t>
        </is>
      </c>
      <c r="F12" t="inlineStr">
        <is>
          <t>Project</t>
        </is>
      </c>
      <c r="G12" s="7" t="n">
        <v>28000</v>
      </c>
      <c r="H12" s="7" t="n">
        <v>0</v>
      </c>
      <c r="I12" s="7">
        <f>G12-H12</f>
        <v/>
      </c>
      <c r="J12" s="8">
        <f>IF(G12=0,0,H12/G12)</f>
        <v/>
      </c>
      <c r="K12" s="7" t="n">
        <v>0</v>
      </c>
      <c r="L12" s="7" t="n">
        <v>0</v>
      </c>
      <c r="M12" s="7" t="n">
        <v>0</v>
      </c>
      <c r="N12" s="7" t="n">
        <v>0</v>
      </c>
      <c r="O12" s="7" t="n">
        <v>0</v>
      </c>
      <c r="P12" s="7" t="n">
        <v>0</v>
      </c>
      <c r="Q12" s="7" t="n">
        <v>0</v>
      </c>
      <c r="R12" s="7" t="n">
        <v>0</v>
      </c>
      <c r="S12" s="7" t="n">
        <v>28000</v>
      </c>
      <c r="T12" s="7">
        <f>H12</f>
        <v/>
      </c>
      <c r="U12" s="7">
        <f>S12-T12</f>
        <v/>
      </c>
      <c r="V12" s="8">
        <f>IF(S12=0,0,T12/S12)</f>
        <v/>
      </c>
      <c r="W12" s="8" t="n"/>
      <c r="Y12" t="inlineStr">
        <is>
          <t>GC (no pay app)</t>
        </is>
      </c>
    </row>
    <row r="13">
      <c r="A13" t="n">
        <v>80</v>
      </c>
      <c r="B13" t="n">
        <v>84202</v>
      </c>
      <c r="C13" t="inlineStr">
        <is>
          <t>Gutters &amp; downspouts</t>
        </is>
      </c>
      <c r="D13" t="inlineStr">
        <is>
          <t>Clean and repitch gutters and  repair down spouts  throughout property</t>
        </is>
      </c>
      <c r="E13" s="10" t="inlineStr">
        <is>
          <t>GC</t>
        </is>
      </c>
      <c r="F13" t="inlineStr">
        <is>
          <t>Project</t>
        </is>
      </c>
      <c r="G13" s="7" t="n">
        <v>28000</v>
      </c>
      <c r="H13" s="7" t="n">
        <v>8400</v>
      </c>
      <c r="I13" s="7">
        <f>G13-H13</f>
        <v/>
      </c>
      <c r="J13" s="8">
        <f>IF(G13=0,0,H13/G13)</f>
        <v/>
      </c>
      <c r="K13" s="7" t="n">
        <v>0</v>
      </c>
      <c r="L13" s="7" t="n">
        <v>0</v>
      </c>
      <c r="M13" s="7" t="n">
        <v>0</v>
      </c>
      <c r="N13" s="7" t="n">
        <v>0</v>
      </c>
      <c r="O13" s="7" t="n">
        <v>0</v>
      </c>
      <c r="P13" s="7" t="n">
        <v>0</v>
      </c>
      <c r="Q13" s="7" t="n">
        <v>0</v>
      </c>
      <c r="R13" s="7" t="n">
        <v>0</v>
      </c>
      <c r="S13" s="7" t="n">
        <v>28000</v>
      </c>
      <c r="T13" s="7">
        <f>H13</f>
        <v/>
      </c>
      <c r="U13" s="7">
        <f>S13-T13</f>
        <v/>
      </c>
      <c r="V13" s="8">
        <f>IF(S13=0,0,T13/S13)</f>
        <v/>
      </c>
      <c r="W13" s="8" t="n"/>
      <c r="Y13" t="inlineStr">
        <is>
          <t>GC (pay app)</t>
        </is>
      </c>
    </row>
    <row r="14">
      <c r="A14" t="n">
        <v>168</v>
      </c>
      <c r="B14" t="n">
        <v>84112</v>
      </c>
      <c r="C14" t="inlineStr">
        <is>
          <t>Replace breezeway lights</t>
        </is>
      </c>
      <c r="D14" t="inlineStr">
        <is>
          <t>Replace front door lights with mini LED wallpacks</t>
        </is>
      </c>
      <c r="E14" s="10" t="inlineStr">
        <is>
          <t>GC</t>
        </is>
      </c>
      <c r="F14" t="inlineStr">
        <is>
          <t>Project</t>
        </is>
      </c>
      <c r="G14" s="7" t="n">
        <v>24000</v>
      </c>
      <c r="H14" s="7" t="n">
        <v>2400</v>
      </c>
      <c r="I14" s="7">
        <f>G14-H14</f>
        <v/>
      </c>
      <c r="J14" s="8">
        <f>IF(G14=0,0,H14/G14)</f>
        <v/>
      </c>
      <c r="K14" s="7" t="n">
        <v>0</v>
      </c>
      <c r="L14" s="7" t="n">
        <v>0</v>
      </c>
      <c r="M14" s="7" t="n">
        <v>0</v>
      </c>
      <c r="N14" s="7" t="n">
        <v>0</v>
      </c>
      <c r="O14" s="7" t="n">
        <v>0</v>
      </c>
      <c r="P14" s="7" t="n">
        <v>0</v>
      </c>
      <c r="Q14" s="7" t="n">
        <v>0</v>
      </c>
      <c r="R14" s="7" t="n">
        <v>0</v>
      </c>
      <c r="S14" s="7" t="n">
        <v>24000</v>
      </c>
      <c r="T14" s="7">
        <f>H14</f>
        <v/>
      </c>
      <c r="U14" s="7">
        <f>S14-T14</f>
        <v/>
      </c>
      <c r="V14" s="8">
        <f>IF(S14=0,0,T14/S14)</f>
        <v/>
      </c>
      <c r="W14" s="8" t="n"/>
      <c r="Y14" t="inlineStr">
        <is>
          <t>GC (pay app)</t>
        </is>
      </c>
    </row>
    <row r="15">
      <c r="A15" t="n">
        <v>87</v>
      </c>
      <c r="B15" t="n">
        <v>84105</v>
      </c>
      <c r="C15" t="inlineStr">
        <is>
          <t>Repair / replace cement fiber siding</t>
        </is>
      </c>
      <c r="D15" t="inlineStr">
        <is>
          <t>Repair or replace damaged siding siding</t>
        </is>
      </c>
      <c r="E15" s="10" t="inlineStr">
        <is>
          <t>GC</t>
        </is>
      </c>
      <c r="F15" t="inlineStr">
        <is>
          <t>Project</t>
        </is>
      </c>
      <c r="G15" s="7" t="n">
        <v>19000</v>
      </c>
      <c r="H15" s="7" t="n">
        <v>5700</v>
      </c>
      <c r="I15" s="7">
        <f>G15-H15</f>
        <v/>
      </c>
      <c r="J15" s="8">
        <f>IF(G15=0,0,H15/G15)</f>
        <v/>
      </c>
      <c r="K15" s="7" t="n">
        <v>0</v>
      </c>
      <c r="L15" s="7" t="n">
        <v>0</v>
      </c>
      <c r="M15" s="7" t="n">
        <v>0</v>
      </c>
      <c r="N15" s="7" t="n">
        <v>0</v>
      </c>
      <c r="O15" s="7" t="n">
        <v>0</v>
      </c>
      <c r="P15" s="7" t="n">
        <v>0</v>
      </c>
      <c r="Q15" s="7" t="n">
        <v>0</v>
      </c>
      <c r="R15" s="7" t="n">
        <v>0</v>
      </c>
      <c r="S15" s="7" t="n">
        <v>19000</v>
      </c>
      <c r="T15" s="7">
        <f>H15</f>
        <v/>
      </c>
      <c r="U15" s="7">
        <f>S15-T15</f>
        <v/>
      </c>
      <c r="V15" s="8">
        <f>IF(S15=0,0,T15/S15)</f>
        <v/>
      </c>
      <c r="W15" s="8" t="n"/>
      <c r="Y15" t="inlineStr">
        <is>
          <t>GC (pay app)</t>
        </is>
      </c>
    </row>
    <row r="16">
      <c r="A16" t="n">
        <v>72</v>
      </c>
      <c r="B16" t="n">
        <v>84206</v>
      </c>
      <c r="C16" t="inlineStr">
        <is>
          <t>Expansion joints</t>
        </is>
      </c>
      <c r="D16" t="inlineStr">
        <is>
          <t>Exterior Expansion Joints</t>
        </is>
      </c>
      <c r="E16" s="10" t="inlineStr">
        <is>
          <t>GC</t>
        </is>
      </c>
      <c r="F16" t="inlineStr">
        <is>
          <t>Project</t>
        </is>
      </c>
      <c r="G16" s="7" t="n">
        <v>17000</v>
      </c>
      <c r="H16" s="7" t="n">
        <v>0</v>
      </c>
      <c r="I16" s="7">
        <f>G16-H16</f>
        <v/>
      </c>
      <c r="J16" s="8">
        <f>IF(G16=0,0,H16/G16)</f>
        <v/>
      </c>
      <c r="K16" s="7" t="n">
        <v>0</v>
      </c>
      <c r="L16" s="7" t="n">
        <v>0</v>
      </c>
      <c r="M16" s="7" t="n">
        <v>0</v>
      </c>
      <c r="N16" s="7" t="n">
        <v>0</v>
      </c>
      <c r="O16" s="7" t="n">
        <v>0</v>
      </c>
      <c r="P16" s="7" t="n">
        <v>0</v>
      </c>
      <c r="Q16" s="7" t="n">
        <v>0</v>
      </c>
      <c r="R16" s="7" t="n">
        <v>0</v>
      </c>
      <c r="S16" s="7" t="n">
        <v>17000</v>
      </c>
      <c r="T16" s="7">
        <f>H16</f>
        <v/>
      </c>
      <c r="U16" s="7">
        <f>S16-T16</f>
        <v/>
      </c>
      <c r="V16" s="8">
        <f>IF(S16=0,0,T16/S16)</f>
        <v/>
      </c>
      <c r="W16" s="8" t="n"/>
      <c r="Y16" t="inlineStr">
        <is>
          <t>GC (no pay app)</t>
        </is>
      </c>
    </row>
    <row r="17">
      <c r="A17" t="n">
        <v>96</v>
      </c>
      <c r="B17" t="n">
        <v>84105</v>
      </c>
      <c r="C17" t="inlineStr">
        <is>
          <t>Repair / replace wood trim</t>
        </is>
      </c>
      <c r="D17" t="inlineStr">
        <is>
          <t>Repair / replace wood trim</t>
        </is>
      </c>
      <c r="E17" s="10" t="inlineStr">
        <is>
          <t>GC</t>
        </is>
      </c>
      <c r="F17" t="inlineStr">
        <is>
          <t>Project</t>
        </is>
      </c>
      <c r="G17" s="7" t="n">
        <v>16000</v>
      </c>
      <c r="H17" s="7" t="n">
        <v>4800</v>
      </c>
      <c r="I17" s="7">
        <f>G17-H17</f>
        <v/>
      </c>
      <c r="J17" s="8">
        <f>IF(G17=0,0,H17/G17)</f>
        <v/>
      </c>
      <c r="K17" s="7" t="n">
        <v>0</v>
      </c>
      <c r="L17" s="7" t="n">
        <v>0</v>
      </c>
      <c r="M17" s="7" t="n">
        <v>0</v>
      </c>
      <c r="N17" s="7" t="n">
        <v>0</v>
      </c>
      <c r="O17" s="7" t="n">
        <v>0</v>
      </c>
      <c r="P17" s="7" t="n">
        <v>0</v>
      </c>
      <c r="Q17" s="7" t="n">
        <v>0</v>
      </c>
      <c r="R17" s="7" t="n">
        <v>0</v>
      </c>
      <c r="S17" s="7" t="n">
        <v>16000</v>
      </c>
      <c r="T17" s="7">
        <f>H17</f>
        <v/>
      </c>
      <c r="U17" s="7">
        <f>S17-T17</f>
        <v/>
      </c>
      <c r="V17" s="8">
        <f>IF(S17=0,0,T17/S17)</f>
        <v/>
      </c>
      <c r="W17" s="8" t="n"/>
      <c r="Y17" t="inlineStr">
        <is>
          <t>GC (pay app)</t>
        </is>
      </c>
    </row>
    <row r="18">
      <c r="A18" t="n">
        <v>109</v>
      </c>
      <c r="B18" t="n">
        <v>84106</v>
      </c>
      <c r="C18" t="inlineStr">
        <is>
          <t>Drier vents</t>
        </is>
      </c>
      <c r="D18" t="inlineStr">
        <is>
          <t>Drier vents</t>
        </is>
      </c>
      <c r="E18" s="10" t="inlineStr">
        <is>
          <t>GC</t>
        </is>
      </c>
      <c r="F18" t="inlineStr">
        <is>
          <t>Project</t>
        </is>
      </c>
      <c r="G18" s="7" t="n">
        <v>15675</v>
      </c>
      <c r="H18" s="7" t="n">
        <v>0</v>
      </c>
      <c r="I18" s="7">
        <f>G18-H18</f>
        <v/>
      </c>
      <c r="J18" s="8">
        <f>IF(G18=0,0,H18/G18)</f>
        <v/>
      </c>
      <c r="K18" s="7" t="n">
        <v>0</v>
      </c>
      <c r="L18" s="7" t="n">
        <v>0</v>
      </c>
      <c r="M18" s="7" t="n">
        <v>0</v>
      </c>
      <c r="N18" s="7" t="n">
        <v>0</v>
      </c>
      <c r="O18" s="7" t="n">
        <v>0</v>
      </c>
      <c r="P18" s="7" t="n">
        <v>0</v>
      </c>
      <c r="Q18" s="7" t="n">
        <v>0</v>
      </c>
      <c r="R18" s="7" t="n">
        <v>0</v>
      </c>
      <c r="S18" s="7" t="n">
        <v>15675</v>
      </c>
      <c r="T18" s="7">
        <f>H18</f>
        <v/>
      </c>
      <c r="U18" s="7">
        <f>S18-T18</f>
        <v/>
      </c>
      <c r="V18" s="8">
        <f>IF(S18=0,0,T18/S18)</f>
        <v/>
      </c>
      <c r="W18" s="8" t="n"/>
      <c r="Y18" t="inlineStr">
        <is>
          <t>GC (no pay app)</t>
        </is>
      </c>
    </row>
    <row r="19">
      <c r="A19" t="n">
        <v>42</v>
      </c>
      <c r="B19" t="n">
        <v>84111</v>
      </c>
      <c r="C19" t="inlineStr">
        <is>
          <t>Dumpster enclosures</t>
        </is>
      </c>
      <c r="D19" t="inlineStr">
        <is>
          <t>Repair and paint</t>
        </is>
      </c>
      <c r="E19" s="10" t="inlineStr">
        <is>
          <t>GC</t>
        </is>
      </c>
      <c r="F19" t="inlineStr">
        <is>
          <t>Project</t>
        </is>
      </c>
      <c r="G19" s="7" t="n">
        <v>14000</v>
      </c>
      <c r="H19" s="7" t="n">
        <v>0</v>
      </c>
      <c r="I19" s="7">
        <f>G19-H19</f>
        <v/>
      </c>
      <c r="J19" s="8">
        <f>IF(G19=0,0,H19/G19)</f>
        <v/>
      </c>
      <c r="K19" s="7" t="n">
        <v>0</v>
      </c>
      <c r="L19" s="7" t="n">
        <v>0</v>
      </c>
      <c r="M19" s="7" t="n">
        <v>0</v>
      </c>
      <c r="N19" s="7" t="n">
        <v>0</v>
      </c>
      <c r="O19" s="7" t="n">
        <v>0</v>
      </c>
      <c r="P19" s="7" t="n">
        <v>0</v>
      </c>
      <c r="Q19" s="7" t="n">
        <v>0</v>
      </c>
      <c r="R19" s="7" t="n">
        <v>0</v>
      </c>
      <c r="S19" s="7" t="n">
        <v>14000</v>
      </c>
      <c r="T19" s="7">
        <f>H19</f>
        <v/>
      </c>
      <c r="U19" s="7">
        <f>S19-T19</f>
        <v/>
      </c>
      <c r="V19" s="8">
        <f>IF(S19=0,0,T19/S19)</f>
        <v/>
      </c>
      <c r="W19" s="8" t="n"/>
      <c r="Y19" t="inlineStr">
        <is>
          <t>GC (no pay app)</t>
        </is>
      </c>
    </row>
    <row r="20">
      <c r="A20" t="n">
        <v>18</v>
      </c>
      <c r="B20" t="n">
        <v>84470</v>
      </c>
      <c r="C20" t="inlineStr">
        <is>
          <t>Water Distribution Piping</t>
        </is>
      </c>
      <c r="D20" t="inlineStr">
        <is>
          <t>Two different water leaks from meter boxes
Allowance to repair city water main leaks at the property based on observed c</t>
        </is>
      </c>
      <c r="E20" s="10" t="inlineStr">
        <is>
          <t>GC</t>
        </is>
      </c>
      <c r="F20" t="inlineStr">
        <is>
          <t>Project</t>
        </is>
      </c>
      <c r="G20" s="7" t="n">
        <v>12000</v>
      </c>
      <c r="H20" s="7" t="n">
        <v>0</v>
      </c>
      <c r="I20" s="7">
        <f>G20-H20</f>
        <v/>
      </c>
      <c r="J20" s="8">
        <f>IF(G20=0,0,H20/G20)</f>
        <v/>
      </c>
      <c r="K20" s="7" t="n">
        <v>0</v>
      </c>
      <c r="L20" s="7" t="n">
        <v>0</v>
      </c>
      <c r="M20" s="7" t="n">
        <v>0</v>
      </c>
      <c r="N20" s="7" t="n">
        <v>0</v>
      </c>
      <c r="O20" s="7" t="n">
        <v>0</v>
      </c>
      <c r="P20" s="7" t="n">
        <v>0</v>
      </c>
      <c r="Q20" s="7" t="n">
        <v>0</v>
      </c>
      <c r="R20" s="7" t="n">
        <v>0</v>
      </c>
      <c r="S20" s="7" t="n">
        <v>12000</v>
      </c>
      <c r="T20" s="7">
        <f>H20</f>
        <v/>
      </c>
      <c r="U20" s="7">
        <f>S20-T20</f>
        <v/>
      </c>
      <c r="V20" s="8">
        <f>IF(S20=0,0,T20/S20)</f>
        <v/>
      </c>
      <c r="W20" s="8" t="n"/>
      <c r="Y20" t="inlineStr">
        <is>
          <t>GC (no pay app)</t>
        </is>
      </c>
    </row>
    <row r="21">
      <c r="A21" t="n">
        <v>24</v>
      </c>
      <c r="B21" t="n">
        <v>84221</v>
      </c>
      <c r="C21" t="inlineStr">
        <is>
          <t>Sidewalks</t>
        </is>
      </c>
      <c r="D21" t="inlineStr">
        <is>
          <t>Grind trip hazards</t>
        </is>
      </c>
      <c r="E21" s="10" t="inlineStr">
        <is>
          <t>GC</t>
        </is>
      </c>
      <c r="F21" t="inlineStr">
        <is>
          <t>Project</t>
        </is>
      </c>
      <c r="G21" s="7" t="n">
        <v>10000</v>
      </c>
      <c r="H21" s="7" t="n">
        <v>0</v>
      </c>
      <c r="I21" s="7">
        <f>G21-H21</f>
        <v/>
      </c>
      <c r="J21" s="8">
        <f>IF(G21=0,0,H21/G21)</f>
        <v/>
      </c>
      <c r="K21" s="7" t="n">
        <v>0</v>
      </c>
      <c r="L21" s="7" t="n">
        <v>0</v>
      </c>
      <c r="M21" s="7" t="n">
        <v>0</v>
      </c>
      <c r="N21" s="7" t="n">
        <v>0</v>
      </c>
      <c r="O21" s="7" t="n">
        <v>0</v>
      </c>
      <c r="P21" s="7" t="n">
        <v>0</v>
      </c>
      <c r="Q21" s="7" t="n">
        <v>0</v>
      </c>
      <c r="R21" s="7" t="n">
        <v>0</v>
      </c>
      <c r="S21" s="7" t="n">
        <v>10000</v>
      </c>
      <c r="T21" s="7">
        <f>H21</f>
        <v/>
      </c>
      <c r="U21" s="7">
        <f>S21-T21</f>
        <v/>
      </c>
      <c r="V21" s="8">
        <f>IF(S21=0,0,T21/S21)</f>
        <v/>
      </c>
      <c r="W21" s="8" t="n"/>
      <c r="Y21" t="inlineStr">
        <is>
          <t>GC (no pay app)</t>
        </is>
      </c>
    </row>
    <row r="22">
      <c r="A22" t="n">
        <v>68</v>
      </c>
      <c r="B22" t="n">
        <v>84114</v>
      </c>
      <c r="C22" t="inlineStr">
        <is>
          <t>Repair exterior stair treads and stringe</t>
        </is>
      </c>
      <c r="D22" t="inlineStr">
        <is>
          <t>Resurface stairs to office</t>
        </is>
      </c>
      <c r="E22" s="10" t="inlineStr">
        <is>
          <t>GC</t>
        </is>
      </c>
      <c r="F22" t="inlineStr">
        <is>
          <t>Project</t>
        </is>
      </c>
      <c r="G22" s="7" t="n">
        <v>10000</v>
      </c>
      <c r="H22" s="7" t="n">
        <v>0</v>
      </c>
      <c r="I22" s="7">
        <f>G22-H22</f>
        <v/>
      </c>
      <c r="J22" s="8">
        <f>IF(G22=0,0,H22/G22)</f>
        <v/>
      </c>
      <c r="K22" s="7" t="n">
        <v>0</v>
      </c>
      <c r="L22" s="7" t="n">
        <v>0</v>
      </c>
      <c r="M22" s="7" t="n">
        <v>0</v>
      </c>
      <c r="N22" s="7" t="n">
        <v>0</v>
      </c>
      <c r="O22" s="7" t="n">
        <v>0</v>
      </c>
      <c r="P22" s="7" t="n">
        <v>0</v>
      </c>
      <c r="Q22" s="7" t="n">
        <v>0</v>
      </c>
      <c r="R22" s="7" t="n">
        <v>0</v>
      </c>
      <c r="S22" s="7" t="n">
        <v>10000</v>
      </c>
      <c r="T22" s="7">
        <f>H22</f>
        <v/>
      </c>
      <c r="U22" s="7">
        <f>S22-T22</f>
        <v/>
      </c>
      <c r="V22" s="8">
        <f>IF(S22=0,0,T22/S22)</f>
        <v/>
      </c>
      <c r="W22" s="8" t="n"/>
      <c r="Y22" t="inlineStr">
        <is>
          <t>GC (no pay app)</t>
        </is>
      </c>
    </row>
    <row r="23">
      <c r="A23" t="n">
        <v>70</v>
      </c>
      <c r="B23" t="n">
        <v>84121</v>
      </c>
      <c r="C23" t="inlineStr">
        <is>
          <t>Repair patio/balcony railings</t>
        </is>
      </c>
      <c r="D23" t="inlineStr">
        <is>
          <t>Secure balcony railings</t>
        </is>
      </c>
      <c r="E23" s="10" t="inlineStr">
        <is>
          <t>GC</t>
        </is>
      </c>
      <c r="F23" t="inlineStr">
        <is>
          <t>Project</t>
        </is>
      </c>
      <c r="G23" s="7" t="n">
        <v>8500</v>
      </c>
      <c r="H23" s="7" t="n">
        <v>0</v>
      </c>
      <c r="I23" s="7">
        <f>G23-H23</f>
        <v/>
      </c>
      <c r="J23" s="8">
        <f>IF(G23=0,0,H23/G23)</f>
        <v/>
      </c>
      <c r="K23" s="7" t="n">
        <v>0</v>
      </c>
      <c r="L23" s="7" t="n">
        <v>0</v>
      </c>
      <c r="M23" s="7" t="n">
        <v>0</v>
      </c>
      <c r="N23" s="7" t="n">
        <v>0</v>
      </c>
      <c r="O23" s="7" t="n">
        <v>0</v>
      </c>
      <c r="P23" s="7" t="n">
        <v>0</v>
      </c>
      <c r="Q23" s="7" t="n">
        <v>0</v>
      </c>
      <c r="R23" s="7" t="n">
        <v>0</v>
      </c>
      <c r="S23" s="7" t="n">
        <v>8500</v>
      </c>
      <c r="T23" s="7">
        <f>H23</f>
        <v/>
      </c>
      <c r="U23" s="7">
        <f>S23-T23</f>
        <v/>
      </c>
      <c r="V23" s="8">
        <f>IF(S23=0,0,T23/S23)</f>
        <v/>
      </c>
      <c r="W23" s="8" t="n"/>
      <c r="Y23" t="inlineStr">
        <is>
          <t>GC (no pay app)</t>
        </is>
      </c>
    </row>
    <row r="24">
      <c r="A24" t="n">
        <v>81</v>
      </c>
      <c r="B24" t="n">
        <v>84433</v>
      </c>
      <c r="C24" t="inlineStr">
        <is>
          <t>Flashing</t>
        </is>
      </c>
      <c r="D24" t="inlineStr">
        <is>
          <t>Roof Flashing</t>
        </is>
      </c>
      <c r="E24" s="10" t="inlineStr">
        <is>
          <t>GC</t>
        </is>
      </c>
      <c r="F24" t="inlineStr">
        <is>
          <t>Project</t>
        </is>
      </c>
      <c r="G24" s="7" t="n">
        <v>8500</v>
      </c>
      <c r="H24" s="7" t="n">
        <v>2550</v>
      </c>
      <c r="I24" s="7">
        <f>G24-H24</f>
        <v/>
      </c>
      <c r="J24" s="8">
        <f>IF(G24=0,0,H24/G24)</f>
        <v/>
      </c>
      <c r="K24" s="7" t="n">
        <v>0</v>
      </c>
      <c r="L24" s="7" t="n">
        <v>0</v>
      </c>
      <c r="M24" s="7" t="n">
        <v>0</v>
      </c>
      <c r="N24" s="7" t="n">
        <v>0</v>
      </c>
      <c r="O24" s="7" t="n">
        <v>0</v>
      </c>
      <c r="P24" s="7" t="n">
        <v>0</v>
      </c>
      <c r="Q24" s="7" t="n">
        <v>0</v>
      </c>
      <c r="R24" s="7" t="n">
        <v>0</v>
      </c>
      <c r="S24" s="7" t="n">
        <v>8500</v>
      </c>
      <c r="T24" s="7">
        <f>H24</f>
        <v/>
      </c>
      <c r="U24" s="7">
        <f>S24-T24</f>
        <v/>
      </c>
      <c r="V24" s="8">
        <f>IF(S24=0,0,T24/S24)</f>
        <v/>
      </c>
      <c r="W24" s="8" t="n"/>
      <c r="Y24" t="inlineStr">
        <is>
          <t>GC (pay app)</t>
        </is>
      </c>
    </row>
    <row r="25">
      <c r="A25" t="n">
        <v>82</v>
      </c>
      <c r="B25" t="n">
        <v>84433</v>
      </c>
      <c r="C25" t="inlineStr">
        <is>
          <t>Sealants &amp; caulking</t>
        </is>
      </c>
      <c r="D25" t="inlineStr">
        <is>
          <t>Roof Sealants &amp; caulking</t>
        </is>
      </c>
      <c r="E25" s="10" t="inlineStr">
        <is>
          <t>GC</t>
        </is>
      </c>
      <c r="F25" t="inlineStr">
        <is>
          <t>Project</t>
        </is>
      </c>
      <c r="G25" s="7" t="n">
        <v>8500</v>
      </c>
      <c r="H25" s="7" t="n">
        <v>2550</v>
      </c>
      <c r="I25" s="7">
        <f>G25-H25</f>
        <v/>
      </c>
      <c r="J25" s="8">
        <f>IF(G25=0,0,H25/G25)</f>
        <v/>
      </c>
      <c r="K25" s="7" t="n">
        <v>0</v>
      </c>
      <c r="L25" s="7" t="n">
        <v>0</v>
      </c>
      <c r="M25" s="7" t="n">
        <v>0</v>
      </c>
      <c r="N25" s="7" t="n">
        <v>0</v>
      </c>
      <c r="O25" s="7" t="n">
        <v>0</v>
      </c>
      <c r="P25" s="7" t="n">
        <v>0</v>
      </c>
      <c r="Q25" s="7" t="n">
        <v>0</v>
      </c>
      <c r="R25" s="7" t="n">
        <v>0</v>
      </c>
      <c r="S25" s="7" t="n">
        <v>8500</v>
      </c>
      <c r="T25" s="7">
        <f>H25</f>
        <v/>
      </c>
      <c r="U25" s="7">
        <f>S25-T25</f>
        <v/>
      </c>
      <c r="V25" s="8">
        <f>IF(S25=0,0,T25/S25)</f>
        <v/>
      </c>
      <c r="W25" s="8" t="n"/>
      <c r="Y25" t="inlineStr">
        <is>
          <t>GC (pay app)</t>
        </is>
      </c>
    </row>
    <row r="26">
      <c r="A26" t="n">
        <v>167</v>
      </c>
      <c r="B26" t="n">
        <v>84112</v>
      </c>
      <c r="C26" t="inlineStr">
        <is>
          <t>Common area light fixtures</t>
        </is>
      </c>
      <c r="D26" t="inlineStr">
        <is>
          <t>Replace 6 missing pole lights
Allowance to repair/replace emergency light fixtures in common areas based on expired tags</t>
        </is>
      </c>
      <c r="E26" s="10" t="inlineStr">
        <is>
          <t>GC</t>
        </is>
      </c>
      <c r="F26" t="inlineStr">
        <is>
          <t>Project</t>
        </is>
      </c>
      <c r="G26" s="7" t="n">
        <v>8000</v>
      </c>
      <c r="H26" s="7" t="n">
        <v>1800</v>
      </c>
      <c r="I26" s="7">
        <f>G26-H26</f>
        <v/>
      </c>
      <c r="J26" s="8">
        <f>IF(G26=0,0,H26/G26)</f>
        <v/>
      </c>
      <c r="K26" s="7" t="n">
        <v>0</v>
      </c>
      <c r="L26" s="7" t="n">
        <v>0</v>
      </c>
      <c r="M26" s="7" t="n">
        <v>0</v>
      </c>
      <c r="N26" s="7" t="n">
        <v>0</v>
      </c>
      <c r="O26" s="7" t="n">
        <v>0</v>
      </c>
      <c r="P26" s="7" t="n">
        <v>0</v>
      </c>
      <c r="Q26" s="7" t="n">
        <v>0</v>
      </c>
      <c r="R26" s="7" t="n">
        <v>0</v>
      </c>
      <c r="S26" s="7" t="n">
        <v>8000</v>
      </c>
      <c r="T26" s="7">
        <f>H26</f>
        <v/>
      </c>
      <c r="U26" s="7">
        <f>S26-T26</f>
        <v/>
      </c>
      <c r="V26" s="8">
        <f>IF(S26=0,0,T26/S26)</f>
        <v/>
      </c>
      <c r="W26" s="8" t="n"/>
      <c r="Y26" t="inlineStr">
        <is>
          <t>GC (pay app)</t>
        </is>
      </c>
    </row>
    <row r="27">
      <c r="A27" t="n">
        <v>166</v>
      </c>
      <c r="B27" t="n">
        <v>84210</v>
      </c>
      <c r="C27" t="inlineStr">
        <is>
          <t>Electrical distribution</t>
        </is>
      </c>
      <c r="D27" t="inlineStr">
        <is>
          <t>Replace lightning controllers</t>
        </is>
      </c>
      <c r="E27" s="10" t="inlineStr">
        <is>
          <t>GC</t>
        </is>
      </c>
      <c r="F27" t="inlineStr">
        <is>
          <t>Project</t>
        </is>
      </c>
      <c r="G27" s="7" t="n">
        <v>6000</v>
      </c>
      <c r="H27" s="7" t="n">
        <v>7200</v>
      </c>
      <c r="I27" s="7">
        <f>G27-H27</f>
        <v/>
      </c>
      <c r="J27" s="8">
        <f>IF(G27=0,0,H27/G27)</f>
        <v/>
      </c>
      <c r="K27" s="7" t="n">
        <v>0</v>
      </c>
      <c r="L27" s="7" t="n">
        <v>0</v>
      </c>
      <c r="M27" s="7" t="n">
        <v>0</v>
      </c>
      <c r="N27" s="7" t="n">
        <v>0</v>
      </c>
      <c r="O27" s="7" t="n">
        <v>0</v>
      </c>
      <c r="P27" s="7" t="n">
        <v>0</v>
      </c>
      <c r="Q27" s="7" t="n">
        <v>0</v>
      </c>
      <c r="R27" s="7" t="n">
        <v>0</v>
      </c>
      <c r="S27" s="7" t="n">
        <v>6000</v>
      </c>
      <c r="T27" s="7">
        <f>H27</f>
        <v/>
      </c>
      <c r="U27" s="7">
        <f>S27-T27</f>
        <v/>
      </c>
      <c r="V27" s="8">
        <f>IF(S27=0,0,T27/S27)</f>
        <v/>
      </c>
      <c r="W27" s="8" t="n"/>
      <c r="Y27" t="inlineStr">
        <is>
          <t>GC (pay app)</t>
        </is>
      </c>
    </row>
    <row r="28">
      <c r="A28" t="n">
        <v>35</v>
      </c>
      <c r="B28" t="n">
        <v>84205</v>
      </c>
      <c r="C28" t="inlineStr">
        <is>
          <t>Fences &amp; gates - swimming pool</t>
        </is>
      </c>
      <c r="D28" t="inlineStr">
        <is>
          <t>Repair and paint</t>
        </is>
      </c>
      <c r="E28" s="10" t="inlineStr">
        <is>
          <t>GC</t>
        </is>
      </c>
      <c r="F28" t="inlineStr">
        <is>
          <t>Project</t>
        </is>
      </c>
      <c r="G28" s="7" t="n">
        <v>5600</v>
      </c>
      <c r="H28" s="7" t="n">
        <v>0</v>
      </c>
      <c r="I28" s="7">
        <f>G28-H28</f>
        <v/>
      </c>
      <c r="J28" s="8">
        <f>IF(G28=0,0,H28/G28)</f>
        <v/>
      </c>
      <c r="K28" s="7" t="n">
        <v>0</v>
      </c>
      <c r="L28" s="7" t="n">
        <v>0</v>
      </c>
      <c r="M28" s="7" t="n">
        <v>0</v>
      </c>
      <c r="N28" s="7" t="n">
        <v>0</v>
      </c>
      <c r="O28" s="7" t="n">
        <v>0</v>
      </c>
      <c r="P28" s="7" t="n">
        <v>0</v>
      </c>
      <c r="Q28" s="7" t="n">
        <v>0</v>
      </c>
      <c r="R28" s="7" t="n">
        <v>0</v>
      </c>
      <c r="S28" s="7" t="n">
        <v>5600</v>
      </c>
      <c r="T28" s="7">
        <f>H28</f>
        <v/>
      </c>
      <c r="U28" s="7">
        <f>S28-T28</f>
        <v/>
      </c>
      <c r="V28" s="8">
        <f>IF(S28=0,0,T28/S28)</f>
        <v/>
      </c>
      <c r="W28" s="8" t="n"/>
      <c r="Y28" t="inlineStr">
        <is>
          <t>GC (no pay app)</t>
        </is>
      </c>
    </row>
    <row r="30">
      <c r="D30" s="19" t="inlineStr">
        <is>
          <t>Projects Subtotal (excl. Contingency &amp; CM Fee)</t>
        </is>
      </c>
      <c r="G30" s="22" t="n">
        <v>887775</v>
      </c>
      <c r="S30" s="22" t="n">
        <v>887775</v>
      </c>
    </row>
    <row r="31">
      <c r="D31" s="5" t="inlineStr">
        <is>
          <t>CM Fee</t>
        </is>
      </c>
      <c r="G31" s="7" t="n">
        <v>46608</v>
      </c>
      <c r="S31" s="7" t="n">
        <v>46608</v>
      </c>
    </row>
    <row r="32">
      <c r="D32" s="5" t="inlineStr">
        <is>
          <t>Contingency</t>
        </is>
      </c>
      <c r="G32" s="7" t="n">
        <v>44389</v>
      </c>
      <c r="S32" s="7" t="n">
        <v>44389</v>
      </c>
    </row>
    <row r="33">
      <c r="D33" s="19" t="inlineStr">
        <is>
          <t>Capital Plan Total (ex-BTL)</t>
        </is>
      </c>
      <c r="G33" s="22" t="n">
        <v>978772</v>
      </c>
      <c r="S33" s="22" t="n">
        <v>978772</v>
      </c>
    </row>
    <row r="34">
      <c r="D34" s="2" t="inlineStr">
        <is>
          <t>Unplanned CapEx Yr 1 (out-of-plan)</t>
        </is>
      </c>
      <c r="H34" s="7" t="n">
        <v>32889</v>
      </c>
    </row>
    <row r="35">
      <c r="D35" s="26" t="inlineStr">
        <is>
          <t>BTL (dropped per Adam): $0</t>
        </is>
      </c>
    </row>
  </sheetData>
  <autoFilter ref="A4:Y28"/>
  <hyperlinks>
    <hyperlink xmlns:r="http://schemas.openxmlformats.org/officeDocument/2006/relationships" ref="B3" r:id="rId1"/>
  </hyperlinks>
  <pageMargins left="0.75" right="0.75" top="1" bottom="1" header="0.5" footer="0.5"/>
</worksheet>
</file>

<file path=xl/worksheets/sheet67.xml><?xml version="1.0" encoding="utf-8"?>
<worksheet xmlns="http://schemas.openxmlformats.org/spreadsheetml/2006/main">
  <sheetPr>
    <outlinePr summaryBelow="1" summaryRight="1"/>
    <pageSetUpPr/>
  </sheetPr>
  <dimension ref="A1:Y51"/>
  <sheetViews>
    <sheetView workbookViewId="0">
      <pane xSplit="6" ySplit="4" topLeftCell="G5" activePane="bottomRight" state="frozen"/>
      <selection pane="topRight"/>
      <selection pane="bottomLeft"/>
      <selection pane="bottomRight" activeCell="A1" sqref="A1"/>
    </sheetView>
  </sheetViews>
  <sheetFormatPr baseColWidth="8" defaultRowHeight="15"/>
  <cols>
    <col hidden="1" width="5" customWidth="1" min="1" max="1"/>
    <col width="9" customWidth="1" min="2" max="2"/>
    <col hidden="1" outlineLevel="1" width="26" customWidth="1" min="3" max="3"/>
    <col hidden="1" outlineLevel="1" width="40" customWidth="1" min="4" max="4"/>
    <col width="8" customWidth="1" min="5" max="5"/>
    <col width="10" customWidth="1" min="6" max="6"/>
    <col width="12" customWidth="1" min="7" max="7"/>
    <col width="11" customWidth="1" min="8" max="8"/>
    <col width="11" customWidth="1" min="9" max="9"/>
    <col width="8" customWidth="1" min="10" max="10"/>
    <col hidden="1" outlineLevel="1" width="11" customWidth="1" min="11" max="11"/>
    <col hidden="1" outlineLevel="1" width="11" customWidth="1" min="12" max="12"/>
    <col hidden="1" outlineLevel="1" width="11" customWidth="1" min="13" max="13"/>
    <col hidden="1" outlineLevel="1" width="11" customWidth="1" min="14" max="14"/>
    <col hidden="1" outlineLevel="1" width="11" customWidth="1" min="15" max="15"/>
    <col hidden="1" outlineLevel="1" width="11" customWidth="1" min="16" max="16"/>
    <col hidden="1" outlineLevel="1" width="11" customWidth="1" min="17" max="17"/>
    <col hidden="1" outlineLevel="1" width="11" customWidth="1" min="18" max="18"/>
    <col width="13" customWidth="1" min="19" max="19"/>
    <col width="12" customWidth="1" min="20" max="20"/>
    <col width="13" customWidth="1" min="21" max="21"/>
    <col width="9" customWidth="1" min="22" max="22"/>
    <col width="14" customWidth="1" min="23" max="23"/>
    <col width="2" customWidth="1" min="24" max="24"/>
    <col hidden="1" width="22" customWidth="1" min="25" max="25"/>
  </cols>
  <sheetData>
    <row r="1">
      <c r="A1" s="23" t="inlineStr">
        <is>
          <t>Waterford — 10-Year Capital Plan</t>
        </is>
      </c>
    </row>
    <row r="2">
      <c r="A2" s="2" t="inlineStr">
        <is>
          <t>Acquired 2026. 10-year budget = capital plan excluding BTL. Year budgets from the plan's Expense-Yr columns; spend is current-year actual.</t>
        </is>
      </c>
    </row>
    <row r="3">
      <c r="B3" s="24" t="inlineStr">
        <is>
          <t>← Back</t>
        </is>
      </c>
    </row>
    <row r="4">
      <c r="A4" s="25" t="inlineStr">
        <is>
          <t>Row</t>
        </is>
      </c>
      <c r="B4" s="25" t="inlineStr">
        <is>
          <t>GL</t>
        </is>
      </c>
      <c r="C4" s="25" t="inlineStr">
        <is>
          <t>GL Name</t>
        </is>
      </c>
      <c r="D4" s="25" t="inlineStr">
        <is>
          <t>Scope of Work</t>
        </is>
      </c>
      <c r="E4" s="25" t="inlineStr">
        <is>
          <t>Owner</t>
        </is>
      </c>
      <c r="F4" s="25" t="inlineStr">
        <is>
          <t>Type</t>
        </is>
      </c>
      <c r="G4" s="25" t="inlineStr">
        <is>
          <t>Yr 1 Budget</t>
        </is>
      </c>
      <c r="H4" s="25" t="inlineStr">
        <is>
          <t>Spend</t>
        </is>
      </c>
      <c r="I4" s="25" t="inlineStr">
        <is>
          <t>Remaining</t>
        </is>
      </c>
      <c r="J4" s="25" t="inlineStr">
        <is>
          <t>% Spent</t>
        </is>
      </c>
      <c r="K4" s="25" t="inlineStr">
        <is>
          <t>Yr 2 Budget</t>
        </is>
      </c>
      <c r="L4" s="25" t="inlineStr">
        <is>
          <t>Yr 2 Spend</t>
        </is>
      </c>
      <c r="M4" s="25" t="inlineStr">
        <is>
          <t>Yr 3 Budget</t>
        </is>
      </c>
      <c r="N4" s="25" t="inlineStr">
        <is>
          <t>Yr 3 Spend</t>
        </is>
      </c>
      <c r="O4" s="25" t="inlineStr">
        <is>
          <t>Yr 4 Budget</t>
        </is>
      </c>
      <c r="P4" s="25" t="inlineStr">
        <is>
          <t>Yr 4 Spend</t>
        </is>
      </c>
      <c r="Q4" s="25" t="inlineStr">
        <is>
          <t>Yr 5 Budget</t>
        </is>
      </c>
      <c r="R4" s="25" t="inlineStr">
        <is>
          <t>Yr 5 Spend</t>
        </is>
      </c>
      <c r="S4" s="25" t="inlineStr">
        <is>
          <t>10 yr Budget</t>
        </is>
      </c>
      <c r="T4" s="25" t="inlineStr">
        <is>
          <t>10 yr Spend</t>
        </is>
      </c>
      <c r="U4" s="25" t="inlineStr">
        <is>
          <t>10 yr Remaining</t>
        </is>
      </c>
      <c r="V4" s="25" t="inlineStr">
        <is>
          <t>10 yr % Spent</t>
        </is>
      </c>
      <c r="W4" s="25" t="inlineStr">
        <is>
          <t>Actual Project % Complete</t>
        </is>
      </c>
      <c r="X4" s="25" t="inlineStr"/>
      <c r="Y4" s="25" t="inlineStr">
        <is>
          <t>Basis</t>
        </is>
      </c>
    </row>
    <row r="5">
      <c r="A5" t="n">
        <v>89</v>
      </c>
      <c r="B5" t="n">
        <v>84330</v>
      </c>
      <c r="C5" t="inlineStr">
        <is>
          <t>Electrical Panel Disconnects &amp; Meter Ban</t>
        </is>
      </c>
      <c r="D5" t="inlineStr">
        <is>
          <t>Electrical Panel Replacements</t>
        </is>
      </c>
      <c r="E5" s="10" t="inlineStr">
        <is>
          <t>GC</t>
        </is>
      </c>
      <c r="F5" t="inlineStr">
        <is>
          <t>Project</t>
        </is>
      </c>
      <c r="G5" s="7" t="n">
        <v>200000</v>
      </c>
      <c r="H5" s="7" t="n">
        <v>0</v>
      </c>
      <c r="I5" s="7">
        <f>G5-H5</f>
        <v/>
      </c>
      <c r="J5" s="8">
        <f>IF(G5=0,0,H5/G5)</f>
        <v/>
      </c>
      <c r="K5" s="7" t="n">
        <v>0</v>
      </c>
      <c r="L5" s="7" t="n">
        <v>0</v>
      </c>
      <c r="M5" s="7" t="n">
        <v>0</v>
      </c>
      <c r="N5" s="7" t="n">
        <v>0</v>
      </c>
      <c r="O5" s="7" t="n">
        <v>0</v>
      </c>
      <c r="P5" s="7" t="n">
        <v>0</v>
      </c>
      <c r="Q5" s="7" t="n">
        <v>0</v>
      </c>
      <c r="R5" s="7" t="n">
        <v>0</v>
      </c>
      <c r="S5" s="7" t="n">
        <v>200000</v>
      </c>
      <c r="T5" s="7">
        <f>H5</f>
        <v/>
      </c>
      <c r="U5" s="7">
        <f>S5-T5</f>
        <v/>
      </c>
      <c r="V5" s="8">
        <f>IF(S5=0,0,T5/S5)</f>
        <v/>
      </c>
      <c r="W5" s="8" t="n"/>
      <c r="Y5" t="inlineStr">
        <is>
          <t>GC (no pay app)</t>
        </is>
      </c>
    </row>
    <row r="6">
      <c r="A6" t="n">
        <v>132</v>
      </c>
      <c r="B6" t="n">
        <v>84095</v>
      </c>
      <c r="C6" t="inlineStr">
        <is>
          <t>Swimming pool resurface</t>
        </is>
      </c>
      <c r="D6" t="inlineStr">
        <is>
          <t>PNA: Outdoor pool covered  assume needing resurface hot tub needs resurface Indoor pool has been painted    All Four nee</t>
        </is>
      </c>
      <c r="E6" s="10" t="inlineStr">
        <is>
          <t>GC</t>
        </is>
      </c>
      <c r="F6" t="inlineStr">
        <is>
          <t>Project</t>
        </is>
      </c>
      <c r="G6" s="7" t="n">
        <v>135000</v>
      </c>
      <c r="H6" s="7" t="n">
        <v>40500</v>
      </c>
      <c r="I6" s="7">
        <f>G6-H6</f>
        <v/>
      </c>
      <c r="J6" s="8">
        <f>IF(G6=0,0,H6/G6)</f>
        <v/>
      </c>
      <c r="K6" s="7" t="n">
        <v>0</v>
      </c>
      <c r="L6" s="7" t="n">
        <v>0</v>
      </c>
      <c r="M6" s="7" t="n">
        <v>0</v>
      </c>
      <c r="N6" s="7" t="n">
        <v>0</v>
      </c>
      <c r="O6" s="7" t="n">
        <v>0</v>
      </c>
      <c r="P6" s="7" t="n">
        <v>0</v>
      </c>
      <c r="Q6" s="7" t="n">
        <v>0</v>
      </c>
      <c r="R6" s="7" t="n">
        <v>0</v>
      </c>
      <c r="S6" s="7" t="n">
        <v>135000</v>
      </c>
      <c r="T6" s="7">
        <f>H6</f>
        <v/>
      </c>
      <c r="U6" s="7">
        <f>S6-T6</f>
        <v/>
      </c>
      <c r="V6" s="8">
        <f>IF(S6=0,0,T6/S6)</f>
        <v/>
      </c>
      <c r="W6" s="8" t="n"/>
      <c r="Y6" t="inlineStr">
        <is>
          <t>GC (pay app)</t>
        </is>
      </c>
    </row>
    <row r="7">
      <c r="A7" t="n">
        <v>38</v>
      </c>
      <c r="B7" t="n">
        <v>84221</v>
      </c>
      <c r="C7" t="inlineStr">
        <is>
          <t>Concrete deck / floor fill</t>
        </is>
      </c>
      <c r="D7" t="inlineStr">
        <is>
          <t>PNA: Repair catwalks and install new outdoor carpet</t>
        </is>
      </c>
      <c r="E7" s="10" t="inlineStr">
        <is>
          <t>GC</t>
        </is>
      </c>
      <c r="F7" t="inlineStr">
        <is>
          <t>Project</t>
        </is>
      </c>
      <c r="G7" s="7" t="n">
        <v>81000</v>
      </c>
      <c r="H7" s="7" t="n">
        <v>24300</v>
      </c>
      <c r="I7" s="7">
        <f>G7-H7</f>
        <v/>
      </c>
      <c r="J7" s="8">
        <f>IF(G7=0,0,H7/G7)</f>
        <v/>
      </c>
      <c r="K7" s="7" t="n">
        <v>0</v>
      </c>
      <c r="L7" s="7" t="n">
        <v>0</v>
      </c>
      <c r="M7" s="7" t="n">
        <v>0</v>
      </c>
      <c r="N7" s="7" t="n">
        <v>0</v>
      </c>
      <c r="O7" s="7" t="n">
        <v>0</v>
      </c>
      <c r="P7" s="7" t="n">
        <v>0</v>
      </c>
      <c r="Q7" s="7" t="n">
        <v>0</v>
      </c>
      <c r="R7" s="7" t="n">
        <v>0</v>
      </c>
      <c r="S7" s="7" t="n">
        <v>81000</v>
      </c>
      <c r="T7" s="7">
        <f>H7</f>
        <v/>
      </c>
      <c r="U7" s="7">
        <f>S7-T7</f>
        <v/>
      </c>
      <c r="V7" s="8">
        <f>IF(S7=0,0,T7/S7)</f>
        <v/>
      </c>
      <c r="W7" s="8" t="n"/>
      <c r="Y7" t="inlineStr">
        <is>
          <t>GC (pay app)</t>
        </is>
      </c>
    </row>
    <row r="8">
      <c r="A8" t="n">
        <v>117</v>
      </c>
      <c r="B8" t="n">
        <v>84208</v>
      </c>
      <c r="C8" t="inlineStr">
        <is>
          <t>Clubhouse / Office redecorate (FFE)</t>
        </is>
      </c>
      <c r="D8" t="inlineStr">
        <is>
          <t>Concept Walk - Update clubhouse furniture and fixtures</t>
        </is>
      </c>
      <c r="E8" s="5" t="inlineStr">
        <is>
          <t>PMC</t>
        </is>
      </c>
      <c r="F8" t="inlineStr">
        <is>
          <t>Project</t>
        </is>
      </c>
      <c r="G8" s="7" t="n">
        <v>75000</v>
      </c>
      <c r="H8" s="7" t="n">
        <v>0</v>
      </c>
      <c r="I8" s="7">
        <f>G8-H8</f>
        <v/>
      </c>
      <c r="J8" s="8">
        <f>IF(G8=0,0,H8/G8)</f>
        <v/>
      </c>
      <c r="K8" s="7" t="n">
        <v>0</v>
      </c>
      <c r="L8" s="7" t="n">
        <v>0</v>
      </c>
      <c r="M8" s="7" t="n">
        <v>0</v>
      </c>
      <c r="N8" s="7" t="n">
        <v>0</v>
      </c>
      <c r="O8" s="7" t="n">
        <v>0</v>
      </c>
      <c r="P8" s="7" t="n">
        <v>0</v>
      </c>
      <c r="Q8" s="7" t="n">
        <v>0</v>
      </c>
      <c r="R8" s="7" t="n">
        <v>0</v>
      </c>
      <c r="S8" s="7" t="n">
        <v>75000</v>
      </c>
      <c r="T8" s="7">
        <f>H8</f>
        <v/>
      </c>
      <c r="U8" s="7">
        <f>S8-T8</f>
        <v/>
      </c>
      <c r="V8" s="8">
        <f>IF(S8=0,0,T8/S8)</f>
        <v/>
      </c>
      <c r="W8" s="8" t="n"/>
      <c r="Y8" t="inlineStr">
        <is>
          <t>GL PMC</t>
        </is>
      </c>
    </row>
    <row r="9">
      <c r="A9" t="n">
        <v>91</v>
      </c>
      <c r="B9" t="n">
        <v>84112</v>
      </c>
      <c r="C9" t="inlineStr">
        <is>
          <t>Common Area Lighting</t>
        </is>
      </c>
      <c r="D9" t="inlineStr">
        <is>
          <t>PNA: replace both pole light on existing post, straiten posts and add a concrete curb, replace wall packs with LED</t>
        </is>
      </c>
      <c r="E9" s="10" t="inlineStr">
        <is>
          <t>GC</t>
        </is>
      </c>
      <c r="F9" t="inlineStr">
        <is>
          <t>Project</t>
        </is>
      </c>
      <c r="G9" s="7" t="n">
        <v>73000</v>
      </c>
      <c r="H9" s="7" t="n">
        <v>21900</v>
      </c>
      <c r="I9" s="7">
        <f>G9-H9</f>
        <v/>
      </c>
      <c r="J9" s="8">
        <f>IF(G9=0,0,H9/G9)</f>
        <v/>
      </c>
      <c r="K9" s="7" t="n">
        <v>0</v>
      </c>
      <c r="L9" s="7" t="n">
        <v>0</v>
      </c>
      <c r="M9" s="7" t="n">
        <v>0</v>
      </c>
      <c r="N9" s="7" t="n">
        <v>0</v>
      </c>
      <c r="O9" s="7" t="n">
        <v>0</v>
      </c>
      <c r="P9" s="7" t="n">
        <v>0</v>
      </c>
      <c r="Q9" s="7" t="n">
        <v>0</v>
      </c>
      <c r="R9" s="7" t="n">
        <v>0</v>
      </c>
      <c r="S9" s="7" t="n">
        <v>73000</v>
      </c>
      <c r="T9" s="7">
        <f>H9</f>
        <v/>
      </c>
      <c r="U9" s="7">
        <f>S9-T9</f>
        <v/>
      </c>
      <c r="V9" s="8">
        <f>IF(S9=0,0,T9/S9)</f>
        <v/>
      </c>
      <c r="W9" s="8" t="n"/>
      <c r="Y9" t="inlineStr">
        <is>
          <t>GC (pay app)</t>
        </is>
      </c>
    </row>
    <row r="10">
      <c r="A10" t="n">
        <v>30</v>
      </c>
      <c r="B10" t="n">
        <v>84303</v>
      </c>
      <c r="C10" t="inlineStr">
        <is>
          <t>Landscape Cleanup and Enhancements</t>
        </is>
      </c>
      <c r="D10" t="inlineStr">
        <is>
          <t>Concept Walk - Tree trim and general curb appeal enhancement; Streetside cleanup around sign</t>
        </is>
      </c>
      <c r="E10" s="5" t="inlineStr">
        <is>
          <t>PMC</t>
        </is>
      </c>
      <c r="F10" t="inlineStr">
        <is>
          <t>Project</t>
        </is>
      </c>
      <c r="G10" s="7" t="n">
        <v>50000</v>
      </c>
      <c r="H10" s="7" t="n">
        <v>0</v>
      </c>
      <c r="I10" s="7">
        <f>G10-H10</f>
        <v/>
      </c>
      <c r="J10" s="8">
        <f>IF(G10=0,0,H10/G10)</f>
        <v/>
      </c>
      <c r="K10" s="7" t="n">
        <v>0</v>
      </c>
      <c r="L10" s="7" t="n">
        <v>0</v>
      </c>
      <c r="M10" s="7" t="n">
        <v>0</v>
      </c>
      <c r="N10" s="7" t="n">
        <v>0</v>
      </c>
      <c r="O10" s="7" t="n">
        <v>0</v>
      </c>
      <c r="P10" s="7" t="n">
        <v>0</v>
      </c>
      <c r="Q10" s="7" t="n">
        <v>0</v>
      </c>
      <c r="R10" s="7" t="n">
        <v>0</v>
      </c>
      <c r="S10" s="7" t="n">
        <v>50000</v>
      </c>
      <c r="T10" s="7">
        <f>H10</f>
        <v/>
      </c>
      <c r="U10" s="7">
        <f>S10-T10</f>
        <v/>
      </c>
      <c r="V10" s="8">
        <f>IF(S10=0,0,T10/S10)</f>
        <v/>
      </c>
      <c r="W10" s="8" t="n"/>
      <c r="Y10" t="inlineStr">
        <is>
          <t>GL PMC</t>
        </is>
      </c>
    </row>
    <row r="11">
      <c r="A11" t="n">
        <v>143</v>
      </c>
      <c r="B11" t="n">
        <v>84340</v>
      </c>
      <c r="C11" t="inlineStr">
        <is>
          <t>Playground area and equipment</t>
        </is>
      </c>
      <c r="D11" t="inlineStr">
        <is>
          <t>Concept Walk - Install new playground</t>
        </is>
      </c>
      <c r="E11" s="10" t="inlineStr">
        <is>
          <t>GC</t>
        </is>
      </c>
      <c r="F11" t="inlineStr">
        <is>
          <t>Project</t>
        </is>
      </c>
      <c r="G11" s="7" t="n">
        <v>40000</v>
      </c>
      <c r="H11" s="7" t="n">
        <v>12000</v>
      </c>
      <c r="I11" s="7">
        <f>G11-H11</f>
        <v/>
      </c>
      <c r="J11" s="8">
        <f>IF(G11=0,0,H11/G11)</f>
        <v/>
      </c>
      <c r="K11" s="7" t="n">
        <v>0</v>
      </c>
      <c r="L11" s="7" t="n">
        <v>0</v>
      </c>
      <c r="M11" s="7" t="n">
        <v>0</v>
      </c>
      <c r="N11" s="7" t="n">
        <v>0</v>
      </c>
      <c r="O11" s="7" t="n">
        <v>0</v>
      </c>
      <c r="P11" s="7" t="n">
        <v>0</v>
      </c>
      <c r="Q11" s="7" t="n">
        <v>0</v>
      </c>
      <c r="R11" s="7" t="n">
        <v>0</v>
      </c>
      <c r="S11" s="7" t="n">
        <v>40000</v>
      </c>
      <c r="T11" s="7">
        <f>H11</f>
        <v/>
      </c>
      <c r="U11" s="7">
        <f>S11-T11</f>
        <v/>
      </c>
      <c r="V11" s="8">
        <f>IF(S11=0,0,T11/S11)</f>
        <v/>
      </c>
      <c r="W11" s="8" t="n"/>
      <c r="Y11" t="inlineStr">
        <is>
          <t>GC (pay app)</t>
        </is>
      </c>
    </row>
    <row r="12">
      <c r="A12" t="n">
        <v>19</v>
      </c>
      <c r="B12" t="n">
        <v>84201</v>
      </c>
      <c r="C12" t="inlineStr">
        <is>
          <t>Parking lot repairs</t>
        </is>
      </c>
      <c r="D12" t="inlineStr">
        <is>
          <t>PNA: repair potholes.  Concept Walk - Replace speed bumps as needed</t>
        </is>
      </c>
      <c r="E12" s="10" t="inlineStr">
        <is>
          <t>GC</t>
        </is>
      </c>
      <c r="F12" t="inlineStr">
        <is>
          <t>Project</t>
        </is>
      </c>
      <c r="G12" s="7" t="n">
        <v>38000</v>
      </c>
      <c r="H12" s="7" t="n">
        <v>12000</v>
      </c>
      <c r="I12" s="7">
        <f>G12-H12</f>
        <v/>
      </c>
      <c r="J12" s="8">
        <f>IF(G12=0,0,H12/G12)</f>
        <v/>
      </c>
      <c r="K12" s="7" t="n">
        <v>0</v>
      </c>
      <c r="L12" s="7" t="n">
        <v>0</v>
      </c>
      <c r="M12" s="7" t="n">
        <v>0</v>
      </c>
      <c r="N12" s="7" t="n">
        <v>0</v>
      </c>
      <c r="O12" s="7" t="n">
        <v>0</v>
      </c>
      <c r="P12" s="7" t="n">
        <v>0</v>
      </c>
      <c r="Q12" s="7" t="n">
        <v>0</v>
      </c>
      <c r="R12" s="7" t="n">
        <v>0</v>
      </c>
      <c r="S12" s="7" t="n">
        <v>38000</v>
      </c>
      <c r="T12" s="7">
        <f>H12</f>
        <v/>
      </c>
      <c r="U12" s="7">
        <f>S12-T12</f>
        <v/>
      </c>
      <c r="V12" s="8">
        <f>IF(S12=0,0,T12/S12)</f>
        <v/>
      </c>
      <c r="W12" s="8" t="n"/>
      <c r="Y12" t="inlineStr">
        <is>
          <t>GC (pay app)</t>
        </is>
      </c>
    </row>
    <row r="13">
      <c r="A13" t="n">
        <v>66</v>
      </c>
      <c r="B13" t="n">
        <v>84206</v>
      </c>
      <c r="C13" t="inlineStr">
        <is>
          <t>Breezeway soffit repairs</t>
        </is>
      </c>
      <c r="D13" t="inlineStr">
        <is>
          <t>PNA: R&amp;R ceiling lights in breezeways with LED</t>
        </is>
      </c>
      <c r="E13" s="10" t="inlineStr">
        <is>
          <t>GC</t>
        </is>
      </c>
      <c r="F13" t="inlineStr">
        <is>
          <t>Project</t>
        </is>
      </c>
      <c r="G13" s="7" t="n">
        <v>33200</v>
      </c>
      <c r="H13" s="7" t="n">
        <v>9960</v>
      </c>
      <c r="I13" s="7">
        <f>G13-H13</f>
        <v/>
      </c>
      <c r="J13" s="8">
        <f>IF(G13=0,0,H13/G13)</f>
        <v/>
      </c>
      <c r="K13" s="7" t="n">
        <v>0</v>
      </c>
      <c r="L13" s="7" t="n">
        <v>0</v>
      </c>
      <c r="M13" s="7" t="n">
        <v>0</v>
      </c>
      <c r="N13" s="7" t="n">
        <v>0</v>
      </c>
      <c r="O13" s="7" t="n">
        <v>0</v>
      </c>
      <c r="P13" s="7" t="n">
        <v>0</v>
      </c>
      <c r="Q13" s="7" t="n">
        <v>0</v>
      </c>
      <c r="R13" s="7" t="n">
        <v>0</v>
      </c>
      <c r="S13" s="7" t="n">
        <v>33200</v>
      </c>
      <c r="T13" s="7">
        <f>H13</f>
        <v/>
      </c>
      <c r="U13" s="7">
        <f>S13-T13</f>
        <v/>
      </c>
      <c r="V13" s="8">
        <f>IF(S13=0,0,T13/S13)</f>
        <v/>
      </c>
      <c r="W13" s="8" t="n"/>
      <c r="Y13" t="inlineStr">
        <is>
          <t>GC (pay app)</t>
        </is>
      </c>
    </row>
    <row r="14">
      <c r="A14" t="n">
        <v>92</v>
      </c>
      <c r="B14" t="n">
        <v>84112</v>
      </c>
      <c r="C14" t="inlineStr">
        <is>
          <t>Breezeway Lighting</t>
        </is>
      </c>
      <c r="D14" t="inlineStr">
        <is>
          <t>R&amp;R ceiling lights in breezeway with LED</t>
        </is>
      </c>
      <c r="E14" s="10" t="inlineStr">
        <is>
          <t>GC</t>
        </is>
      </c>
      <c r="F14" t="inlineStr">
        <is>
          <t>Project</t>
        </is>
      </c>
      <c r="G14" s="7" t="n">
        <v>33200</v>
      </c>
      <c r="H14" s="7" t="n">
        <v>9960</v>
      </c>
      <c r="I14" s="7">
        <f>G14-H14</f>
        <v/>
      </c>
      <c r="J14" s="8">
        <f>IF(G14=0,0,H14/G14)</f>
        <v/>
      </c>
      <c r="K14" s="7" t="n">
        <v>0</v>
      </c>
      <c r="L14" s="7" t="n">
        <v>0</v>
      </c>
      <c r="M14" s="7" t="n">
        <v>0</v>
      </c>
      <c r="N14" s="7" t="n">
        <v>0</v>
      </c>
      <c r="O14" s="7" t="n">
        <v>0</v>
      </c>
      <c r="P14" s="7" t="n">
        <v>0</v>
      </c>
      <c r="Q14" s="7" t="n">
        <v>0</v>
      </c>
      <c r="R14" s="7" t="n">
        <v>0</v>
      </c>
      <c r="S14" s="7" t="n">
        <v>33200</v>
      </c>
      <c r="T14" s="7">
        <f>H14</f>
        <v/>
      </c>
      <c r="U14" s="7">
        <f>S14-T14</f>
        <v/>
      </c>
      <c r="V14" s="8">
        <f>IF(S14=0,0,T14/S14)</f>
        <v/>
      </c>
      <c r="W14" s="8" t="n"/>
      <c r="Y14" t="inlineStr">
        <is>
          <t>GC (pay app)</t>
        </is>
      </c>
    </row>
    <row r="15">
      <c r="A15" t="n">
        <v>108</v>
      </c>
      <c r="B15" t="n">
        <v>84106</v>
      </c>
      <c r="C15" t="inlineStr">
        <is>
          <t>Drier vents</t>
        </is>
      </c>
      <c r="D15" t="inlineStr">
        <is>
          <t>PNA: Remove vent covers, clean vent piping, and install new dryer vent covers</t>
        </is>
      </c>
      <c r="E15" s="10" t="inlineStr">
        <is>
          <t>GC</t>
        </is>
      </c>
      <c r="F15" t="inlineStr">
        <is>
          <t>Project</t>
        </is>
      </c>
      <c r="G15" s="7" t="n">
        <v>33000</v>
      </c>
      <c r="H15" s="7" t="n">
        <v>9900</v>
      </c>
      <c r="I15" s="7">
        <f>G15-H15</f>
        <v/>
      </c>
      <c r="J15" s="8">
        <f>IF(G15=0,0,H15/G15)</f>
        <v/>
      </c>
      <c r="K15" s="7" t="n">
        <v>0</v>
      </c>
      <c r="L15" s="7" t="n">
        <v>0</v>
      </c>
      <c r="M15" s="7" t="n">
        <v>0</v>
      </c>
      <c r="N15" s="7" t="n">
        <v>0</v>
      </c>
      <c r="O15" s="7" t="n">
        <v>0</v>
      </c>
      <c r="P15" s="7" t="n">
        <v>0</v>
      </c>
      <c r="Q15" s="7" t="n">
        <v>0</v>
      </c>
      <c r="R15" s="7" t="n">
        <v>0</v>
      </c>
      <c r="S15" s="7" t="n">
        <v>33000</v>
      </c>
      <c r="T15" s="7">
        <f>H15</f>
        <v/>
      </c>
      <c r="U15" s="7">
        <f>S15-T15</f>
        <v/>
      </c>
      <c r="V15" s="8">
        <f>IF(S15=0,0,T15/S15)</f>
        <v/>
      </c>
      <c r="W15" s="8" t="n"/>
      <c r="Y15" t="inlineStr">
        <is>
          <t>GC (pay app)</t>
        </is>
      </c>
    </row>
    <row r="16">
      <c r="A16" t="n">
        <v>134</v>
      </c>
      <c r="B16" t="n">
        <v>84095</v>
      </c>
      <c r="C16" t="inlineStr">
        <is>
          <t>Swimming pool deck</t>
        </is>
      </c>
      <c r="D16" t="inlineStr">
        <is>
          <t>PNA: Repair cracks</t>
        </is>
      </c>
      <c r="E16" s="10" t="inlineStr">
        <is>
          <t>GC</t>
        </is>
      </c>
      <c r="F16" t="inlineStr">
        <is>
          <t>Project</t>
        </is>
      </c>
      <c r="G16" s="7" t="n">
        <v>32000</v>
      </c>
      <c r="H16" s="7" t="n">
        <v>9600</v>
      </c>
      <c r="I16" s="7">
        <f>G16-H16</f>
        <v/>
      </c>
      <c r="J16" s="8">
        <f>IF(G16=0,0,H16/G16)</f>
        <v/>
      </c>
      <c r="K16" s="7" t="n">
        <v>0</v>
      </c>
      <c r="L16" s="7" t="n">
        <v>0</v>
      </c>
      <c r="M16" s="7" t="n">
        <v>0</v>
      </c>
      <c r="N16" s="7" t="n">
        <v>0</v>
      </c>
      <c r="O16" s="7" t="n">
        <v>0</v>
      </c>
      <c r="P16" s="7" t="n">
        <v>0</v>
      </c>
      <c r="Q16" s="7" t="n">
        <v>0</v>
      </c>
      <c r="R16" s="7" t="n">
        <v>0</v>
      </c>
      <c r="S16" s="7" t="n">
        <v>32000</v>
      </c>
      <c r="T16" s="7">
        <f>H16</f>
        <v/>
      </c>
      <c r="U16" s="7">
        <f>S16-T16</f>
        <v/>
      </c>
      <c r="V16" s="8">
        <f>IF(S16=0,0,T16/S16)</f>
        <v/>
      </c>
      <c r="W16" s="8" t="n"/>
      <c r="Y16" t="inlineStr">
        <is>
          <t>GC (pay app)</t>
        </is>
      </c>
    </row>
    <row r="17">
      <c r="A17" t="n">
        <v>61</v>
      </c>
      <c r="B17" t="n">
        <v>84206</v>
      </c>
      <c r="C17" t="inlineStr">
        <is>
          <t>Repair / replace siding</t>
        </is>
      </c>
      <c r="D17" t="inlineStr">
        <is>
          <t>PNA: Replace damaged Masonite and paint to match</t>
        </is>
      </c>
      <c r="E17" s="10" t="inlineStr">
        <is>
          <t>GC</t>
        </is>
      </c>
      <c r="F17" t="inlineStr">
        <is>
          <t>Project</t>
        </is>
      </c>
      <c r="G17" s="7" t="n">
        <v>30000</v>
      </c>
      <c r="H17" s="7" t="n">
        <v>9000</v>
      </c>
      <c r="I17" s="7">
        <f>G17-H17</f>
        <v/>
      </c>
      <c r="J17" s="8">
        <f>IF(G17=0,0,H17/G17)</f>
        <v/>
      </c>
      <c r="K17" s="7" t="n">
        <v>0</v>
      </c>
      <c r="L17" s="7" t="n">
        <v>0</v>
      </c>
      <c r="M17" s="7" t="n">
        <v>0</v>
      </c>
      <c r="N17" s="7" t="n">
        <v>0</v>
      </c>
      <c r="O17" s="7" t="n">
        <v>0</v>
      </c>
      <c r="P17" s="7" t="n">
        <v>0</v>
      </c>
      <c r="Q17" s="7" t="n">
        <v>0</v>
      </c>
      <c r="R17" s="7" t="n">
        <v>0</v>
      </c>
      <c r="S17" s="7" t="n">
        <v>30000</v>
      </c>
      <c r="T17" s="7">
        <f>H17</f>
        <v/>
      </c>
      <c r="U17" s="7">
        <f>S17-T17</f>
        <v/>
      </c>
      <c r="V17" s="8">
        <f>IF(S17=0,0,T17/S17)</f>
        <v/>
      </c>
      <c r="W17" s="8" t="n"/>
      <c r="Y17" t="inlineStr">
        <is>
          <t>GC (pay app)</t>
        </is>
      </c>
    </row>
    <row r="18">
      <c r="A18" t="n">
        <v>90</v>
      </c>
      <c r="B18" t="n">
        <v>84112</v>
      </c>
      <c r="C18" t="inlineStr">
        <is>
          <t>Breezeway Lighting</t>
        </is>
      </c>
      <c r="D18" t="inlineStr">
        <is>
          <t>PNA - Wiring for pole lights</t>
        </is>
      </c>
      <c r="E18" s="10" t="inlineStr">
        <is>
          <t>GC</t>
        </is>
      </c>
      <c r="F18" t="inlineStr">
        <is>
          <t>Project</t>
        </is>
      </c>
      <c r="G18" s="7" t="n">
        <v>30000</v>
      </c>
      <c r="H18" s="7" t="n">
        <v>9000</v>
      </c>
      <c r="I18" s="7">
        <f>G18-H18</f>
        <v/>
      </c>
      <c r="J18" s="8">
        <f>IF(G18=0,0,H18/G18)</f>
        <v/>
      </c>
      <c r="K18" s="7" t="n">
        <v>0</v>
      </c>
      <c r="L18" s="7" t="n">
        <v>0</v>
      </c>
      <c r="M18" s="7" t="n">
        <v>0</v>
      </c>
      <c r="N18" s="7" t="n">
        <v>0</v>
      </c>
      <c r="O18" s="7" t="n">
        <v>0</v>
      </c>
      <c r="P18" s="7" t="n">
        <v>0</v>
      </c>
      <c r="Q18" s="7" t="n">
        <v>0</v>
      </c>
      <c r="R18" s="7" t="n">
        <v>0</v>
      </c>
      <c r="S18" s="7" t="n">
        <v>30000</v>
      </c>
      <c r="T18" s="7">
        <f>H18</f>
        <v/>
      </c>
      <c r="U18" s="7">
        <f>S18-T18</f>
        <v/>
      </c>
      <c r="V18" s="8">
        <f>IF(S18=0,0,T18/S18)</f>
        <v/>
      </c>
      <c r="W18" s="8" t="n"/>
      <c r="Y18" t="inlineStr">
        <is>
          <t>GC (pay app)</t>
        </is>
      </c>
    </row>
    <row r="19">
      <c r="A19" t="n">
        <v>20</v>
      </c>
      <c r="B19" t="n">
        <v>84221</v>
      </c>
      <c r="C19" t="inlineStr">
        <is>
          <t>Asphalt seal coating</t>
        </is>
      </c>
      <c r="D19" t="inlineStr">
        <is>
          <t xml:space="preserve">PNA: Crack Fill                                                                                                         </t>
        </is>
      </c>
      <c r="E19" s="10" t="inlineStr">
        <is>
          <t>GC</t>
        </is>
      </c>
      <c r="F19" t="inlineStr">
        <is>
          <t>Project</t>
        </is>
      </c>
      <c r="G19" s="7" t="n">
        <v>29000</v>
      </c>
      <c r="H19" s="7" t="n">
        <v>8700</v>
      </c>
      <c r="I19" s="7">
        <f>G19-H19</f>
        <v/>
      </c>
      <c r="J19" s="8">
        <f>IF(G19=0,0,H19/G19)</f>
        <v/>
      </c>
      <c r="K19" s="7" t="n">
        <v>0</v>
      </c>
      <c r="L19" s="7" t="n">
        <v>0</v>
      </c>
      <c r="M19" s="7" t="n">
        <v>0</v>
      </c>
      <c r="N19" s="7" t="n">
        <v>0</v>
      </c>
      <c r="O19" s="7" t="n">
        <v>0</v>
      </c>
      <c r="P19" s="7" t="n">
        <v>0</v>
      </c>
      <c r="Q19" s="7" t="n">
        <v>0</v>
      </c>
      <c r="R19" s="7" t="n">
        <v>0</v>
      </c>
      <c r="S19" s="7" t="n">
        <v>29000</v>
      </c>
      <c r="T19" s="7">
        <f>H19</f>
        <v/>
      </c>
      <c r="U19" s="7">
        <f>S19-T19</f>
        <v/>
      </c>
      <c r="V19" s="8">
        <f>IF(S19=0,0,T19/S19)</f>
        <v/>
      </c>
      <c r="W19" s="8" t="n"/>
      <c r="Y19" t="inlineStr">
        <is>
          <t>GC (pay app)</t>
        </is>
      </c>
    </row>
    <row r="20">
      <c r="A20" t="n">
        <v>50</v>
      </c>
      <c r="B20" t="n">
        <v>84433</v>
      </c>
      <c r="C20" t="inlineStr">
        <is>
          <t>Asphalt composite shingle roofing</t>
        </is>
      </c>
      <c r="D20" t="inlineStr">
        <is>
          <t xml:space="preserve">PNA: roof tune up                                                                                                       </t>
        </is>
      </c>
      <c r="E20" s="10" t="inlineStr">
        <is>
          <t>GC</t>
        </is>
      </c>
      <c r="F20" t="inlineStr">
        <is>
          <t>Project</t>
        </is>
      </c>
      <c r="G20" s="7" t="n">
        <v>29000</v>
      </c>
      <c r="H20" s="7" t="n">
        <v>8700</v>
      </c>
      <c r="I20" s="7">
        <f>G20-H20</f>
        <v/>
      </c>
      <c r="J20" s="8">
        <f>IF(G20=0,0,H20/G20)</f>
        <v/>
      </c>
      <c r="K20" s="7" t="n">
        <v>0</v>
      </c>
      <c r="L20" s="7" t="n">
        <v>0</v>
      </c>
      <c r="M20" s="7" t="n">
        <v>0</v>
      </c>
      <c r="N20" s="7" t="n">
        <v>0</v>
      </c>
      <c r="O20" s="7" t="n">
        <v>0</v>
      </c>
      <c r="P20" s="7" t="n">
        <v>0</v>
      </c>
      <c r="Q20" s="7" t="n">
        <v>0</v>
      </c>
      <c r="R20" s="7" t="n">
        <v>0</v>
      </c>
      <c r="S20" s="7" t="n">
        <v>29000</v>
      </c>
      <c r="T20" s="7">
        <f>H20</f>
        <v/>
      </c>
      <c r="U20" s="7">
        <f>S20-T20</f>
        <v/>
      </c>
      <c r="V20" s="8">
        <f>IF(S20=0,0,T20/S20)</f>
        <v/>
      </c>
      <c r="W20" s="8" t="n"/>
      <c r="Y20" t="inlineStr">
        <is>
          <t>GC (pay app)</t>
        </is>
      </c>
    </row>
    <row r="21">
      <c r="A21" t="n">
        <v>142</v>
      </c>
      <c r="B21" t="n">
        <v>84203</v>
      </c>
      <c r="C21" t="inlineStr">
        <is>
          <t xml:space="preserve">Outdoor kitchen, fire pits, and seating </t>
        </is>
      </c>
      <c r="D21" t="inlineStr">
        <is>
          <t>PNA: Replace grill with Charcoal Grill to fit in island (8K). Concept Walk: placeholder for outdoor kitchen and shade st</t>
        </is>
      </c>
      <c r="E21" s="10" t="inlineStr">
        <is>
          <t>GC</t>
        </is>
      </c>
      <c r="F21" t="inlineStr">
        <is>
          <t>Project</t>
        </is>
      </c>
      <c r="G21" s="7" t="n">
        <v>28000</v>
      </c>
      <c r="H21" s="7" t="n">
        <v>8400</v>
      </c>
      <c r="I21" s="7">
        <f>G21-H21</f>
        <v/>
      </c>
      <c r="J21" s="8">
        <f>IF(G21=0,0,H21/G21)</f>
        <v/>
      </c>
      <c r="K21" s="7" t="n">
        <v>0</v>
      </c>
      <c r="L21" s="7" t="n">
        <v>0</v>
      </c>
      <c r="M21" s="7" t="n">
        <v>0</v>
      </c>
      <c r="N21" s="7" t="n">
        <v>0</v>
      </c>
      <c r="O21" s="7" t="n">
        <v>0</v>
      </c>
      <c r="P21" s="7" t="n">
        <v>0</v>
      </c>
      <c r="Q21" s="7" t="n">
        <v>0</v>
      </c>
      <c r="R21" s="7" t="n">
        <v>0</v>
      </c>
      <c r="S21" s="7" t="n">
        <v>28000</v>
      </c>
      <c r="T21" s="7">
        <f>H21</f>
        <v/>
      </c>
      <c r="U21" s="7">
        <f>S21-T21</f>
        <v/>
      </c>
      <c r="V21" s="8">
        <f>IF(S21=0,0,T21/S21)</f>
        <v/>
      </c>
      <c r="W21" s="8" t="n"/>
      <c r="Y21" t="inlineStr">
        <is>
          <t>GC (pay app)</t>
        </is>
      </c>
    </row>
    <row r="22">
      <c r="A22" t="n">
        <v>140</v>
      </c>
      <c r="B22" t="n">
        <v>84113</v>
      </c>
      <c r="C22" t="inlineStr">
        <is>
          <t>Pergola / shade covers</t>
        </is>
      </c>
      <c r="D22" t="inlineStr">
        <is>
          <t>PNA: Repair, paint, and pressure was outdoor kitchen area</t>
        </is>
      </c>
      <c r="E22" s="10" t="inlineStr">
        <is>
          <t>GC</t>
        </is>
      </c>
      <c r="F22" t="inlineStr">
        <is>
          <t>Project</t>
        </is>
      </c>
      <c r="G22" s="7" t="n">
        <v>26000</v>
      </c>
      <c r="H22" s="7" t="n">
        <v>7800</v>
      </c>
      <c r="I22" s="7">
        <f>G22-H22</f>
        <v/>
      </c>
      <c r="J22" s="8">
        <f>IF(G22=0,0,H22/G22)</f>
        <v/>
      </c>
      <c r="K22" s="7" t="n">
        <v>0</v>
      </c>
      <c r="L22" s="7" t="n">
        <v>0</v>
      </c>
      <c r="M22" s="7" t="n">
        <v>0</v>
      </c>
      <c r="N22" s="7" t="n">
        <v>0</v>
      </c>
      <c r="O22" s="7" t="n">
        <v>0</v>
      </c>
      <c r="P22" s="7" t="n">
        <v>0</v>
      </c>
      <c r="Q22" s="7" t="n">
        <v>0</v>
      </c>
      <c r="R22" s="7" t="n">
        <v>0</v>
      </c>
      <c r="S22" s="7" t="n">
        <v>26000</v>
      </c>
      <c r="T22" s="7">
        <f>H22</f>
        <v/>
      </c>
      <c r="U22" s="7">
        <f>S22-T22</f>
        <v/>
      </c>
      <c r="V22" s="8">
        <f>IF(S22=0,0,T22/S22)</f>
        <v/>
      </c>
      <c r="W22" s="8" t="n"/>
      <c r="Y22" t="inlineStr">
        <is>
          <t>GC (pay app)</t>
        </is>
      </c>
    </row>
    <row r="23">
      <c r="A23" t="n">
        <v>141</v>
      </c>
      <c r="B23" t="n">
        <v>84390</v>
      </c>
      <c r="C23" t="inlineStr">
        <is>
          <t>Tennis / sports court</t>
        </is>
      </c>
      <c r="D23" t="inlineStr">
        <is>
          <t>Concept Walk - Resurface basketball court / replace goals</t>
        </is>
      </c>
      <c r="E23" s="10" t="inlineStr">
        <is>
          <t>GC</t>
        </is>
      </c>
      <c r="F23" t="inlineStr">
        <is>
          <t>Project</t>
        </is>
      </c>
      <c r="G23" s="7" t="n">
        <v>25200</v>
      </c>
      <c r="H23" s="7" t="n">
        <v>7560</v>
      </c>
      <c r="I23" s="7">
        <f>G23-H23</f>
        <v/>
      </c>
      <c r="J23" s="8">
        <f>IF(G23=0,0,H23/G23)</f>
        <v/>
      </c>
      <c r="K23" s="7" t="n">
        <v>0</v>
      </c>
      <c r="L23" s="7" t="n">
        <v>0</v>
      </c>
      <c r="M23" s="7" t="n">
        <v>0</v>
      </c>
      <c r="N23" s="7" t="n">
        <v>0</v>
      </c>
      <c r="O23" s="7" t="n">
        <v>0</v>
      </c>
      <c r="P23" s="7" t="n">
        <v>0</v>
      </c>
      <c r="Q23" s="7" t="n">
        <v>0</v>
      </c>
      <c r="R23" s="7" t="n">
        <v>0</v>
      </c>
      <c r="S23" s="7" t="n">
        <v>25200</v>
      </c>
      <c r="T23" s="7">
        <f>H23</f>
        <v/>
      </c>
      <c r="U23" s="7">
        <f>S23-T23</f>
        <v/>
      </c>
      <c r="V23" s="8">
        <f>IF(S23=0,0,T23/S23)</f>
        <v/>
      </c>
      <c r="W23" s="8" t="n"/>
      <c r="Y23" t="inlineStr">
        <is>
          <t>GC (pay app)</t>
        </is>
      </c>
    </row>
    <row r="24">
      <c r="A24" t="n">
        <v>144</v>
      </c>
      <c r="B24" t="n">
        <v>84130</v>
      </c>
      <c r="C24" t="inlineStr">
        <is>
          <t>Pet park / pet washing station</t>
        </is>
      </c>
      <c r="D24" t="inlineStr">
        <is>
          <t>Concept Walk: placeholder for adding gravel/turf</t>
        </is>
      </c>
      <c r="E24" s="10" t="inlineStr">
        <is>
          <t>GC</t>
        </is>
      </c>
      <c r="F24" t="inlineStr">
        <is>
          <t>Project</t>
        </is>
      </c>
      <c r="G24" s="7" t="n">
        <v>25000</v>
      </c>
      <c r="H24" s="7" t="n">
        <v>7500</v>
      </c>
      <c r="I24" s="7">
        <f>G24-H24</f>
        <v/>
      </c>
      <c r="J24" s="8">
        <f>IF(G24=0,0,H24/G24)</f>
        <v/>
      </c>
      <c r="K24" s="7" t="n">
        <v>0</v>
      </c>
      <c r="L24" s="7" t="n">
        <v>0</v>
      </c>
      <c r="M24" s="7" t="n">
        <v>0</v>
      </c>
      <c r="N24" s="7" t="n">
        <v>0</v>
      </c>
      <c r="O24" s="7" t="n">
        <v>0</v>
      </c>
      <c r="P24" s="7" t="n">
        <v>0</v>
      </c>
      <c r="Q24" s="7" t="n">
        <v>0</v>
      </c>
      <c r="R24" s="7" t="n">
        <v>0</v>
      </c>
      <c r="S24" s="7" t="n">
        <v>25000</v>
      </c>
      <c r="T24" s="7">
        <f>H24</f>
        <v/>
      </c>
      <c r="U24" s="7">
        <f>S24-T24</f>
        <v/>
      </c>
      <c r="V24" s="8">
        <f>IF(S24=0,0,T24/S24)</f>
        <v/>
      </c>
      <c r="W24" s="8" t="n"/>
      <c r="Y24" t="inlineStr">
        <is>
          <t>GC (pay app)</t>
        </is>
      </c>
    </row>
    <row r="25">
      <c r="A25" t="n">
        <v>148</v>
      </c>
      <c r="B25" t="n">
        <v>84280</v>
      </c>
      <c r="C25" t="inlineStr">
        <is>
          <t>Model Unit</t>
        </is>
      </c>
      <c r="D25" t="inlineStr">
        <is>
          <t>Concept Walk - Update model</t>
        </is>
      </c>
      <c r="E25" s="5" t="inlineStr">
        <is>
          <t>PMC</t>
        </is>
      </c>
      <c r="F25" t="inlineStr">
        <is>
          <t>Project</t>
        </is>
      </c>
      <c r="G25" s="7" t="n">
        <v>25000</v>
      </c>
      <c r="H25" s="7" t="n">
        <v>0</v>
      </c>
      <c r="I25" s="7">
        <f>G25-H25</f>
        <v/>
      </c>
      <c r="J25" s="8">
        <f>IF(G25=0,0,H25/G25)</f>
        <v/>
      </c>
      <c r="K25" s="7" t="n">
        <v>0</v>
      </c>
      <c r="L25" s="7" t="n">
        <v>0</v>
      </c>
      <c r="M25" s="7" t="n">
        <v>0</v>
      </c>
      <c r="N25" s="7" t="n">
        <v>0</v>
      </c>
      <c r="O25" s="7" t="n">
        <v>0</v>
      </c>
      <c r="P25" s="7" t="n">
        <v>0</v>
      </c>
      <c r="Q25" s="7" t="n">
        <v>0</v>
      </c>
      <c r="R25" s="7" t="n">
        <v>0</v>
      </c>
      <c r="S25" s="7" t="n">
        <v>25000</v>
      </c>
      <c r="T25" s="7">
        <f>H25</f>
        <v/>
      </c>
      <c r="U25" s="7">
        <f>S25-T25</f>
        <v/>
      </c>
      <c r="V25" s="8">
        <f>IF(S25=0,0,T25/S25)</f>
        <v/>
      </c>
      <c r="W25" s="8" t="n"/>
      <c r="Y25" t="inlineStr">
        <is>
          <t>GL PMC</t>
        </is>
      </c>
    </row>
    <row r="26">
      <c r="A26" t="n">
        <v>21</v>
      </c>
      <c r="B26" t="inlineStr">
        <is>
          <t>MISSING</t>
        </is>
      </c>
      <c r="C26" t="inlineStr">
        <is>
          <t>Curbing Repairs</t>
        </is>
      </c>
      <c r="D26" t="inlineStr">
        <is>
          <t xml:space="preserve">PNA: Curbing Repairs                                                                                                    </t>
        </is>
      </c>
      <c r="E26" s="10" t="inlineStr">
        <is>
          <t>GC</t>
        </is>
      </c>
      <c r="F26" t="inlineStr">
        <is>
          <t>Project</t>
        </is>
      </c>
      <c r="G26" s="7" t="n">
        <v>24000</v>
      </c>
      <c r="H26" s="7" t="n">
        <v>7200</v>
      </c>
      <c r="I26" s="7">
        <f>G26-H26</f>
        <v/>
      </c>
      <c r="J26" s="8">
        <f>IF(G26=0,0,H26/G26)</f>
        <v/>
      </c>
      <c r="K26" s="7" t="n">
        <v>0</v>
      </c>
      <c r="L26" s="7" t="n">
        <v>0</v>
      </c>
      <c r="M26" s="7" t="n">
        <v>0</v>
      </c>
      <c r="N26" s="7" t="n">
        <v>0</v>
      </c>
      <c r="O26" s="7" t="n">
        <v>0</v>
      </c>
      <c r="P26" s="7" t="n">
        <v>0</v>
      </c>
      <c r="Q26" s="7" t="n">
        <v>0</v>
      </c>
      <c r="R26" s="7" t="n">
        <v>0</v>
      </c>
      <c r="S26" s="7" t="n">
        <v>24000</v>
      </c>
      <c r="T26" s="7">
        <f>H26</f>
        <v/>
      </c>
      <c r="U26" s="7">
        <f>S26-T26</f>
        <v/>
      </c>
      <c r="V26" s="8">
        <f>IF(S26=0,0,T26/S26)</f>
        <v/>
      </c>
      <c r="W26" s="8" t="n"/>
      <c r="Y26" t="inlineStr">
        <is>
          <t>GC (pay app)</t>
        </is>
      </c>
    </row>
    <row r="27">
      <c r="A27" t="n">
        <v>31</v>
      </c>
      <c r="B27" t="n">
        <v>84219</v>
      </c>
      <c r="C27" t="inlineStr">
        <is>
          <t>Carports / Garages</t>
        </is>
      </c>
      <c r="D27" t="inlineStr">
        <is>
          <t>PNA: Repair carports</t>
        </is>
      </c>
      <c r="E27" s="10" t="inlineStr">
        <is>
          <t>GC</t>
        </is>
      </c>
      <c r="F27" t="inlineStr">
        <is>
          <t>Project</t>
        </is>
      </c>
      <c r="G27" s="7" t="n">
        <v>22000</v>
      </c>
      <c r="H27" s="7" t="n">
        <v>6600</v>
      </c>
      <c r="I27" s="7">
        <f>G27-H27</f>
        <v/>
      </c>
      <c r="J27" s="8">
        <f>IF(G27=0,0,H27/G27)</f>
        <v/>
      </c>
      <c r="K27" s="7" t="n">
        <v>0</v>
      </c>
      <c r="L27" s="7" t="n">
        <v>0</v>
      </c>
      <c r="M27" s="7" t="n">
        <v>0</v>
      </c>
      <c r="N27" s="7" t="n">
        <v>0</v>
      </c>
      <c r="O27" s="7" t="n">
        <v>0</v>
      </c>
      <c r="P27" s="7" t="n">
        <v>0</v>
      </c>
      <c r="Q27" s="7" t="n">
        <v>0</v>
      </c>
      <c r="R27" s="7" t="n">
        <v>0</v>
      </c>
      <c r="S27" s="7" t="n">
        <v>22000</v>
      </c>
      <c r="T27" s="7">
        <f>H27</f>
        <v/>
      </c>
      <c r="U27" s="7">
        <f>S27-T27</f>
        <v/>
      </c>
      <c r="V27" s="8">
        <f>IF(S27=0,0,T27/S27)</f>
        <v/>
      </c>
      <c r="W27" s="8" t="n"/>
      <c r="Y27" t="inlineStr">
        <is>
          <t>GC (pay app)</t>
        </is>
      </c>
    </row>
    <row r="28">
      <c r="A28" t="n">
        <v>55</v>
      </c>
      <c r="B28" t="n">
        <v>84202</v>
      </c>
      <c r="C28" t="inlineStr">
        <is>
          <t>Gutters &amp; downspouts</t>
        </is>
      </c>
      <c r="D28" t="inlineStr">
        <is>
          <t>PNA: Clean and repatch gutters throughout property</t>
        </is>
      </c>
      <c r="E28" s="10" t="inlineStr">
        <is>
          <t>GC</t>
        </is>
      </c>
      <c r="F28" t="inlineStr">
        <is>
          <t>Project</t>
        </is>
      </c>
      <c r="G28" s="7" t="n">
        <v>21000</v>
      </c>
      <c r="H28" s="7" t="n">
        <v>6300</v>
      </c>
      <c r="I28" s="7">
        <f>G28-H28</f>
        <v/>
      </c>
      <c r="J28" s="8">
        <f>IF(G28=0,0,H28/G28)</f>
        <v/>
      </c>
      <c r="K28" s="7" t="n">
        <v>0</v>
      </c>
      <c r="L28" s="7" t="n">
        <v>0</v>
      </c>
      <c r="M28" s="7" t="n">
        <v>0</v>
      </c>
      <c r="N28" s="7" t="n">
        <v>0</v>
      </c>
      <c r="O28" s="7" t="n">
        <v>0</v>
      </c>
      <c r="P28" s="7" t="n">
        <v>0</v>
      </c>
      <c r="Q28" s="7" t="n">
        <v>0</v>
      </c>
      <c r="R28" s="7" t="n">
        <v>0</v>
      </c>
      <c r="S28" s="7" t="n">
        <v>21000</v>
      </c>
      <c r="T28" s="7">
        <f>H28</f>
        <v/>
      </c>
      <c r="U28" s="7">
        <f>S28-T28</f>
        <v/>
      </c>
      <c r="V28" s="8">
        <f>IF(S28=0,0,T28/S28)</f>
        <v/>
      </c>
      <c r="W28" s="8" t="n"/>
      <c r="Y28" t="inlineStr">
        <is>
          <t>GC (pay app)</t>
        </is>
      </c>
    </row>
    <row r="29">
      <c r="A29" t="n">
        <v>43</v>
      </c>
      <c r="B29" t="n">
        <v>84114</v>
      </c>
      <c r="C29" t="inlineStr">
        <is>
          <t>Repair exterior stair treads and stringe</t>
        </is>
      </c>
      <c r="D29" t="inlineStr">
        <is>
          <t>PNA: inspect and secure railings on cat walks</t>
        </is>
      </c>
      <c r="E29" s="10" t="inlineStr">
        <is>
          <t>GC</t>
        </is>
      </c>
      <c r="F29" t="inlineStr">
        <is>
          <t>Project</t>
        </is>
      </c>
      <c r="G29" s="7" t="n">
        <v>20000</v>
      </c>
      <c r="H29" s="7" t="n">
        <v>6000</v>
      </c>
      <c r="I29" s="7">
        <f>G29-H29</f>
        <v/>
      </c>
      <c r="J29" s="8">
        <f>IF(G29=0,0,H29/G29)</f>
        <v/>
      </c>
      <c r="K29" s="7" t="n">
        <v>0</v>
      </c>
      <c r="L29" s="7" t="n">
        <v>0</v>
      </c>
      <c r="M29" s="7" t="n">
        <v>0</v>
      </c>
      <c r="N29" s="7" t="n">
        <v>0</v>
      </c>
      <c r="O29" s="7" t="n">
        <v>0</v>
      </c>
      <c r="P29" s="7" t="n">
        <v>0</v>
      </c>
      <c r="Q29" s="7" t="n">
        <v>0</v>
      </c>
      <c r="R29" s="7" t="n">
        <v>0</v>
      </c>
      <c r="S29" s="7" t="n">
        <v>20000</v>
      </c>
      <c r="T29" s="7">
        <f>H29</f>
        <v/>
      </c>
      <c r="U29" s="7">
        <f>S29-T29</f>
        <v/>
      </c>
      <c r="V29" s="8">
        <f>IF(S29=0,0,T29/S29)</f>
        <v/>
      </c>
      <c r="W29" s="8" t="n"/>
      <c r="Y29" t="inlineStr">
        <is>
          <t>GC (pay app)</t>
        </is>
      </c>
    </row>
    <row r="30">
      <c r="A30" t="n">
        <v>56</v>
      </c>
      <c r="B30" t="n">
        <v>84433</v>
      </c>
      <c r="C30" t="inlineStr">
        <is>
          <t>Sealants &amp; caulking</t>
        </is>
      </c>
      <c r="D30" t="inlineStr">
        <is>
          <t>PNA: At band boards</t>
        </is>
      </c>
      <c r="E30" s="10" t="inlineStr">
        <is>
          <t>GC</t>
        </is>
      </c>
      <c r="F30" t="inlineStr">
        <is>
          <t>Project</t>
        </is>
      </c>
      <c r="G30" s="7" t="n">
        <v>20000</v>
      </c>
      <c r="H30" s="7" t="n">
        <v>6000</v>
      </c>
      <c r="I30" s="7">
        <f>G30-H30</f>
        <v/>
      </c>
      <c r="J30" s="8">
        <f>IF(G30=0,0,H30/G30)</f>
        <v/>
      </c>
      <c r="K30" s="7" t="n">
        <v>0</v>
      </c>
      <c r="L30" s="7" t="n">
        <v>0</v>
      </c>
      <c r="M30" s="7" t="n">
        <v>0</v>
      </c>
      <c r="N30" s="7" t="n">
        <v>0</v>
      </c>
      <c r="O30" s="7" t="n">
        <v>0</v>
      </c>
      <c r="P30" s="7" t="n">
        <v>0</v>
      </c>
      <c r="Q30" s="7" t="n">
        <v>0</v>
      </c>
      <c r="R30" s="7" t="n">
        <v>0</v>
      </c>
      <c r="S30" s="7" t="n">
        <v>20000</v>
      </c>
      <c r="T30" s="7">
        <f>H30</f>
        <v/>
      </c>
      <c r="U30" s="7">
        <f>S30-T30</f>
        <v/>
      </c>
      <c r="V30" s="8">
        <f>IF(S30=0,0,T30/S30)</f>
        <v/>
      </c>
      <c r="W30" s="8" t="n"/>
      <c r="Y30" t="inlineStr">
        <is>
          <t>GC (pay app)</t>
        </is>
      </c>
    </row>
    <row r="31">
      <c r="A31" t="n">
        <v>109</v>
      </c>
      <c r="B31" t="n">
        <v>84239</v>
      </c>
      <c r="C31" t="inlineStr">
        <is>
          <t>Fire Stops</t>
        </is>
      </c>
      <c r="D31" t="inlineStr">
        <is>
          <t>Fire Stops</t>
        </is>
      </c>
      <c r="E31" s="5" t="inlineStr">
        <is>
          <t>PMC</t>
        </is>
      </c>
      <c r="F31" t="inlineStr">
        <is>
          <t>Project</t>
        </is>
      </c>
      <c r="G31" s="7" t="n">
        <v>19600</v>
      </c>
      <c r="H31" s="7" t="n">
        <v>0</v>
      </c>
      <c r="I31" s="7">
        <f>G31-H31</f>
        <v/>
      </c>
      <c r="J31" s="8">
        <f>IF(G31=0,0,H31/G31)</f>
        <v/>
      </c>
      <c r="K31" s="7" t="n">
        <v>0</v>
      </c>
      <c r="L31" s="7" t="n">
        <v>0</v>
      </c>
      <c r="M31" s="7" t="n">
        <v>0</v>
      </c>
      <c r="N31" s="7" t="n">
        <v>0</v>
      </c>
      <c r="O31" s="7" t="n">
        <v>0</v>
      </c>
      <c r="P31" s="7" t="n">
        <v>0</v>
      </c>
      <c r="Q31" s="7" t="n">
        <v>0</v>
      </c>
      <c r="R31" s="7" t="n">
        <v>0</v>
      </c>
      <c r="S31" s="7" t="n">
        <v>19600</v>
      </c>
      <c r="T31" s="7">
        <f>H31</f>
        <v/>
      </c>
      <c r="U31" s="7">
        <f>S31-T31</f>
        <v/>
      </c>
      <c r="V31" s="8">
        <f>IF(S31=0,0,T31/S31)</f>
        <v/>
      </c>
      <c r="W31" s="8" t="n"/>
      <c r="Y31" t="inlineStr">
        <is>
          <t>GL PMC</t>
        </is>
      </c>
    </row>
    <row r="32">
      <c r="A32" t="n">
        <v>32</v>
      </c>
      <c r="B32" t="n">
        <v>84111</v>
      </c>
      <c r="C32" t="inlineStr">
        <is>
          <t>Dumpster enclosures</t>
        </is>
      </c>
      <c r="D32" t="inlineStr">
        <is>
          <t xml:space="preserve">PNA - Repair dumpster enclosures.                                                                                       </t>
        </is>
      </c>
      <c r="E32" s="10" t="inlineStr">
        <is>
          <t>GC</t>
        </is>
      </c>
      <c r="F32" t="inlineStr">
        <is>
          <t>Project</t>
        </is>
      </c>
      <c r="G32" s="7" t="n">
        <v>18000</v>
      </c>
      <c r="H32" s="7" t="n">
        <v>5400</v>
      </c>
      <c r="I32" s="7">
        <f>G32-H32</f>
        <v/>
      </c>
      <c r="J32" s="8">
        <f>IF(G32=0,0,H32/G32)</f>
        <v/>
      </c>
      <c r="K32" s="7" t="n">
        <v>0</v>
      </c>
      <c r="L32" s="7" t="n">
        <v>0</v>
      </c>
      <c r="M32" s="7" t="n">
        <v>0</v>
      </c>
      <c r="N32" s="7" t="n">
        <v>0</v>
      </c>
      <c r="O32" s="7" t="n">
        <v>0</v>
      </c>
      <c r="P32" s="7" t="n">
        <v>0</v>
      </c>
      <c r="Q32" s="7" t="n">
        <v>0</v>
      </c>
      <c r="R32" s="7" t="n">
        <v>0</v>
      </c>
      <c r="S32" s="7" t="n">
        <v>18000</v>
      </c>
      <c r="T32" s="7">
        <f>H32</f>
        <v/>
      </c>
      <c r="U32" s="7">
        <f>S32-T32</f>
        <v/>
      </c>
      <c r="V32" s="8">
        <f>IF(S32=0,0,T32/S32)</f>
        <v/>
      </c>
      <c r="W32" s="8" t="n"/>
      <c r="Y32" t="inlineStr">
        <is>
          <t>GC (pay app)</t>
        </is>
      </c>
    </row>
    <row r="33">
      <c r="A33" t="n">
        <v>26</v>
      </c>
      <c r="B33" t="n">
        <v>84205</v>
      </c>
      <c r="C33" t="inlineStr">
        <is>
          <t>Site perimeter fencing</t>
        </is>
      </c>
      <c r="D33" t="inlineStr">
        <is>
          <t>Concept Walk - Stain streetside perimeter fencing.  Pressure wash interior perimeter fencing to remove moss buildup.</t>
        </is>
      </c>
      <c r="E33" s="10" t="inlineStr">
        <is>
          <t>GC</t>
        </is>
      </c>
      <c r="F33" t="inlineStr">
        <is>
          <t>Project</t>
        </is>
      </c>
      <c r="G33" s="7" t="n">
        <v>16480</v>
      </c>
      <c r="H33" s="7" t="n">
        <v>4944</v>
      </c>
      <c r="I33" s="7">
        <f>G33-H33</f>
        <v/>
      </c>
      <c r="J33" s="8">
        <f>IF(G33=0,0,H33/G33)</f>
        <v/>
      </c>
      <c r="K33" s="7" t="n">
        <v>0</v>
      </c>
      <c r="L33" s="7" t="n">
        <v>0</v>
      </c>
      <c r="M33" s="7" t="n">
        <v>0</v>
      </c>
      <c r="N33" s="7" t="n">
        <v>0</v>
      </c>
      <c r="O33" s="7" t="n">
        <v>0</v>
      </c>
      <c r="P33" s="7" t="n">
        <v>0</v>
      </c>
      <c r="Q33" s="7" t="n">
        <v>0</v>
      </c>
      <c r="R33" s="7" t="n">
        <v>0</v>
      </c>
      <c r="S33" s="7" t="n">
        <v>16480</v>
      </c>
      <c r="T33" s="7">
        <f>H33</f>
        <v/>
      </c>
      <c r="U33" s="7">
        <f>S33-T33</f>
        <v/>
      </c>
      <c r="V33" s="8">
        <f>IF(S33=0,0,T33/S33)</f>
        <v/>
      </c>
      <c r="W33" s="8" t="n"/>
      <c r="Y33" t="inlineStr">
        <is>
          <t>GC (pay app)</t>
        </is>
      </c>
    </row>
    <row r="34">
      <c r="A34" t="n">
        <v>138</v>
      </c>
      <c r="B34" t="n">
        <v>84360</v>
      </c>
      <c r="C34" t="inlineStr">
        <is>
          <t>Pool furniture</t>
        </is>
      </c>
      <c r="D34" t="inlineStr">
        <is>
          <t>Concept Walk - Add pool furniture</t>
        </is>
      </c>
      <c r="E34" s="5" t="inlineStr">
        <is>
          <t>PMC</t>
        </is>
      </c>
      <c r="F34" t="inlineStr">
        <is>
          <t>Project</t>
        </is>
      </c>
      <c r="G34" s="7" t="n">
        <v>15000</v>
      </c>
      <c r="H34" s="7" t="n">
        <v>0</v>
      </c>
      <c r="I34" s="7">
        <f>G34-H34</f>
        <v/>
      </c>
      <c r="J34" s="8">
        <f>IF(G34=0,0,H34/G34)</f>
        <v/>
      </c>
      <c r="K34" s="7" t="n">
        <v>0</v>
      </c>
      <c r="L34" s="7" t="n">
        <v>0</v>
      </c>
      <c r="M34" s="7" t="n">
        <v>0</v>
      </c>
      <c r="N34" s="7" t="n">
        <v>0</v>
      </c>
      <c r="O34" s="7" t="n">
        <v>0</v>
      </c>
      <c r="P34" s="7" t="n">
        <v>0</v>
      </c>
      <c r="Q34" s="7" t="n">
        <v>0</v>
      </c>
      <c r="R34" s="7" t="n">
        <v>0</v>
      </c>
      <c r="S34" s="7" t="n">
        <v>15000</v>
      </c>
      <c r="T34" s="7">
        <f>H34</f>
        <v/>
      </c>
      <c r="U34" s="7">
        <f>S34-T34</f>
        <v/>
      </c>
      <c r="V34" s="8">
        <f>IF(S34=0,0,T34/S34)</f>
        <v/>
      </c>
      <c r="W34" s="8" t="n"/>
      <c r="Y34" t="inlineStr">
        <is>
          <t>GL PMC</t>
        </is>
      </c>
    </row>
    <row r="35">
      <c r="A35" t="n">
        <v>146</v>
      </c>
      <c r="B35" t="n">
        <v>84190</v>
      </c>
      <c r="C35" t="inlineStr">
        <is>
          <t>Fitness Center Remodel</t>
        </is>
      </c>
      <c r="D35" t="inlineStr">
        <is>
          <t>Concept Walk: placeholder for fitness room/flooring paint in the lobby</t>
        </is>
      </c>
      <c r="E35" s="10" t="inlineStr">
        <is>
          <t>GC</t>
        </is>
      </c>
      <c r="F35" t="inlineStr">
        <is>
          <t>Project</t>
        </is>
      </c>
      <c r="G35" s="7" t="n">
        <v>15000</v>
      </c>
      <c r="H35" s="7" t="n">
        <v>0</v>
      </c>
      <c r="I35" s="7">
        <f>G35-H35</f>
        <v/>
      </c>
      <c r="J35" s="8">
        <f>IF(G35=0,0,H35/G35)</f>
        <v/>
      </c>
      <c r="K35" s="7" t="n">
        <v>0</v>
      </c>
      <c r="L35" s="7" t="n">
        <v>0</v>
      </c>
      <c r="M35" s="7" t="n">
        <v>0</v>
      </c>
      <c r="N35" s="7" t="n">
        <v>0</v>
      </c>
      <c r="O35" s="7" t="n">
        <v>0</v>
      </c>
      <c r="P35" s="7" t="n">
        <v>0</v>
      </c>
      <c r="Q35" s="7" t="n">
        <v>0</v>
      </c>
      <c r="R35" s="7" t="n">
        <v>0</v>
      </c>
      <c r="S35" s="7" t="n">
        <v>15000</v>
      </c>
      <c r="T35" s="7">
        <f>H35</f>
        <v/>
      </c>
      <c r="U35" s="7">
        <f>S35-T35</f>
        <v/>
      </c>
      <c r="V35" s="8">
        <f>IF(S35=0,0,T35/S35)</f>
        <v/>
      </c>
      <c r="W35" s="8" t="n"/>
      <c r="Y35" t="inlineStr">
        <is>
          <t>GC (no pay app)</t>
        </is>
      </c>
    </row>
    <row r="36">
      <c r="A36" t="n">
        <v>23</v>
      </c>
      <c r="B36" t="n">
        <v>84221</v>
      </c>
      <c r="C36" t="inlineStr">
        <is>
          <t>Sidewalks and curbs</t>
        </is>
      </c>
      <c r="D36" t="inlineStr">
        <is>
          <t xml:space="preserve">PNA: grind trip hazards                                                                                                 </t>
        </is>
      </c>
      <c r="E36" s="10" t="inlineStr">
        <is>
          <t>GC</t>
        </is>
      </c>
      <c r="F36" t="inlineStr">
        <is>
          <t>Project</t>
        </is>
      </c>
      <c r="G36" s="7" t="n">
        <v>14000</v>
      </c>
      <c r="H36" s="7" t="n">
        <v>4200</v>
      </c>
      <c r="I36" s="7">
        <f>G36-H36</f>
        <v/>
      </c>
      <c r="J36" s="8">
        <f>IF(G36=0,0,H36/G36)</f>
        <v/>
      </c>
      <c r="K36" s="7" t="n">
        <v>0</v>
      </c>
      <c r="L36" s="7" t="n">
        <v>0</v>
      </c>
      <c r="M36" s="7" t="n">
        <v>0</v>
      </c>
      <c r="N36" s="7" t="n">
        <v>0</v>
      </c>
      <c r="O36" s="7" t="n">
        <v>0</v>
      </c>
      <c r="P36" s="7" t="n">
        <v>0</v>
      </c>
      <c r="Q36" s="7" t="n">
        <v>0</v>
      </c>
      <c r="R36" s="7" t="n">
        <v>0</v>
      </c>
      <c r="S36" s="7" t="n">
        <v>14000</v>
      </c>
      <c r="T36" s="7">
        <f>H36</f>
        <v/>
      </c>
      <c r="U36" s="7">
        <f>S36-T36</f>
        <v/>
      </c>
      <c r="V36" s="8">
        <f>IF(S36=0,0,T36/S36)</f>
        <v/>
      </c>
      <c r="W36" s="8" t="n"/>
      <c r="Y36" t="inlineStr">
        <is>
          <t>GC (pay app)</t>
        </is>
      </c>
    </row>
    <row r="37">
      <c r="A37" t="n">
        <v>137</v>
      </c>
      <c r="B37" t="n">
        <v>84205</v>
      </c>
      <c r="C37" t="inlineStr">
        <is>
          <t>Swimming pool fencing / gates</t>
        </is>
      </c>
      <c r="D37" t="inlineStr">
        <is>
          <t>PNA - Repair pool fence and gate.</t>
        </is>
      </c>
      <c r="E37" s="10" t="inlineStr">
        <is>
          <t>GC</t>
        </is>
      </c>
      <c r="F37" t="inlineStr">
        <is>
          <t>Project</t>
        </is>
      </c>
      <c r="G37" s="7" t="n">
        <v>14000</v>
      </c>
      <c r="H37" s="7" t="n">
        <v>4200</v>
      </c>
      <c r="I37" s="7">
        <f>G37-H37</f>
        <v/>
      </c>
      <c r="J37" s="8">
        <f>IF(G37=0,0,H37/G37)</f>
        <v/>
      </c>
      <c r="K37" s="7" t="n">
        <v>0</v>
      </c>
      <c r="L37" s="7" t="n">
        <v>0</v>
      </c>
      <c r="M37" s="7" t="n">
        <v>0</v>
      </c>
      <c r="N37" s="7" t="n">
        <v>0</v>
      </c>
      <c r="O37" s="7" t="n">
        <v>0</v>
      </c>
      <c r="P37" s="7" t="n">
        <v>0</v>
      </c>
      <c r="Q37" s="7" t="n">
        <v>0</v>
      </c>
      <c r="R37" s="7" t="n">
        <v>0</v>
      </c>
      <c r="S37" s="7" t="n">
        <v>14000</v>
      </c>
      <c r="T37" s="7">
        <f>H37</f>
        <v/>
      </c>
      <c r="U37" s="7">
        <f>S37-T37</f>
        <v/>
      </c>
      <c r="V37" s="8">
        <f>IF(S37=0,0,T37/S37)</f>
        <v/>
      </c>
      <c r="W37" s="8" t="n"/>
      <c r="Y37" t="inlineStr">
        <is>
          <t>GC (pay app)</t>
        </is>
      </c>
    </row>
    <row r="38">
      <c r="A38" t="n">
        <v>149</v>
      </c>
      <c r="B38" t="n">
        <v>83375</v>
      </c>
      <c r="C38" t="inlineStr">
        <is>
          <t>Golf Carts</t>
        </is>
      </c>
      <c r="D38" t="inlineStr">
        <is>
          <t>Concept Walk: need to purchase two new golf carts</t>
        </is>
      </c>
      <c r="E38" s="5" t="inlineStr">
        <is>
          <t>PMC</t>
        </is>
      </c>
      <c r="F38" t="inlineStr">
        <is>
          <t>Project</t>
        </is>
      </c>
      <c r="G38" s="7" t="n">
        <v>12500</v>
      </c>
      <c r="H38" s="7" t="n">
        <v>0</v>
      </c>
      <c r="I38" s="7">
        <f>G38-H38</f>
        <v/>
      </c>
      <c r="J38" s="8">
        <f>IF(G38=0,0,H38/G38)</f>
        <v/>
      </c>
      <c r="K38" s="7" t="n">
        <v>0</v>
      </c>
      <c r="L38" s="7" t="n">
        <v>0</v>
      </c>
      <c r="M38" s="7" t="n">
        <v>0</v>
      </c>
      <c r="N38" s="7" t="n">
        <v>0</v>
      </c>
      <c r="O38" s="7" t="n">
        <v>0</v>
      </c>
      <c r="P38" s="7" t="n">
        <v>0</v>
      </c>
      <c r="Q38" s="7" t="n">
        <v>0</v>
      </c>
      <c r="R38" s="7" t="n">
        <v>0</v>
      </c>
      <c r="S38" s="7" t="n">
        <v>12500</v>
      </c>
      <c r="T38" s="7">
        <f>H38</f>
        <v/>
      </c>
      <c r="U38" s="7">
        <f>S38-T38</f>
        <v/>
      </c>
      <c r="V38" s="8">
        <f>IF(S38=0,0,T38/S38)</f>
        <v/>
      </c>
      <c r="W38" s="8" t="n"/>
      <c r="Y38" t="inlineStr">
        <is>
          <t>GL PMC</t>
        </is>
      </c>
    </row>
    <row r="39">
      <c r="A39" t="n">
        <v>68</v>
      </c>
      <c r="B39" t="n">
        <v>84206</v>
      </c>
      <c r="C39" t="inlineStr">
        <is>
          <t>Repair / replace wood trim</t>
        </is>
      </c>
      <c r="D39" t="inlineStr">
        <is>
          <t>PNA: R&amp;R rotted wood trim and paint to match</t>
        </is>
      </c>
      <c r="E39" s="10" t="inlineStr">
        <is>
          <t>GC</t>
        </is>
      </c>
      <c r="F39" t="inlineStr">
        <is>
          <t>Project</t>
        </is>
      </c>
      <c r="G39" s="7" t="n">
        <v>10000</v>
      </c>
      <c r="H39" s="7" t="n">
        <v>3000</v>
      </c>
      <c r="I39" s="7">
        <f>G39-H39</f>
        <v/>
      </c>
      <c r="J39" s="8">
        <f>IF(G39=0,0,H39/G39)</f>
        <v/>
      </c>
      <c r="K39" s="7" t="n">
        <v>0</v>
      </c>
      <c r="L39" s="7" t="n">
        <v>0</v>
      </c>
      <c r="M39" s="7" t="n">
        <v>0</v>
      </c>
      <c r="N39" s="7" t="n">
        <v>0</v>
      </c>
      <c r="O39" s="7" t="n">
        <v>0</v>
      </c>
      <c r="P39" s="7" t="n">
        <v>0</v>
      </c>
      <c r="Q39" s="7" t="n">
        <v>0</v>
      </c>
      <c r="R39" s="7" t="n">
        <v>0</v>
      </c>
      <c r="S39" s="7" t="n">
        <v>10000</v>
      </c>
      <c r="T39" s="7">
        <f>H39</f>
        <v/>
      </c>
      <c r="U39" s="7">
        <f>S39-T39</f>
        <v/>
      </c>
      <c r="V39" s="8">
        <f>IF(S39=0,0,T39/S39)</f>
        <v/>
      </c>
      <c r="W39" s="8" t="n"/>
      <c r="Y39" t="inlineStr">
        <is>
          <t>GC (pay app)</t>
        </is>
      </c>
    </row>
    <row r="40">
      <c r="A40" t="n">
        <v>52</v>
      </c>
      <c r="B40" t="n">
        <v>84433</v>
      </c>
      <c r="C40" t="inlineStr">
        <is>
          <t>Roof treatment / cleaning</t>
        </is>
      </c>
      <c r="D40" t="inlineStr">
        <is>
          <t>PNA: Flashing</t>
        </is>
      </c>
      <c r="E40" s="10" t="inlineStr">
        <is>
          <t>GC</t>
        </is>
      </c>
      <c r="F40" t="inlineStr">
        <is>
          <t>Project</t>
        </is>
      </c>
      <c r="G40" s="7" t="n">
        <v>9800</v>
      </c>
      <c r="H40" s="7" t="n">
        <v>2940</v>
      </c>
      <c r="I40" s="7">
        <f>G40-H40</f>
        <v/>
      </c>
      <c r="J40" s="8">
        <f>IF(G40=0,0,H40/G40)</f>
        <v/>
      </c>
      <c r="K40" s="7" t="n">
        <v>0</v>
      </c>
      <c r="L40" s="7" t="n">
        <v>0</v>
      </c>
      <c r="M40" s="7" t="n">
        <v>0</v>
      </c>
      <c r="N40" s="7" t="n">
        <v>0</v>
      </c>
      <c r="O40" s="7" t="n">
        <v>0</v>
      </c>
      <c r="P40" s="7" t="n">
        <v>0</v>
      </c>
      <c r="Q40" s="7" t="n">
        <v>0</v>
      </c>
      <c r="R40" s="7" t="n">
        <v>0</v>
      </c>
      <c r="S40" s="7" t="n">
        <v>9800</v>
      </c>
      <c r="T40" s="7">
        <f>H40</f>
        <v/>
      </c>
      <c r="U40" s="7">
        <f>S40-T40</f>
        <v/>
      </c>
      <c r="V40" s="8">
        <f>IF(S40=0,0,T40/S40)</f>
        <v/>
      </c>
      <c r="W40" s="8" t="n"/>
      <c r="Y40" t="inlineStr">
        <is>
          <t>GC (pay app)</t>
        </is>
      </c>
    </row>
    <row r="41">
      <c r="A41" t="n">
        <v>150</v>
      </c>
      <c r="B41" t="n">
        <v>84102</v>
      </c>
      <c r="C41" t="inlineStr">
        <is>
          <t>Shed (Storage Space)</t>
        </is>
      </c>
      <c r="D41" t="inlineStr">
        <is>
          <t>Concept Walk: The current shop is only 8x8 and lacks adequate storage space.</t>
        </is>
      </c>
      <c r="E41" s="5" t="inlineStr">
        <is>
          <t>PMC</t>
        </is>
      </c>
      <c r="F41" t="inlineStr">
        <is>
          <t>Project</t>
        </is>
      </c>
      <c r="G41" s="7" t="n">
        <v>7500</v>
      </c>
      <c r="H41" s="7" t="n">
        <v>0</v>
      </c>
      <c r="I41" s="7">
        <f>G41-H41</f>
        <v/>
      </c>
      <c r="J41" s="8">
        <f>IF(G41=0,0,H41/G41)</f>
        <v/>
      </c>
      <c r="K41" s="7" t="n">
        <v>0</v>
      </c>
      <c r="L41" s="7" t="n">
        <v>0</v>
      </c>
      <c r="M41" s="7" t="n">
        <v>0</v>
      </c>
      <c r="N41" s="7" t="n">
        <v>0</v>
      </c>
      <c r="O41" s="7" t="n">
        <v>0</v>
      </c>
      <c r="P41" s="7" t="n">
        <v>0</v>
      </c>
      <c r="Q41" s="7" t="n">
        <v>0</v>
      </c>
      <c r="R41" s="7" t="n">
        <v>0</v>
      </c>
      <c r="S41" s="7" t="n">
        <v>7500</v>
      </c>
      <c r="T41" s="7">
        <f>H41</f>
        <v/>
      </c>
      <c r="U41" s="7">
        <f>S41-T41</f>
        <v/>
      </c>
      <c r="V41" s="8">
        <f>IF(S41=0,0,T41/S41)</f>
        <v/>
      </c>
      <c r="W41" s="8" t="n"/>
      <c r="Y41" t="inlineStr">
        <is>
          <t>GL PMC</t>
        </is>
      </c>
    </row>
    <row r="42">
      <c r="A42" t="n">
        <v>133</v>
      </c>
      <c r="B42" t="n">
        <v>84095</v>
      </c>
      <c r="C42" t="inlineStr">
        <is>
          <t>Swimming pool coping and tile</t>
        </is>
      </c>
      <c r="D42" t="inlineStr">
        <is>
          <t>Lender PCA: The pool and spa were down at the time of the site visit. Management reported the pool/spa area was closed d</t>
        </is>
      </c>
      <c r="E42" s="10" t="inlineStr">
        <is>
          <t>GC</t>
        </is>
      </c>
      <c r="F42" t="inlineStr">
        <is>
          <t>Project</t>
        </is>
      </c>
      <c r="G42" s="7" t="n">
        <v>5000</v>
      </c>
      <c r="H42" s="7" t="n">
        <v>0</v>
      </c>
      <c r="I42" s="7">
        <f>G42-H42</f>
        <v/>
      </c>
      <c r="J42" s="8">
        <f>IF(G42=0,0,H42/G42)</f>
        <v/>
      </c>
      <c r="K42" s="7" t="n">
        <v>0</v>
      </c>
      <c r="L42" s="7" t="n">
        <v>0</v>
      </c>
      <c r="M42" s="7" t="n">
        <v>0</v>
      </c>
      <c r="N42" s="7" t="n">
        <v>0</v>
      </c>
      <c r="O42" s="7" t="n">
        <v>0</v>
      </c>
      <c r="P42" s="7" t="n">
        <v>0</v>
      </c>
      <c r="Q42" s="7" t="n">
        <v>0</v>
      </c>
      <c r="R42" s="7" t="n">
        <v>0</v>
      </c>
      <c r="S42" s="7" t="n">
        <v>5000</v>
      </c>
      <c r="T42" s="7">
        <f>H42</f>
        <v/>
      </c>
      <c r="U42" s="7">
        <f>S42-T42</f>
        <v/>
      </c>
      <c r="V42" s="8">
        <f>IF(S42=0,0,T42/S42)</f>
        <v/>
      </c>
      <c r="W42" s="8" t="n"/>
      <c r="Y42" t="inlineStr">
        <is>
          <t>GC (no pay app)</t>
        </is>
      </c>
    </row>
    <row r="43">
      <c r="A43" t="n">
        <v>73</v>
      </c>
      <c r="B43" t="n">
        <v>84120</v>
      </c>
      <c r="C43" t="inlineStr">
        <is>
          <t>Patio yard enclosures</t>
        </is>
      </c>
      <c r="D43" t="inlineStr">
        <is>
          <t>Concept Walk - Installation of patior fencing where applicable</t>
        </is>
      </c>
      <c r="E43" s="10" t="inlineStr">
        <is>
          <t>GC</t>
        </is>
      </c>
      <c r="F43" t="inlineStr">
        <is>
          <t>Project</t>
        </is>
      </c>
      <c r="G43" s="7" t="n">
        <v>3600</v>
      </c>
      <c r="H43" s="7" t="n">
        <v>0</v>
      </c>
      <c r="I43" s="7">
        <f>G43-H43</f>
        <v/>
      </c>
      <c r="J43" s="8">
        <f>IF(G43=0,0,H43/G43)</f>
        <v/>
      </c>
      <c r="K43" s="7" t="n">
        <v>0</v>
      </c>
      <c r="L43" s="7" t="n">
        <v>0</v>
      </c>
      <c r="M43" s="7" t="n">
        <v>0</v>
      </c>
      <c r="N43" s="7" t="n">
        <v>0</v>
      </c>
      <c r="O43" s="7" t="n">
        <v>0</v>
      </c>
      <c r="P43" s="7" t="n">
        <v>0</v>
      </c>
      <c r="Q43" s="7" t="n">
        <v>0</v>
      </c>
      <c r="R43" s="7" t="n">
        <v>0</v>
      </c>
      <c r="S43" s="7" t="n">
        <v>3600</v>
      </c>
      <c r="T43" s="7">
        <f>H43</f>
        <v/>
      </c>
      <c r="U43" s="7">
        <f>S43-T43</f>
        <v/>
      </c>
      <c r="V43" s="8">
        <f>IF(S43=0,0,T43/S43)</f>
        <v/>
      </c>
      <c r="W43" s="8" t="n"/>
      <c r="Y43" t="inlineStr">
        <is>
          <t>GC (no pay app)</t>
        </is>
      </c>
    </row>
    <row r="44">
      <c r="A44" t="n">
        <v>123</v>
      </c>
      <c r="B44" t="n">
        <v>84211</v>
      </c>
      <c r="C44" t="inlineStr">
        <is>
          <t>Security/ fire alarm systems</t>
        </is>
      </c>
      <c r="D44" t="inlineStr">
        <is>
          <t>Lender PCA: Valid inspection certificates were affixed to the fire sprinklers dated September 2025. While the systems we</t>
        </is>
      </c>
      <c r="E44" s="5" t="inlineStr">
        <is>
          <t>PMC</t>
        </is>
      </c>
      <c r="F44" t="inlineStr">
        <is>
          <t>Project</t>
        </is>
      </c>
      <c r="G44" s="7" t="n">
        <v>1500</v>
      </c>
      <c r="H44" s="7" t="n">
        <v>0</v>
      </c>
      <c r="I44" s="7">
        <f>G44-H44</f>
        <v/>
      </c>
      <c r="J44" s="8">
        <f>IF(G44=0,0,H44/G44)</f>
        <v/>
      </c>
      <c r="K44" s="7" t="n">
        <v>0</v>
      </c>
      <c r="L44" s="7" t="n">
        <v>0</v>
      </c>
      <c r="M44" s="7" t="n">
        <v>0</v>
      </c>
      <c r="N44" s="7" t="n">
        <v>0</v>
      </c>
      <c r="O44" s="7" t="n">
        <v>0</v>
      </c>
      <c r="P44" s="7" t="n">
        <v>0</v>
      </c>
      <c r="Q44" s="7" t="n">
        <v>0</v>
      </c>
      <c r="R44" s="7" t="n">
        <v>0</v>
      </c>
      <c r="S44" s="7" t="n">
        <v>1500</v>
      </c>
      <c r="T44" s="7">
        <f>H44</f>
        <v/>
      </c>
      <c r="U44" s="7">
        <f>S44-T44</f>
        <v/>
      </c>
      <c r="V44" s="8">
        <f>IF(S44=0,0,T44/S44)</f>
        <v/>
      </c>
      <c r="W44" s="8" t="n"/>
      <c r="Y44" t="inlineStr">
        <is>
          <t>GL PMC</t>
        </is>
      </c>
    </row>
    <row r="46">
      <c r="D46" s="19" t="inlineStr">
        <is>
          <t>Projects Subtotal (excl. Contingency &amp; CM Fee)</t>
        </is>
      </c>
      <c r="G46" s="22" t="n">
        <v>1339580</v>
      </c>
      <c r="S46" s="22" t="n">
        <v>1339580</v>
      </c>
    </row>
    <row r="47">
      <c r="D47" s="5" t="inlineStr">
        <is>
          <t>CM Fee</t>
        </is>
      </c>
      <c r="G47" s="7" t="n">
        <v>70328</v>
      </c>
      <c r="S47" s="7" t="n">
        <v>70328</v>
      </c>
    </row>
    <row r="48">
      <c r="D48" s="5" t="inlineStr">
        <is>
          <t>Contingency</t>
        </is>
      </c>
      <c r="G48" s="7" t="n">
        <v>66979</v>
      </c>
      <c r="S48" s="7" t="n">
        <v>66979</v>
      </c>
    </row>
    <row r="49">
      <c r="D49" s="19" t="inlineStr">
        <is>
          <t>Capital Plan Total (ex-BTL)</t>
        </is>
      </c>
      <c r="G49" s="22" t="n">
        <v>1476887</v>
      </c>
      <c r="S49" s="22" t="n">
        <v>1476887</v>
      </c>
    </row>
    <row r="50">
      <c r="D50" s="2" t="inlineStr">
        <is>
          <t>Unplanned CapEx Yr 1 (out-of-plan)</t>
        </is>
      </c>
      <c r="H50" s="7" t="n">
        <v>0</v>
      </c>
    </row>
    <row r="51">
      <c r="D51" s="26" t="inlineStr">
        <is>
          <t>BTL (dropped per Adam): $0</t>
        </is>
      </c>
    </row>
  </sheetData>
  <autoFilter ref="A4:Y44"/>
  <hyperlinks>
    <hyperlink xmlns:r="http://schemas.openxmlformats.org/officeDocument/2006/relationships" ref="B3" r:id="rId1"/>
  </hyperlinks>
  <pageMargins left="0.75" right="0.75" top="1" bottom="1" header="0.5" footer="0.5"/>
</worksheet>
</file>

<file path=xl/worksheets/sheet68.xml><?xml version="1.0" encoding="utf-8"?>
<worksheet xmlns="http://schemas.openxmlformats.org/spreadsheetml/2006/main">
  <sheetPr>
    <outlinePr summaryBelow="1" summaryRight="1"/>
    <pageSetUpPr/>
  </sheetPr>
  <dimension ref="A1:Y51"/>
  <sheetViews>
    <sheetView workbookViewId="0">
      <pane xSplit="6" ySplit="4" topLeftCell="G5" activePane="bottomRight" state="frozen"/>
      <selection pane="topRight"/>
      <selection pane="bottomLeft"/>
      <selection pane="bottomRight" activeCell="A1" sqref="A1"/>
    </sheetView>
  </sheetViews>
  <sheetFormatPr baseColWidth="8" defaultRowHeight="15"/>
  <cols>
    <col hidden="1" width="5" customWidth="1" min="1" max="1"/>
    <col width="9" customWidth="1" min="2" max="2"/>
    <col hidden="1" outlineLevel="1" width="26" customWidth="1" min="3" max="3"/>
    <col hidden="1" outlineLevel="1" width="40" customWidth="1" min="4" max="4"/>
    <col width="8" customWidth="1" min="5" max="5"/>
    <col width="10" customWidth="1" min="6" max="6"/>
    <col width="12" customWidth="1" min="7" max="7"/>
    <col width="11" customWidth="1" min="8" max="8"/>
    <col width="11" customWidth="1" min="9" max="9"/>
    <col width="8" customWidth="1" min="10" max="10"/>
    <col hidden="1" outlineLevel="1" width="11" customWidth="1" min="11" max="11"/>
    <col hidden="1" outlineLevel="1" width="11" customWidth="1" min="12" max="12"/>
    <col hidden="1" outlineLevel="1" width="11" customWidth="1" min="13" max="13"/>
    <col hidden="1" outlineLevel="1" width="11" customWidth="1" min="14" max="14"/>
    <col hidden="1" outlineLevel="1" width="11" customWidth="1" min="15" max="15"/>
    <col hidden="1" outlineLevel="1" width="11" customWidth="1" min="16" max="16"/>
    <col hidden="1" outlineLevel="1" width="11" customWidth="1" min="17" max="17"/>
    <col hidden="1" outlineLevel="1" width="11" customWidth="1" min="18" max="18"/>
    <col width="13" customWidth="1" min="19" max="19"/>
    <col width="12" customWidth="1" min="20" max="20"/>
    <col width="13" customWidth="1" min="21" max="21"/>
    <col width="9" customWidth="1" min="22" max="22"/>
    <col width="14" customWidth="1" min="23" max="23"/>
    <col width="2" customWidth="1" min="24" max="24"/>
    <col hidden="1" width="22" customWidth="1" min="25" max="25"/>
  </cols>
  <sheetData>
    <row r="1">
      <c r="A1" s="23" t="inlineStr">
        <is>
          <t>Willow Lakes — 10-Year Capital Plan</t>
        </is>
      </c>
    </row>
    <row r="2">
      <c r="A2" s="2" t="inlineStr">
        <is>
          <t>Acquired 2026. 10-year budget = capital plan excluding BTL. Year budgets from the plan's Expense-Yr columns; spend is current-year actual.</t>
        </is>
      </c>
    </row>
    <row r="3">
      <c r="B3" s="24" t="inlineStr">
        <is>
          <t>← Back</t>
        </is>
      </c>
    </row>
    <row r="4">
      <c r="A4" s="25" t="inlineStr">
        <is>
          <t>Row</t>
        </is>
      </c>
      <c r="B4" s="25" t="inlineStr">
        <is>
          <t>GL</t>
        </is>
      </c>
      <c r="C4" s="25" t="inlineStr">
        <is>
          <t>GL Name</t>
        </is>
      </c>
      <c r="D4" s="25" t="inlineStr">
        <is>
          <t>Scope of Work</t>
        </is>
      </c>
      <c r="E4" s="25" t="inlineStr">
        <is>
          <t>Owner</t>
        </is>
      </c>
      <c r="F4" s="25" t="inlineStr">
        <is>
          <t>Type</t>
        </is>
      </c>
      <c r="G4" s="25" t="inlineStr">
        <is>
          <t>Yr 1 Budget</t>
        </is>
      </c>
      <c r="H4" s="25" t="inlineStr">
        <is>
          <t>Spend</t>
        </is>
      </c>
      <c r="I4" s="25" t="inlineStr">
        <is>
          <t>Remaining</t>
        </is>
      </c>
      <c r="J4" s="25" t="inlineStr">
        <is>
          <t>% Spent</t>
        </is>
      </c>
      <c r="K4" s="25" t="inlineStr">
        <is>
          <t>Yr 2 Budget</t>
        </is>
      </c>
      <c r="L4" s="25" t="inlineStr">
        <is>
          <t>Yr 2 Spend</t>
        </is>
      </c>
      <c r="M4" s="25" t="inlineStr">
        <is>
          <t>Yr 3 Budget</t>
        </is>
      </c>
      <c r="N4" s="25" t="inlineStr">
        <is>
          <t>Yr 3 Spend</t>
        </is>
      </c>
      <c r="O4" s="25" t="inlineStr">
        <is>
          <t>Yr 4 Budget</t>
        </is>
      </c>
      <c r="P4" s="25" t="inlineStr">
        <is>
          <t>Yr 4 Spend</t>
        </is>
      </c>
      <c r="Q4" s="25" t="inlineStr">
        <is>
          <t>Yr 5 Budget</t>
        </is>
      </c>
      <c r="R4" s="25" t="inlineStr">
        <is>
          <t>Yr 5 Spend</t>
        </is>
      </c>
      <c r="S4" s="25" t="inlineStr">
        <is>
          <t>10 yr Budget</t>
        </is>
      </c>
      <c r="T4" s="25" t="inlineStr">
        <is>
          <t>10 yr Spend</t>
        </is>
      </c>
      <c r="U4" s="25" t="inlineStr">
        <is>
          <t>10 yr Remaining</t>
        </is>
      </c>
      <c r="V4" s="25" t="inlineStr">
        <is>
          <t>10 yr % Spent</t>
        </is>
      </c>
      <c r="W4" s="25" t="inlineStr">
        <is>
          <t>Actual Project % Complete</t>
        </is>
      </c>
      <c r="X4" s="25" t="inlineStr"/>
      <c r="Y4" s="25" t="inlineStr">
        <is>
          <t>Basis</t>
        </is>
      </c>
    </row>
    <row r="5">
      <c r="A5" t="n">
        <v>15</v>
      </c>
      <c r="B5" t="n">
        <v>84303</v>
      </c>
      <c r="C5" t="inlineStr">
        <is>
          <t>Landscape Enhancements</t>
        </is>
      </c>
      <c r="D5" t="inlineStr">
        <is>
          <t>Tree trim, Increasing by 50K for curb appeal based on concept walk 
LPCA - Tree branches were observed in contact at Bui</t>
        </is>
      </c>
      <c r="E5" s="5" t="inlineStr">
        <is>
          <t>PMC</t>
        </is>
      </c>
      <c r="F5" t="inlineStr">
        <is>
          <t>Project</t>
        </is>
      </c>
      <c r="G5" s="7" t="n">
        <v>95000</v>
      </c>
      <c r="H5" s="7" t="n">
        <v>0</v>
      </c>
      <c r="I5" s="7">
        <f>G5-H5</f>
        <v/>
      </c>
      <c r="J5" s="8">
        <f>IF(G5=0,0,H5/G5)</f>
        <v/>
      </c>
      <c r="K5" s="7" t="n">
        <v>0</v>
      </c>
      <c r="L5" s="7" t="n">
        <v>0</v>
      </c>
      <c r="M5" s="7" t="n">
        <v>0</v>
      </c>
      <c r="N5" s="7" t="n">
        <v>0</v>
      </c>
      <c r="O5" s="7" t="n">
        <v>0</v>
      </c>
      <c r="P5" s="7" t="n">
        <v>0</v>
      </c>
      <c r="Q5" s="7" t="n">
        <v>0</v>
      </c>
      <c r="R5" s="7" t="n">
        <v>0</v>
      </c>
      <c r="S5" s="7" t="n">
        <v>95000</v>
      </c>
      <c r="T5" s="7">
        <f>H5</f>
        <v/>
      </c>
      <c r="U5" s="7">
        <f>S5-T5</f>
        <v/>
      </c>
      <c r="V5" s="8">
        <f>IF(S5=0,0,T5/S5)</f>
        <v/>
      </c>
      <c r="W5" s="8" t="n"/>
      <c r="Y5" t="inlineStr">
        <is>
          <t>GL PMC</t>
        </is>
      </c>
    </row>
    <row r="6">
      <c r="A6" t="n">
        <v>22</v>
      </c>
      <c r="B6" t="n">
        <v>84221</v>
      </c>
      <c r="C6" t="inlineStr">
        <is>
          <t>Concrete Curb/Sidewalk</t>
        </is>
      </c>
      <c r="D6" t="inlineStr">
        <is>
          <t>Repair 2000 sq ft of concrete</t>
        </is>
      </c>
      <c r="E6" s="10" t="inlineStr">
        <is>
          <t>GC</t>
        </is>
      </c>
      <c r="F6" t="inlineStr">
        <is>
          <t>Project</t>
        </is>
      </c>
      <c r="G6" s="7" t="n">
        <v>70000</v>
      </c>
      <c r="H6" s="7" t="n">
        <v>96000</v>
      </c>
      <c r="I6" s="7">
        <f>G6-H6</f>
        <v/>
      </c>
      <c r="J6" s="8">
        <f>IF(G6=0,0,H6/G6)</f>
        <v/>
      </c>
      <c r="K6" s="7" t="n">
        <v>0</v>
      </c>
      <c r="L6" s="7" t="n">
        <v>0</v>
      </c>
      <c r="M6" s="7" t="n">
        <v>0</v>
      </c>
      <c r="N6" s="7" t="n">
        <v>0</v>
      </c>
      <c r="O6" s="7" t="n">
        <v>0</v>
      </c>
      <c r="P6" s="7" t="n">
        <v>0</v>
      </c>
      <c r="Q6" s="7" t="n">
        <v>0</v>
      </c>
      <c r="R6" s="7" t="n">
        <v>0</v>
      </c>
      <c r="S6" s="7" t="n">
        <v>70000</v>
      </c>
      <c r="T6" s="7">
        <f>H6</f>
        <v/>
      </c>
      <c r="U6" s="7">
        <f>S6-T6</f>
        <v/>
      </c>
      <c r="V6" s="8">
        <f>IF(S6=0,0,T6/S6)</f>
        <v/>
      </c>
      <c r="W6" s="8" t="n"/>
      <c r="Y6" t="inlineStr">
        <is>
          <t>GC (pay app)</t>
        </is>
      </c>
    </row>
    <row r="7">
      <c r="A7" t="n">
        <v>131</v>
      </c>
      <c r="B7" t="n">
        <v>84360</v>
      </c>
      <c r="C7" t="inlineStr">
        <is>
          <t>Pool Area Remodel</t>
        </is>
      </c>
      <c r="D7" t="inlineStr">
        <is>
          <t>Refresh area with color and furniture. Split between the two pools</t>
        </is>
      </c>
      <c r="E7" s="5" t="inlineStr">
        <is>
          <t>PMC</t>
        </is>
      </c>
      <c r="F7" t="inlineStr">
        <is>
          <t>Project</t>
        </is>
      </c>
      <c r="G7" s="7" t="n">
        <v>60000</v>
      </c>
      <c r="H7" s="7" t="n">
        <v>49907</v>
      </c>
      <c r="I7" s="7">
        <f>G7-H7</f>
        <v/>
      </c>
      <c r="J7" s="8">
        <f>IF(G7=0,0,H7/G7)</f>
        <v/>
      </c>
      <c r="K7" s="7" t="n">
        <v>0</v>
      </c>
      <c r="L7" s="7" t="n">
        <v>0</v>
      </c>
      <c r="M7" s="7" t="n">
        <v>0</v>
      </c>
      <c r="N7" s="7" t="n">
        <v>0</v>
      </c>
      <c r="O7" s="7" t="n">
        <v>0</v>
      </c>
      <c r="P7" s="7" t="n">
        <v>0</v>
      </c>
      <c r="Q7" s="7" t="n">
        <v>0</v>
      </c>
      <c r="R7" s="7" t="n">
        <v>0</v>
      </c>
      <c r="S7" s="7" t="n">
        <v>60000</v>
      </c>
      <c r="T7" s="7">
        <f>H7</f>
        <v/>
      </c>
      <c r="U7" s="7">
        <f>S7-T7</f>
        <v/>
      </c>
      <c r="V7" s="8">
        <f>IF(S7=0,0,T7/S7)</f>
        <v/>
      </c>
      <c r="W7" s="8" t="n"/>
      <c r="Y7" t="inlineStr">
        <is>
          <t>GL PMC</t>
        </is>
      </c>
    </row>
    <row r="8">
      <c r="A8" t="n">
        <v>166</v>
      </c>
      <c r="B8" t="n">
        <v>84112</v>
      </c>
      <c r="C8" t="inlineStr">
        <is>
          <t>Exterior Lighting</t>
        </is>
      </c>
      <c r="D8" t="inlineStr">
        <is>
          <t>Replace breezeway lights - wall sconce, ceiling and garage lights</t>
        </is>
      </c>
      <c r="E8" s="10" t="inlineStr">
        <is>
          <t>GC</t>
        </is>
      </c>
      <c r="F8" t="inlineStr">
        <is>
          <t>Project</t>
        </is>
      </c>
      <c r="G8" s="7" t="n">
        <v>59500</v>
      </c>
      <c r="H8" s="7" t="n">
        <v>59500</v>
      </c>
      <c r="I8" s="7">
        <f>G8-H8</f>
        <v/>
      </c>
      <c r="J8" s="8">
        <f>IF(G8=0,0,H8/G8)</f>
        <v/>
      </c>
      <c r="K8" s="7" t="n">
        <v>0</v>
      </c>
      <c r="L8" s="7" t="n">
        <v>0</v>
      </c>
      <c r="M8" s="7" t="n">
        <v>0</v>
      </c>
      <c r="N8" s="7" t="n">
        <v>0</v>
      </c>
      <c r="O8" s="7" t="n">
        <v>0</v>
      </c>
      <c r="P8" s="7" t="n">
        <v>0</v>
      </c>
      <c r="Q8" s="7" t="n">
        <v>0</v>
      </c>
      <c r="R8" s="7" t="n">
        <v>0</v>
      </c>
      <c r="S8" s="7" t="n">
        <v>59500</v>
      </c>
      <c r="T8" s="7">
        <f>H8</f>
        <v/>
      </c>
      <c r="U8" s="7">
        <f>S8-T8</f>
        <v/>
      </c>
      <c r="V8" s="8">
        <f>IF(S8=0,0,T8/S8)</f>
        <v/>
      </c>
      <c r="W8" s="8" t="n"/>
      <c r="Y8" t="inlineStr">
        <is>
          <t>GC (pay app)</t>
        </is>
      </c>
    </row>
    <row r="9">
      <c r="A9" t="n">
        <v>27</v>
      </c>
      <c r="B9" t="n">
        <v>84205</v>
      </c>
      <c r="C9" t="inlineStr">
        <is>
          <t>Fences &amp; gates - site perimeter</t>
        </is>
      </c>
      <c r="D9" t="inlineStr">
        <is>
          <t>repair iron and wood fence and paint</t>
        </is>
      </c>
      <c r="E9" s="10" t="inlineStr">
        <is>
          <t>GC</t>
        </is>
      </c>
      <c r="F9" t="inlineStr">
        <is>
          <t>Project</t>
        </is>
      </c>
      <c r="G9" s="7" t="n">
        <v>56000</v>
      </c>
      <c r="H9" s="7" t="n">
        <v>66000</v>
      </c>
      <c r="I9" s="7">
        <f>G9-H9</f>
        <v/>
      </c>
      <c r="J9" s="8">
        <f>IF(G9=0,0,H9/G9)</f>
        <v/>
      </c>
      <c r="K9" s="7" t="n">
        <v>0</v>
      </c>
      <c r="L9" s="7" t="n">
        <v>0</v>
      </c>
      <c r="M9" s="7" t="n">
        <v>0</v>
      </c>
      <c r="N9" s="7" t="n">
        <v>0</v>
      </c>
      <c r="O9" s="7" t="n">
        <v>0</v>
      </c>
      <c r="P9" s="7" t="n">
        <v>0</v>
      </c>
      <c r="Q9" s="7" t="n">
        <v>0</v>
      </c>
      <c r="R9" s="7" t="n">
        <v>0</v>
      </c>
      <c r="S9" s="7" t="n">
        <v>56000</v>
      </c>
      <c r="T9" s="7">
        <f>H9</f>
        <v/>
      </c>
      <c r="U9" s="7">
        <f>S9-T9</f>
        <v/>
      </c>
      <c r="V9" s="8">
        <f>IF(S9=0,0,T9/S9)</f>
        <v/>
      </c>
      <c r="W9" s="8" t="n"/>
      <c r="Y9" t="inlineStr">
        <is>
          <t>GC (pay app)</t>
        </is>
      </c>
    </row>
    <row r="10">
      <c r="A10" t="n">
        <v>165</v>
      </c>
      <c r="B10" t="n">
        <v>84112</v>
      </c>
      <c r="C10" t="inlineStr">
        <is>
          <t>Exterior Lighting</t>
        </is>
      </c>
      <c r="D10" t="inlineStr">
        <is>
          <t>Common area light fixtures - wall packs and pole light throughout</t>
        </is>
      </c>
      <c r="E10" s="10" t="inlineStr">
        <is>
          <t>GC</t>
        </is>
      </c>
      <c r="F10" t="inlineStr">
        <is>
          <t>Project</t>
        </is>
      </c>
      <c r="G10" s="7" t="n">
        <v>39000</v>
      </c>
      <c r="H10" s="7" t="n">
        <v>39000</v>
      </c>
      <c r="I10" s="7">
        <f>G10-H10</f>
        <v/>
      </c>
      <c r="J10" s="8">
        <f>IF(G10=0,0,H10/G10)</f>
        <v/>
      </c>
      <c r="K10" s="7" t="n">
        <v>0</v>
      </c>
      <c r="L10" s="7" t="n">
        <v>0</v>
      </c>
      <c r="M10" s="7" t="n">
        <v>0</v>
      </c>
      <c r="N10" s="7" t="n">
        <v>0</v>
      </c>
      <c r="O10" s="7" t="n">
        <v>0</v>
      </c>
      <c r="P10" s="7" t="n">
        <v>0</v>
      </c>
      <c r="Q10" s="7" t="n">
        <v>0</v>
      </c>
      <c r="R10" s="7" t="n">
        <v>0</v>
      </c>
      <c r="S10" s="7" t="n">
        <v>39000</v>
      </c>
      <c r="T10" s="7">
        <f>H10</f>
        <v/>
      </c>
      <c r="U10" s="7">
        <f>S10-T10</f>
        <v/>
      </c>
      <c r="V10" s="8">
        <f>IF(S10=0,0,T10/S10)</f>
        <v/>
      </c>
      <c r="W10" s="8" t="n"/>
      <c r="Y10" t="inlineStr">
        <is>
          <t>GC (pay app)</t>
        </is>
      </c>
    </row>
    <row r="11">
      <c r="A11" t="n">
        <v>160</v>
      </c>
      <c r="B11" t="n">
        <v>84218</v>
      </c>
      <c r="C11" t="inlineStr">
        <is>
          <t>Replace AC condenser</t>
        </is>
      </c>
      <c r="D11" t="inlineStr">
        <is>
          <t>align condensers and insulate suction lines</t>
        </is>
      </c>
      <c r="E11" s="10" t="inlineStr">
        <is>
          <t>GC</t>
        </is>
      </c>
      <c r="F11" t="inlineStr">
        <is>
          <t>Project</t>
        </is>
      </c>
      <c r="G11" s="7" t="n">
        <v>38000</v>
      </c>
      <c r="H11" s="7" t="n">
        <v>38000</v>
      </c>
      <c r="I11" s="7">
        <f>G11-H11</f>
        <v/>
      </c>
      <c r="J11" s="8">
        <f>IF(G11=0,0,H11/G11)</f>
        <v/>
      </c>
      <c r="K11" s="7" t="n">
        <v>0</v>
      </c>
      <c r="L11" s="7" t="n">
        <v>0</v>
      </c>
      <c r="M11" s="7" t="n">
        <v>0</v>
      </c>
      <c r="N11" s="7" t="n">
        <v>0</v>
      </c>
      <c r="O11" s="7" t="n">
        <v>0</v>
      </c>
      <c r="P11" s="7" t="n">
        <v>0</v>
      </c>
      <c r="Q11" s="7" t="n">
        <v>0</v>
      </c>
      <c r="R11" s="7" t="n">
        <v>0</v>
      </c>
      <c r="S11" s="7" t="n">
        <v>38000</v>
      </c>
      <c r="T11" s="7">
        <f>H11</f>
        <v/>
      </c>
      <c r="U11" s="7">
        <f>S11-T11</f>
        <v/>
      </c>
      <c r="V11" s="8">
        <f>IF(S11=0,0,T11/S11)</f>
        <v/>
      </c>
      <c r="W11" s="8" t="n"/>
      <c r="Y11" t="inlineStr">
        <is>
          <t>GC (pay app)</t>
        </is>
      </c>
    </row>
    <row r="12">
      <c r="A12" t="n">
        <v>118</v>
      </c>
      <c r="B12" t="n">
        <v>84239</v>
      </c>
      <c r="C12" t="inlineStr">
        <is>
          <t>Fire Life Safety Work</t>
        </is>
      </c>
      <c r="D12" t="inlineStr">
        <is>
          <t>Fire stops</t>
        </is>
      </c>
      <c r="E12" s="5" t="inlineStr">
        <is>
          <t>PMC</t>
        </is>
      </c>
      <c r="F12" t="inlineStr">
        <is>
          <t>Project</t>
        </is>
      </c>
      <c r="G12" s="7" t="n">
        <v>36456</v>
      </c>
      <c r="H12" s="7" t="n">
        <v>0</v>
      </c>
      <c r="I12" s="7">
        <f>G12-H12</f>
        <v/>
      </c>
      <c r="J12" s="8">
        <f>IF(G12=0,0,H12/G12)</f>
        <v/>
      </c>
      <c r="K12" s="7" t="n">
        <v>0</v>
      </c>
      <c r="L12" s="7" t="n">
        <v>0</v>
      </c>
      <c r="M12" s="7" t="n">
        <v>0</v>
      </c>
      <c r="N12" s="7" t="n">
        <v>0</v>
      </c>
      <c r="O12" s="7" t="n">
        <v>0</v>
      </c>
      <c r="P12" s="7" t="n">
        <v>0</v>
      </c>
      <c r="Q12" s="7" t="n">
        <v>0</v>
      </c>
      <c r="R12" s="7" t="n">
        <v>0</v>
      </c>
      <c r="S12" s="7" t="n">
        <v>36456</v>
      </c>
      <c r="T12" s="7">
        <f>H12</f>
        <v/>
      </c>
      <c r="U12" s="7">
        <f>S12-T12</f>
        <v/>
      </c>
      <c r="V12" s="8">
        <f>IF(S12=0,0,T12/S12)</f>
        <v/>
      </c>
      <c r="W12" s="8" t="n"/>
      <c r="Y12" t="inlineStr">
        <is>
          <t>GL PMC</t>
        </is>
      </c>
    </row>
    <row r="13">
      <c r="A13" t="n">
        <v>23</v>
      </c>
      <c r="B13" t="n">
        <v>83520</v>
      </c>
      <c r="C13" t="inlineStr">
        <is>
          <t>ADA Compliance Expense</t>
        </is>
      </c>
      <c r="D13" t="inlineStr">
        <is>
          <t>ADA landings on apartment entrances are cracking up and failing</t>
        </is>
      </c>
      <c r="E13" s="10" t="inlineStr">
        <is>
          <t>GC</t>
        </is>
      </c>
      <c r="F13" t="inlineStr">
        <is>
          <t>Project</t>
        </is>
      </c>
      <c r="G13" s="7" t="n">
        <v>36000</v>
      </c>
      <c r="H13" s="7" t="n">
        <v>36000</v>
      </c>
      <c r="I13" s="7">
        <f>G13-H13</f>
        <v/>
      </c>
      <c r="J13" s="8">
        <f>IF(G13=0,0,H13/G13)</f>
        <v/>
      </c>
      <c r="K13" s="7" t="n">
        <v>0</v>
      </c>
      <c r="L13" s="7" t="n">
        <v>0</v>
      </c>
      <c r="M13" s="7" t="n">
        <v>0</v>
      </c>
      <c r="N13" s="7" t="n">
        <v>0</v>
      </c>
      <c r="O13" s="7" t="n">
        <v>0</v>
      </c>
      <c r="P13" s="7" t="n">
        <v>0</v>
      </c>
      <c r="Q13" s="7" t="n">
        <v>0</v>
      </c>
      <c r="R13" s="7" t="n">
        <v>0</v>
      </c>
      <c r="S13" s="7" t="n">
        <v>36000</v>
      </c>
      <c r="T13" s="7">
        <f>H13</f>
        <v/>
      </c>
      <c r="U13" s="7">
        <f>S13-T13</f>
        <v/>
      </c>
      <c r="V13" s="8">
        <f>IF(S13=0,0,T13/S13)</f>
        <v/>
      </c>
      <c r="W13" s="8" t="n"/>
      <c r="Y13" t="inlineStr">
        <is>
          <t>GC (pay app)</t>
        </is>
      </c>
    </row>
    <row r="14">
      <c r="A14" t="n">
        <v>24</v>
      </c>
      <c r="B14" t="n">
        <v>84115</v>
      </c>
      <c r="C14" t="inlineStr">
        <is>
          <t>Sidewalks</t>
        </is>
      </c>
      <c r="D14" t="inlineStr">
        <is>
          <t>repair trip hazards</t>
        </is>
      </c>
      <c r="E14" s="10" t="inlineStr">
        <is>
          <t>GC</t>
        </is>
      </c>
      <c r="F14" t="inlineStr">
        <is>
          <t>Project</t>
        </is>
      </c>
      <c r="G14" s="7" t="n">
        <v>30000</v>
      </c>
      <c r="H14" s="7" t="n">
        <v>30000</v>
      </c>
      <c r="I14" s="7">
        <f>G14-H14</f>
        <v/>
      </c>
      <c r="J14" s="8">
        <f>IF(G14=0,0,H14/G14)</f>
        <v/>
      </c>
      <c r="K14" s="7" t="n">
        <v>0</v>
      </c>
      <c r="L14" s="7" t="n">
        <v>0</v>
      </c>
      <c r="M14" s="7" t="n">
        <v>0</v>
      </c>
      <c r="N14" s="7" t="n">
        <v>0</v>
      </c>
      <c r="O14" s="7" t="n">
        <v>0</v>
      </c>
      <c r="P14" s="7" t="n">
        <v>0</v>
      </c>
      <c r="Q14" s="7" t="n">
        <v>0</v>
      </c>
      <c r="R14" s="7" t="n">
        <v>0</v>
      </c>
      <c r="S14" s="7" t="n">
        <v>30000</v>
      </c>
      <c r="T14" s="7">
        <f>H14</f>
        <v/>
      </c>
      <c r="U14" s="7">
        <f>S14-T14</f>
        <v/>
      </c>
      <c r="V14" s="8">
        <f>IF(S14=0,0,T14/S14)</f>
        <v/>
      </c>
      <c r="W14" s="8" t="n"/>
      <c r="Y14" t="inlineStr">
        <is>
          <t>GC (pay app)</t>
        </is>
      </c>
    </row>
    <row r="15">
      <c r="A15" t="n">
        <v>26</v>
      </c>
      <c r="B15" t="n">
        <v>84517</v>
      </c>
      <c r="C15" t="inlineStr">
        <is>
          <t>Erosion control</t>
        </is>
      </c>
      <c r="D15" t="inlineStr">
        <is>
          <t>Landscaping Erosion Control</t>
        </is>
      </c>
      <c r="E15" s="10" t="inlineStr">
        <is>
          <t>GC</t>
        </is>
      </c>
      <c r="F15" t="inlineStr">
        <is>
          <t>Project</t>
        </is>
      </c>
      <c r="G15" s="7" t="n">
        <v>30000</v>
      </c>
      <c r="H15" s="7" t="n">
        <v>30000</v>
      </c>
      <c r="I15" s="7">
        <f>G15-H15</f>
        <v/>
      </c>
      <c r="J15" s="8">
        <f>IF(G15=0,0,H15/G15)</f>
        <v/>
      </c>
      <c r="K15" s="7" t="n">
        <v>0</v>
      </c>
      <c r="L15" s="7" t="n">
        <v>0</v>
      </c>
      <c r="M15" s="7" t="n">
        <v>0</v>
      </c>
      <c r="N15" s="7" t="n">
        <v>0</v>
      </c>
      <c r="O15" s="7" t="n">
        <v>0</v>
      </c>
      <c r="P15" s="7" t="n">
        <v>0</v>
      </c>
      <c r="Q15" s="7" t="n">
        <v>0</v>
      </c>
      <c r="R15" s="7" t="n">
        <v>0</v>
      </c>
      <c r="S15" s="7" t="n">
        <v>30000</v>
      </c>
      <c r="T15" s="7">
        <f>H15</f>
        <v/>
      </c>
      <c r="U15" s="7">
        <f>S15-T15</f>
        <v/>
      </c>
      <c r="V15" s="8">
        <f>IF(S15=0,0,T15/S15)</f>
        <v/>
      </c>
      <c r="W15" s="8" t="n"/>
      <c r="Y15" t="inlineStr">
        <is>
          <t>GC (pay app)</t>
        </is>
      </c>
    </row>
    <row r="16">
      <c r="A16" t="n">
        <v>70</v>
      </c>
      <c r="B16" t="n">
        <v>84104</v>
      </c>
      <c r="C16" t="inlineStr">
        <is>
          <t>Balconies</t>
        </is>
      </c>
      <c r="D16" t="inlineStr">
        <is>
          <t>Repair Balcony Decks</t>
        </is>
      </c>
      <c r="E16" s="10" t="inlineStr">
        <is>
          <t>GC</t>
        </is>
      </c>
      <c r="F16" t="inlineStr">
        <is>
          <t>Project</t>
        </is>
      </c>
      <c r="G16" s="7" t="n">
        <v>30000</v>
      </c>
      <c r="H16" s="7" t="n">
        <v>30000</v>
      </c>
      <c r="I16" s="7">
        <f>G16-H16</f>
        <v/>
      </c>
      <c r="J16" s="8">
        <f>IF(G16=0,0,H16/G16)</f>
        <v/>
      </c>
      <c r="K16" s="7" t="n">
        <v>0</v>
      </c>
      <c r="L16" s="7" t="n">
        <v>0</v>
      </c>
      <c r="M16" s="7" t="n">
        <v>0</v>
      </c>
      <c r="N16" s="7" t="n">
        <v>0</v>
      </c>
      <c r="O16" s="7" t="n">
        <v>0</v>
      </c>
      <c r="P16" s="7" t="n">
        <v>0</v>
      </c>
      <c r="Q16" s="7" t="n">
        <v>0</v>
      </c>
      <c r="R16" s="7" t="n">
        <v>0</v>
      </c>
      <c r="S16" s="7" t="n">
        <v>30000</v>
      </c>
      <c r="T16" s="7">
        <f>H16</f>
        <v/>
      </c>
      <c r="U16" s="7">
        <f>S16-T16</f>
        <v/>
      </c>
      <c r="V16" s="8">
        <f>IF(S16=0,0,T16/S16)</f>
        <v/>
      </c>
      <c r="W16" s="8" t="n"/>
      <c r="Y16" t="inlineStr">
        <is>
          <t>GC (pay app)</t>
        </is>
      </c>
    </row>
    <row r="17">
      <c r="A17" t="n">
        <v>96</v>
      </c>
      <c r="B17" t="n">
        <v>84113</v>
      </c>
      <c r="C17" t="inlineStr">
        <is>
          <t>Exterior Paint, Carpentry, &amp; Misc. Repai</t>
        </is>
      </c>
      <c r="D17" t="inlineStr">
        <is>
          <t>Repair / replace wood trim - replace rotted wood</t>
        </is>
      </c>
      <c r="E17" s="10" t="inlineStr">
        <is>
          <t>GC</t>
        </is>
      </c>
      <c r="F17" t="inlineStr">
        <is>
          <t>Project</t>
        </is>
      </c>
      <c r="G17" s="7" t="n">
        <v>30000</v>
      </c>
      <c r="H17" s="7" t="n">
        <v>30000</v>
      </c>
      <c r="I17" s="7">
        <f>G17-H17</f>
        <v/>
      </c>
      <c r="J17" s="8">
        <f>IF(G17=0,0,H17/G17)</f>
        <v/>
      </c>
      <c r="K17" s="7" t="n">
        <v>0</v>
      </c>
      <c r="L17" s="7" t="n">
        <v>0</v>
      </c>
      <c r="M17" s="7" t="n">
        <v>0</v>
      </c>
      <c r="N17" s="7" t="n">
        <v>0</v>
      </c>
      <c r="O17" s="7" t="n">
        <v>0</v>
      </c>
      <c r="P17" s="7" t="n">
        <v>0</v>
      </c>
      <c r="Q17" s="7" t="n">
        <v>0</v>
      </c>
      <c r="R17" s="7" t="n">
        <v>0</v>
      </c>
      <c r="S17" s="7" t="n">
        <v>30000</v>
      </c>
      <c r="T17" s="7">
        <f>H17</f>
        <v/>
      </c>
      <c r="U17" s="7">
        <f>S17-T17</f>
        <v/>
      </c>
      <c r="V17" s="8">
        <f>IF(S17=0,0,T17/S17)</f>
        <v/>
      </c>
      <c r="W17" s="8" t="n"/>
      <c r="Y17" t="inlineStr">
        <is>
          <t>GC (pay app)</t>
        </is>
      </c>
    </row>
    <row r="18">
      <c r="A18" t="n">
        <v>136</v>
      </c>
      <c r="B18" t="n">
        <v>84130</v>
      </c>
      <c r="C18" t="inlineStr">
        <is>
          <t>Dog Run</t>
        </is>
      </c>
      <c r="D18" t="inlineStr">
        <is>
          <t>Add lighting, dog amenities, and repairs to fencing</t>
        </is>
      </c>
      <c r="E18" s="10" t="inlineStr">
        <is>
          <t>GC</t>
        </is>
      </c>
      <c r="F18" t="inlineStr">
        <is>
          <t>Project</t>
        </is>
      </c>
      <c r="G18" s="7" t="n">
        <v>30000</v>
      </c>
      <c r="H18" s="7" t="n">
        <v>30000</v>
      </c>
      <c r="I18" s="7">
        <f>G18-H18</f>
        <v/>
      </c>
      <c r="J18" s="8">
        <f>IF(G18=0,0,H18/G18)</f>
        <v/>
      </c>
      <c r="K18" s="7" t="n">
        <v>0</v>
      </c>
      <c r="L18" s="7" t="n">
        <v>0</v>
      </c>
      <c r="M18" s="7" t="n">
        <v>0</v>
      </c>
      <c r="N18" s="7" t="n">
        <v>0</v>
      </c>
      <c r="O18" s="7" t="n">
        <v>0</v>
      </c>
      <c r="P18" s="7" t="n">
        <v>0</v>
      </c>
      <c r="Q18" s="7" t="n">
        <v>0</v>
      </c>
      <c r="R18" s="7" t="n">
        <v>0</v>
      </c>
      <c r="S18" s="7" t="n">
        <v>30000</v>
      </c>
      <c r="T18" s="7">
        <f>H18</f>
        <v/>
      </c>
      <c r="U18" s="7">
        <f>S18-T18</f>
        <v/>
      </c>
      <c r="V18" s="8">
        <f>IF(S18=0,0,T18/S18)</f>
        <v/>
      </c>
      <c r="W18" s="8" t="n"/>
      <c r="Y18" t="inlineStr">
        <is>
          <t>GC (pay app)</t>
        </is>
      </c>
    </row>
    <row r="19">
      <c r="A19" t="n">
        <v>53</v>
      </c>
      <c r="B19" t="n">
        <v>84120</v>
      </c>
      <c r="C19" t="inlineStr">
        <is>
          <t>Common Corridors Rehab</t>
        </is>
      </c>
      <c r="D19" t="inlineStr">
        <is>
          <t>Grind and seal cracks in breezeways
An isolated area of sectional cracking was noted on the main entrance drive and area</t>
        </is>
      </c>
      <c r="E19" s="10" t="inlineStr">
        <is>
          <t>GC</t>
        </is>
      </c>
      <c r="F19" t="inlineStr">
        <is>
          <t>Project</t>
        </is>
      </c>
      <c r="G19" s="7" t="n">
        <v>26000</v>
      </c>
      <c r="H19" s="7" t="n">
        <v>0</v>
      </c>
      <c r="I19" s="7">
        <f>G19-H19</f>
        <v/>
      </c>
      <c r="J19" s="8">
        <f>IF(G19=0,0,H19/G19)</f>
        <v/>
      </c>
      <c r="K19" s="7" t="n">
        <v>0</v>
      </c>
      <c r="L19" s="7" t="n">
        <v>0</v>
      </c>
      <c r="M19" s="7" t="n">
        <v>0</v>
      </c>
      <c r="N19" s="7" t="n">
        <v>0</v>
      </c>
      <c r="O19" s="7" t="n">
        <v>0</v>
      </c>
      <c r="P19" s="7" t="n">
        <v>0</v>
      </c>
      <c r="Q19" s="7" t="n">
        <v>0</v>
      </c>
      <c r="R19" s="7" t="n">
        <v>0</v>
      </c>
      <c r="S19" s="7" t="n">
        <v>26000</v>
      </c>
      <c r="T19" s="7">
        <f>H19</f>
        <v/>
      </c>
      <c r="U19" s="7">
        <f>S19-T19</f>
        <v/>
      </c>
      <c r="V19" s="8">
        <f>IF(S19=0,0,T19/S19)</f>
        <v/>
      </c>
      <c r="W19" s="8" t="n"/>
      <c r="Y19" t="inlineStr">
        <is>
          <t>GC (no pay app)</t>
        </is>
      </c>
    </row>
    <row r="20">
      <c r="A20" t="n">
        <v>75</v>
      </c>
      <c r="B20" t="n">
        <v>84433</v>
      </c>
      <c r="C20" t="inlineStr">
        <is>
          <t>Roof Replacements/Repairs</t>
        </is>
      </c>
      <c r="D20" t="inlineStr">
        <is>
          <t>Roof tune up - Asphalt composite shingle roofing</t>
        </is>
      </c>
      <c r="E20" s="10" t="inlineStr">
        <is>
          <t>GC</t>
        </is>
      </c>
      <c r="F20" t="inlineStr">
        <is>
          <t>Project</t>
        </is>
      </c>
      <c r="G20" s="7" t="n">
        <v>26000</v>
      </c>
      <c r="H20" s="7" t="n">
        <v>26000</v>
      </c>
      <c r="I20" s="7">
        <f>G20-H20</f>
        <v/>
      </c>
      <c r="J20" s="8">
        <f>IF(G20=0,0,H20/G20)</f>
        <v/>
      </c>
      <c r="K20" s="7" t="n">
        <v>0</v>
      </c>
      <c r="L20" s="7" t="n">
        <v>0</v>
      </c>
      <c r="M20" s="7" t="n">
        <v>0</v>
      </c>
      <c r="N20" s="7" t="n">
        <v>0</v>
      </c>
      <c r="O20" s="7" t="n">
        <v>0</v>
      </c>
      <c r="P20" s="7" t="n">
        <v>0</v>
      </c>
      <c r="Q20" s="7" t="n">
        <v>0</v>
      </c>
      <c r="R20" s="7" t="n">
        <v>0</v>
      </c>
      <c r="S20" s="7" t="n">
        <v>26000</v>
      </c>
      <c r="T20" s="7">
        <f>H20</f>
        <v/>
      </c>
      <c r="U20" s="7">
        <f>S20-T20</f>
        <v/>
      </c>
      <c r="V20" s="8">
        <f>IF(S20=0,0,T20/S20)</f>
        <v/>
      </c>
      <c r="W20" s="8" t="n"/>
      <c r="Y20" t="inlineStr">
        <is>
          <t>GC (pay app)</t>
        </is>
      </c>
    </row>
    <row r="21">
      <c r="A21" t="n">
        <v>87</v>
      </c>
      <c r="B21" t="n">
        <v>84206</v>
      </c>
      <c r="C21" t="inlineStr">
        <is>
          <t>Building - Exterior</t>
        </is>
      </c>
      <c r="D21" t="inlineStr">
        <is>
          <t>replace siding that was caulked and painted over</t>
        </is>
      </c>
      <c r="E21" s="10" t="inlineStr">
        <is>
          <t>GC</t>
        </is>
      </c>
      <c r="F21" t="inlineStr">
        <is>
          <t>Project</t>
        </is>
      </c>
      <c r="G21" s="7" t="n">
        <v>26000</v>
      </c>
      <c r="H21" s="7" t="n">
        <v>26000</v>
      </c>
      <c r="I21" s="7">
        <f>G21-H21</f>
        <v/>
      </c>
      <c r="J21" s="8">
        <f>IF(G21=0,0,H21/G21)</f>
        <v/>
      </c>
      <c r="K21" s="7" t="n">
        <v>0</v>
      </c>
      <c r="L21" s="7" t="n">
        <v>0</v>
      </c>
      <c r="M21" s="7" t="n">
        <v>0</v>
      </c>
      <c r="N21" s="7" t="n">
        <v>0</v>
      </c>
      <c r="O21" s="7" t="n">
        <v>0</v>
      </c>
      <c r="P21" s="7" t="n">
        <v>0</v>
      </c>
      <c r="Q21" s="7" t="n">
        <v>0</v>
      </c>
      <c r="R21" s="7" t="n">
        <v>0</v>
      </c>
      <c r="S21" s="7" t="n">
        <v>26000</v>
      </c>
      <c r="T21" s="7">
        <f>H21</f>
        <v/>
      </c>
      <c r="U21" s="7">
        <f>S21-T21</f>
        <v/>
      </c>
      <c r="V21" s="8">
        <f>IF(S21=0,0,T21/S21)</f>
        <v/>
      </c>
      <c r="W21" s="8" t="n"/>
      <c r="Y21" t="inlineStr">
        <is>
          <t>GC (pay app)</t>
        </is>
      </c>
    </row>
    <row r="22">
      <c r="A22" t="n">
        <v>42</v>
      </c>
      <c r="B22" t="n">
        <v>84111</v>
      </c>
      <c r="C22" t="inlineStr">
        <is>
          <t>Dumpster enclosures</t>
        </is>
      </c>
      <c r="D22" t="inlineStr">
        <is>
          <t>Build an enclosed area around roll off trash set up</t>
        </is>
      </c>
      <c r="E22" s="10" t="inlineStr">
        <is>
          <t>GC</t>
        </is>
      </c>
      <c r="F22" t="inlineStr">
        <is>
          <t>Project</t>
        </is>
      </c>
      <c r="G22" s="7" t="n">
        <v>25000</v>
      </c>
      <c r="H22" s="7" t="n">
        <v>25000</v>
      </c>
      <c r="I22" s="7">
        <f>G22-H22</f>
        <v/>
      </c>
      <c r="J22" s="8">
        <f>IF(G22=0,0,H22/G22)</f>
        <v/>
      </c>
      <c r="K22" s="7" t="n">
        <v>0</v>
      </c>
      <c r="L22" s="7" t="n">
        <v>0</v>
      </c>
      <c r="M22" s="7" t="n">
        <v>0</v>
      </c>
      <c r="N22" s="7" t="n">
        <v>0</v>
      </c>
      <c r="O22" s="7" t="n">
        <v>0</v>
      </c>
      <c r="P22" s="7" t="n">
        <v>0</v>
      </c>
      <c r="Q22" s="7" t="n">
        <v>0</v>
      </c>
      <c r="R22" s="7" t="n">
        <v>0</v>
      </c>
      <c r="S22" s="7" t="n">
        <v>25000</v>
      </c>
      <c r="T22" s="7">
        <f>H22</f>
        <v/>
      </c>
      <c r="U22" s="7">
        <f>S22-T22</f>
        <v/>
      </c>
      <c r="V22" s="8">
        <f>IF(S22=0,0,T22/S22)</f>
        <v/>
      </c>
      <c r="W22" s="8" t="n"/>
      <c r="Y22" t="inlineStr">
        <is>
          <t>GC (pay app)</t>
        </is>
      </c>
    </row>
    <row r="23">
      <c r="A23" t="n">
        <v>21</v>
      </c>
      <c r="B23" t="n">
        <v>84204</v>
      </c>
      <c r="C23" t="inlineStr">
        <is>
          <t>Asphalt Milling/Paving/Sealcoat</t>
        </is>
      </c>
      <c r="D23" t="inlineStr">
        <is>
          <t>Stripe Parking Areas</t>
        </is>
      </c>
      <c r="E23" s="10" t="inlineStr">
        <is>
          <t>GC</t>
        </is>
      </c>
      <c r="F23" t="inlineStr">
        <is>
          <t>Project</t>
        </is>
      </c>
      <c r="G23" s="7" t="n">
        <v>22000</v>
      </c>
      <c r="H23" s="7" t="n">
        <v>22000</v>
      </c>
      <c r="I23" s="7">
        <f>G23-H23</f>
        <v/>
      </c>
      <c r="J23" s="8">
        <f>IF(G23=0,0,H23/G23)</f>
        <v/>
      </c>
      <c r="K23" s="7" t="n">
        <v>0</v>
      </c>
      <c r="L23" s="7" t="n">
        <v>0</v>
      </c>
      <c r="M23" s="7" t="n">
        <v>0</v>
      </c>
      <c r="N23" s="7" t="n">
        <v>0</v>
      </c>
      <c r="O23" s="7" t="n">
        <v>0</v>
      </c>
      <c r="P23" s="7" t="n">
        <v>0</v>
      </c>
      <c r="Q23" s="7" t="n">
        <v>0</v>
      </c>
      <c r="R23" s="7" t="n">
        <v>0</v>
      </c>
      <c r="S23" s="7" t="n">
        <v>22000</v>
      </c>
      <c r="T23" s="7">
        <f>H23</f>
        <v/>
      </c>
      <c r="U23" s="7">
        <f>S23-T23</f>
        <v/>
      </c>
      <c r="V23" s="8">
        <f>IF(S23=0,0,T23/S23)</f>
        <v/>
      </c>
      <c r="W23" s="8" t="n"/>
      <c r="Y23" t="inlineStr">
        <is>
          <t>GC (pay app)</t>
        </is>
      </c>
    </row>
    <row r="24">
      <c r="A24" t="n">
        <v>80</v>
      </c>
      <c r="B24" t="n">
        <v>84202</v>
      </c>
      <c r="C24" t="inlineStr">
        <is>
          <t>Roof/Gutters</t>
        </is>
      </c>
      <c r="D24" t="inlineStr">
        <is>
          <t>Clean gutters and downspouts</t>
        </is>
      </c>
      <c r="E24" s="10" t="inlineStr">
        <is>
          <t>GC</t>
        </is>
      </c>
      <c r="F24" t="inlineStr">
        <is>
          <t>Project</t>
        </is>
      </c>
      <c r="G24" s="7" t="n">
        <v>21000</v>
      </c>
      <c r="H24" s="7" t="n">
        <v>21000</v>
      </c>
      <c r="I24" s="7">
        <f>G24-H24</f>
        <v/>
      </c>
      <c r="J24" s="8">
        <f>IF(G24=0,0,H24/G24)</f>
        <v/>
      </c>
      <c r="K24" s="7" t="n">
        <v>0</v>
      </c>
      <c r="L24" s="7" t="n">
        <v>0</v>
      </c>
      <c r="M24" s="7" t="n">
        <v>0</v>
      </c>
      <c r="N24" s="7" t="n">
        <v>0</v>
      </c>
      <c r="O24" s="7" t="n">
        <v>0</v>
      </c>
      <c r="P24" s="7" t="n">
        <v>0</v>
      </c>
      <c r="Q24" s="7" t="n">
        <v>0</v>
      </c>
      <c r="R24" s="7" t="n">
        <v>0</v>
      </c>
      <c r="S24" s="7" t="n">
        <v>21000</v>
      </c>
      <c r="T24" s="7">
        <f>H24</f>
        <v/>
      </c>
      <c r="U24" s="7">
        <f>S24-T24</f>
        <v/>
      </c>
      <c r="V24" s="8">
        <f>IF(S24=0,0,T24/S24)</f>
        <v/>
      </c>
      <c r="W24" s="8" t="n"/>
      <c r="Y24" t="inlineStr">
        <is>
          <t>GC (pay app)</t>
        </is>
      </c>
    </row>
    <row r="25">
      <c r="A25" t="n">
        <v>164</v>
      </c>
      <c r="B25" t="n">
        <v>84210</v>
      </c>
      <c r="C25" t="inlineStr">
        <is>
          <t>Electrical/Lighting</t>
        </is>
      </c>
      <c r="D25" t="inlineStr">
        <is>
          <t>Electrical distribution - repair lighting controlers</t>
        </is>
      </c>
      <c r="E25" s="10" t="inlineStr">
        <is>
          <t>GC</t>
        </is>
      </c>
      <c r="F25" t="inlineStr">
        <is>
          <t>Project</t>
        </is>
      </c>
      <c r="G25" s="7" t="n">
        <v>21000</v>
      </c>
      <c r="H25" s="7" t="n">
        <v>21000</v>
      </c>
      <c r="I25" s="7">
        <f>G25-H25</f>
        <v/>
      </c>
      <c r="J25" s="8">
        <f>IF(G25=0,0,H25/G25)</f>
        <v/>
      </c>
      <c r="K25" s="7" t="n">
        <v>0</v>
      </c>
      <c r="L25" s="7" t="n">
        <v>0</v>
      </c>
      <c r="M25" s="7" t="n">
        <v>0</v>
      </c>
      <c r="N25" s="7" t="n">
        <v>0</v>
      </c>
      <c r="O25" s="7" t="n">
        <v>0</v>
      </c>
      <c r="P25" s="7" t="n">
        <v>0</v>
      </c>
      <c r="Q25" s="7" t="n">
        <v>0</v>
      </c>
      <c r="R25" s="7" t="n">
        <v>0</v>
      </c>
      <c r="S25" s="7" t="n">
        <v>21000</v>
      </c>
      <c r="T25" s="7">
        <f>H25</f>
        <v/>
      </c>
      <c r="U25" s="7">
        <f>S25-T25</f>
        <v/>
      </c>
      <c r="V25" s="8">
        <f>IF(S25=0,0,T25/S25)</f>
        <v/>
      </c>
      <c r="W25" s="8" t="n"/>
      <c r="Y25" t="inlineStr">
        <is>
          <t>GC (pay app)</t>
        </is>
      </c>
    </row>
    <row r="26">
      <c r="A26" t="n">
        <v>90</v>
      </c>
      <c r="B26" t="n">
        <v>84106</v>
      </c>
      <c r="C26" t="inlineStr">
        <is>
          <t>Dryer Vents</t>
        </is>
      </c>
      <c r="D26" t="inlineStr">
        <is>
          <t>Annual Dryer Vent Cleaning</t>
        </is>
      </c>
      <c r="E26" s="10" t="inlineStr">
        <is>
          <t>GC</t>
        </is>
      </c>
      <c r="F26" t="inlineStr">
        <is>
          <t>Project</t>
        </is>
      </c>
      <c r="G26" s="7" t="n">
        <v>20460</v>
      </c>
      <c r="H26" s="7" t="n">
        <v>20460</v>
      </c>
      <c r="I26" s="7">
        <f>G26-H26</f>
        <v/>
      </c>
      <c r="J26" s="8">
        <f>IF(G26=0,0,H26/G26)</f>
        <v/>
      </c>
      <c r="K26" s="7" t="n">
        <v>0</v>
      </c>
      <c r="L26" s="7" t="n">
        <v>0</v>
      </c>
      <c r="M26" s="7" t="n">
        <v>0</v>
      </c>
      <c r="N26" s="7" t="n">
        <v>0</v>
      </c>
      <c r="O26" s="7" t="n">
        <v>0</v>
      </c>
      <c r="P26" s="7" t="n">
        <v>0</v>
      </c>
      <c r="Q26" s="7" t="n">
        <v>0</v>
      </c>
      <c r="R26" s="7" t="n">
        <v>0</v>
      </c>
      <c r="S26" s="7" t="n">
        <v>20460</v>
      </c>
      <c r="T26" s="7">
        <f>H26</f>
        <v/>
      </c>
      <c r="U26" s="7">
        <f>S26-T26</f>
        <v/>
      </c>
      <c r="V26" s="8">
        <f>IF(S26=0,0,T26/S26)</f>
        <v/>
      </c>
      <c r="W26" s="8" t="n"/>
      <c r="Y26" t="inlineStr">
        <is>
          <t>GC (pay app)</t>
        </is>
      </c>
    </row>
    <row r="27">
      <c r="A27" t="n">
        <v>88</v>
      </c>
      <c r="B27" t="n">
        <v>84102</v>
      </c>
      <c r="C27" t="inlineStr">
        <is>
          <t>Building Repairs</t>
        </is>
      </c>
      <c r="D27" t="inlineStr">
        <is>
          <t>Masonry Repairs - Repair areas of damaged stone</t>
        </is>
      </c>
      <c r="E27" s="10" t="inlineStr">
        <is>
          <t>GC</t>
        </is>
      </c>
      <c r="F27" t="inlineStr">
        <is>
          <t>Project</t>
        </is>
      </c>
      <c r="G27" s="7" t="n">
        <v>20000</v>
      </c>
      <c r="H27" s="7" t="n">
        <v>20000</v>
      </c>
      <c r="I27" s="7">
        <f>G27-H27</f>
        <v/>
      </c>
      <c r="J27" s="8">
        <f>IF(G27=0,0,H27/G27)</f>
        <v/>
      </c>
      <c r="K27" s="7" t="n">
        <v>0</v>
      </c>
      <c r="L27" s="7" t="n">
        <v>0</v>
      </c>
      <c r="M27" s="7" t="n">
        <v>0</v>
      </c>
      <c r="N27" s="7" t="n">
        <v>0</v>
      </c>
      <c r="O27" s="7" t="n">
        <v>0</v>
      </c>
      <c r="P27" s="7" t="n">
        <v>0</v>
      </c>
      <c r="Q27" s="7" t="n">
        <v>0</v>
      </c>
      <c r="R27" s="7" t="n">
        <v>0</v>
      </c>
      <c r="S27" s="7" t="n">
        <v>20000</v>
      </c>
      <c r="T27" s="7">
        <f>H27</f>
        <v/>
      </c>
      <c r="U27" s="7">
        <f>S27-T27</f>
        <v/>
      </c>
      <c r="V27" s="8">
        <f>IF(S27=0,0,T27/S27)</f>
        <v/>
      </c>
      <c r="W27" s="8" t="n"/>
      <c r="Y27" t="inlineStr">
        <is>
          <t>GC (pay app)</t>
        </is>
      </c>
    </row>
    <row r="28">
      <c r="A28" t="n">
        <v>122</v>
      </c>
      <c r="B28" t="n">
        <v>84290</v>
      </c>
      <c r="C28" t="inlineStr">
        <is>
          <t>Monument Sign</t>
        </is>
      </c>
      <c r="D28" t="inlineStr">
        <is>
          <t>Enhance Signage (cordinate w/ church - add signage on their property)</t>
        </is>
      </c>
      <c r="E28" s="5" t="inlineStr">
        <is>
          <t>PMC</t>
        </is>
      </c>
      <c r="F28" t="inlineStr">
        <is>
          <t>Project</t>
        </is>
      </c>
      <c r="G28" s="7" t="n">
        <v>20000</v>
      </c>
      <c r="H28" s="7" t="n">
        <v>0</v>
      </c>
      <c r="I28" s="7">
        <f>G28-H28</f>
        <v/>
      </c>
      <c r="J28" s="8">
        <f>IF(G28=0,0,H28/G28)</f>
        <v/>
      </c>
      <c r="K28" s="7" t="n">
        <v>0</v>
      </c>
      <c r="L28" s="7" t="n">
        <v>0</v>
      </c>
      <c r="M28" s="7" t="n">
        <v>0</v>
      </c>
      <c r="N28" s="7" t="n">
        <v>0</v>
      </c>
      <c r="O28" s="7" t="n">
        <v>0</v>
      </c>
      <c r="P28" s="7" t="n">
        <v>0</v>
      </c>
      <c r="Q28" s="7" t="n">
        <v>0</v>
      </c>
      <c r="R28" s="7" t="n">
        <v>0</v>
      </c>
      <c r="S28" s="7" t="n">
        <v>20000</v>
      </c>
      <c r="T28" s="7">
        <f>H28</f>
        <v/>
      </c>
      <c r="U28" s="7">
        <f>S28-T28</f>
        <v/>
      </c>
      <c r="V28" s="8">
        <f>IF(S28=0,0,T28/S28)</f>
        <v/>
      </c>
      <c r="W28" s="8" t="n"/>
      <c r="Y28" t="inlineStr">
        <is>
          <t>GL PMC</t>
        </is>
      </c>
    </row>
    <row r="29">
      <c r="A29" t="n">
        <v>19</v>
      </c>
      <c r="B29" t="n">
        <v>84361</v>
      </c>
      <c r="C29" t="inlineStr">
        <is>
          <t>Pool Area Repairs &amp; Equipment</t>
        </is>
      </c>
      <c r="D29" t="inlineStr">
        <is>
          <t>Repair pool gates</t>
        </is>
      </c>
      <c r="E29" s="10" t="inlineStr">
        <is>
          <t>GC</t>
        </is>
      </c>
      <c r="F29" t="inlineStr">
        <is>
          <t>Project</t>
        </is>
      </c>
      <c r="G29" s="7" t="n">
        <v>19000</v>
      </c>
      <c r="H29" s="7" t="n">
        <v>9500</v>
      </c>
      <c r="I29" s="7">
        <f>G29-H29</f>
        <v/>
      </c>
      <c r="J29" s="8">
        <f>IF(G29=0,0,H29/G29)</f>
        <v/>
      </c>
      <c r="K29" s="7" t="n">
        <v>0</v>
      </c>
      <c r="L29" s="7" t="n">
        <v>0</v>
      </c>
      <c r="M29" s="7" t="n">
        <v>0</v>
      </c>
      <c r="N29" s="7" t="n">
        <v>0</v>
      </c>
      <c r="O29" s="7" t="n">
        <v>0</v>
      </c>
      <c r="P29" s="7" t="n">
        <v>0</v>
      </c>
      <c r="Q29" s="7" t="n">
        <v>0</v>
      </c>
      <c r="R29" s="7" t="n">
        <v>0</v>
      </c>
      <c r="S29" s="7" t="n">
        <v>19000</v>
      </c>
      <c r="T29" s="7">
        <f>H29</f>
        <v/>
      </c>
      <c r="U29" s="7">
        <f>S29-T29</f>
        <v/>
      </c>
      <c r="V29" s="8">
        <f>IF(S29=0,0,T29/S29)</f>
        <v/>
      </c>
      <c r="W29" s="8" t="n"/>
      <c r="Y29" t="inlineStr">
        <is>
          <t>GC (pay app)</t>
        </is>
      </c>
    </row>
    <row r="30">
      <c r="A30" t="n">
        <v>119</v>
      </c>
      <c r="B30" t="n">
        <v>83236</v>
      </c>
      <c r="C30" t="inlineStr">
        <is>
          <t>Smoke Alarms</t>
        </is>
      </c>
      <c r="D30" t="inlineStr">
        <is>
          <t>Completed by Seller - Move to Contingency?</t>
        </is>
      </c>
      <c r="E30" s="5" t="inlineStr">
        <is>
          <t>PMC</t>
        </is>
      </c>
      <c r="F30" t="inlineStr">
        <is>
          <t>Project</t>
        </is>
      </c>
      <c r="G30" s="7" t="n">
        <v>18600</v>
      </c>
      <c r="H30" s="7" t="n">
        <v>0</v>
      </c>
      <c r="I30" s="7">
        <f>G30-H30</f>
        <v/>
      </c>
      <c r="J30" s="8">
        <f>IF(G30=0,0,H30/G30)</f>
        <v/>
      </c>
      <c r="K30" s="7" t="n">
        <v>0</v>
      </c>
      <c r="L30" s="7" t="n">
        <v>0</v>
      </c>
      <c r="M30" s="7" t="n">
        <v>0</v>
      </c>
      <c r="N30" s="7" t="n">
        <v>0</v>
      </c>
      <c r="O30" s="7" t="n">
        <v>0</v>
      </c>
      <c r="P30" s="7" t="n">
        <v>0</v>
      </c>
      <c r="Q30" s="7" t="n">
        <v>0</v>
      </c>
      <c r="R30" s="7" t="n">
        <v>0</v>
      </c>
      <c r="S30" s="7" t="n">
        <v>18600</v>
      </c>
      <c r="T30" s="7">
        <f>H30</f>
        <v/>
      </c>
      <c r="U30" s="7">
        <f>S30-T30</f>
        <v/>
      </c>
      <c r="V30" s="8">
        <f>IF(S30=0,0,T30/S30)</f>
        <v/>
      </c>
      <c r="W30" s="8" t="n"/>
      <c r="Y30" t="inlineStr">
        <is>
          <t>GL PMC</t>
        </is>
      </c>
    </row>
    <row r="31">
      <c r="A31" t="n">
        <v>32</v>
      </c>
      <c r="B31" t="n">
        <v>84361</v>
      </c>
      <c r="C31" t="inlineStr">
        <is>
          <t>Pool Area Repairs &amp; Equipment</t>
        </is>
      </c>
      <c r="D31" t="inlineStr">
        <is>
          <t>seal small cracks on pool deck and clean</t>
        </is>
      </c>
      <c r="E31" s="10" t="inlineStr">
        <is>
          <t>GC</t>
        </is>
      </c>
      <c r="F31" t="inlineStr">
        <is>
          <t>Project</t>
        </is>
      </c>
      <c r="G31" s="7" t="n">
        <v>16000</v>
      </c>
      <c r="H31" s="7" t="n">
        <v>0</v>
      </c>
      <c r="I31" s="7">
        <f>G31-H31</f>
        <v/>
      </c>
      <c r="J31" s="8">
        <f>IF(G31=0,0,H31/G31)</f>
        <v/>
      </c>
      <c r="K31" s="7" t="n">
        <v>0</v>
      </c>
      <c r="L31" s="7" t="n">
        <v>0</v>
      </c>
      <c r="M31" s="7" t="n">
        <v>0</v>
      </c>
      <c r="N31" s="7" t="n">
        <v>0</v>
      </c>
      <c r="O31" s="7" t="n">
        <v>0</v>
      </c>
      <c r="P31" s="7" t="n">
        <v>0</v>
      </c>
      <c r="Q31" s="7" t="n">
        <v>0</v>
      </c>
      <c r="R31" s="7" t="n">
        <v>0</v>
      </c>
      <c r="S31" s="7" t="n">
        <v>16000</v>
      </c>
      <c r="T31" s="7">
        <f>H31</f>
        <v/>
      </c>
      <c r="U31" s="7">
        <f>S31-T31</f>
        <v/>
      </c>
      <c r="V31" s="8">
        <f>IF(S31=0,0,T31/S31)</f>
        <v/>
      </c>
      <c r="W31" s="8" t="n"/>
      <c r="Y31" t="inlineStr">
        <is>
          <t>GC (no pay app)</t>
        </is>
      </c>
    </row>
    <row r="32">
      <c r="A32" t="n">
        <v>129</v>
      </c>
      <c r="B32" t="n">
        <v>84190</v>
      </c>
      <c r="C32" t="inlineStr">
        <is>
          <t>Fitness Center</t>
        </is>
      </c>
      <c r="D32" t="inlineStr">
        <is>
          <t>Moderate upgrades to the fitness center</t>
        </is>
      </c>
      <c r="E32" s="5" t="inlineStr">
        <is>
          <t>PMC</t>
        </is>
      </c>
      <c r="F32" t="inlineStr">
        <is>
          <t>Project</t>
        </is>
      </c>
      <c r="G32" s="7" t="n">
        <v>15000</v>
      </c>
      <c r="H32" s="7" t="n">
        <v>0</v>
      </c>
      <c r="I32" s="7">
        <f>G32-H32</f>
        <v/>
      </c>
      <c r="J32" s="8">
        <f>IF(G32=0,0,H32/G32)</f>
        <v/>
      </c>
      <c r="K32" s="7" t="n">
        <v>0</v>
      </c>
      <c r="L32" s="7" t="n">
        <v>0</v>
      </c>
      <c r="M32" s="7" t="n">
        <v>0</v>
      </c>
      <c r="N32" s="7" t="n">
        <v>0</v>
      </c>
      <c r="O32" s="7" t="n">
        <v>0</v>
      </c>
      <c r="P32" s="7" t="n">
        <v>0</v>
      </c>
      <c r="Q32" s="7" t="n">
        <v>0</v>
      </c>
      <c r="R32" s="7" t="n">
        <v>0</v>
      </c>
      <c r="S32" s="7" t="n">
        <v>15000</v>
      </c>
      <c r="T32" s="7">
        <f>H32</f>
        <v/>
      </c>
      <c r="U32" s="7">
        <f>S32-T32</f>
        <v/>
      </c>
      <c r="V32" s="8">
        <f>IF(S32=0,0,T32/S32)</f>
        <v/>
      </c>
      <c r="W32" s="8" t="n"/>
      <c r="Y32" t="inlineStr">
        <is>
          <t>GL PMC</t>
        </is>
      </c>
    </row>
    <row r="33">
      <c r="A33" t="n">
        <v>148</v>
      </c>
      <c r="B33" t="n">
        <v>83375</v>
      </c>
      <c r="C33" t="inlineStr">
        <is>
          <t>Golf Cart</t>
        </is>
      </c>
      <c r="D33" t="inlineStr">
        <is>
          <t>Add leasing cart</t>
        </is>
      </c>
      <c r="E33" s="5" t="inlineStr">
        <is>
          <t>PMC</t>
        </is>
      </c>
      <c r="F33" t="inlineStr">
        <is>
          <t>Project</t>
        </is>
      </c>
      <c r="G33" s="7" t="n">
        <v>15000</v>
      </c>
      <c r="H33" s="7" t="n">
        <v>0</v>
      </c>
      <c r="I33" s="7">
        <f>G33-H33</f>
        <v/>
      </c>
      <c r="J33" s="8">
        <f>IF(G33=0,0,H33/G33)</f>
        <v/>
      </c>
      <c r="K33" s="7" t="n">
        <v>0</v>
      </c>
      <c r="L33" s="7" t="n">
        <v>0</v>
      </c>
      <c r="M33" s="7" t="n">
        <v>0</v>
      </c>
      <c r="N33" s="7" t="n">
        <v>0</v>
      </c>
      <c r="O33" s="7" t="n">
        <v>0</v>
      </c>
      <c r="P33" s="7" t="n">
        <v>0</v>
      </c>
      <c r="Q33" s="7" t="n">
        <v>0</v>
      </c>
      <c r="R33" s="7" t="n">
        <v>0</v>
      </c>
      <c r="S33" s="7" t="n">
        <v>15000</v>
      </c>
      <c r="T33" s="7">
        <f>H33</f>
        <v/>
      </c>
      <c r="U33" s="7">
        <f>S33-T33</f>
        <v/>
      </c>
      <c r="V33" s="8">
        <f>IF(S33=0,0,T33/S33)</f>
        <v/>
      </c>
      <c r="W33" s="8" t="n"/>
      <c r="Y33" t="inlineStr">
        <is>
          <t>GL PMC</t>
        </is>
      </c>
    </row>
    <row r="34">
      <c r="A34" t="n">
        <v>153</v>
      </c>
      <c r="B34" t="n">
        <v>84432</v>
      </c>
      <c r="C34" t="inlineStr">
        <is>
          <t>Stormwater Piping</t>
        </is>
      </c>
      <c r="D34" t="inlineStr">
        <is>
          <t>Clean out basin</t>
        </is>
      </c>
      <c r="E34" s="10" t="inlineStr">
        <is>
          <t>GC</t>
        </is>
      </c>
      <c r="F34" t="inlineStr">
        <is>
          <t>Project</t>
        </is>
      </c>
      <c r="G34" s="7" t="n">
        <v>14000</v>
      </c>
      <c r="H34" s="7" t="n">
        <v>14000</v>
      </c>
      <c r="I34" s="7">
        <f>G34-H34</f>
        <v/>
      </c>
      <c r="J34" s="8">
        <f>IF(G34=0,0,H34/G34)</f>
        <v/>
      </c>
      <c r="K34" s="7" t="n">
        <v>0</v>
      </c>
      <c r="L34" s="7" t="n">
        <v>0</v>
      </c>
      <c r="M34" s="7" t="n">
        <v>0</v>
      </c>
      <c r="N34" s="7" t="n">
        <v>0</v>
      </c>
      <c r="O34" s="7" t="n">
        <v>0</v>
      </c>
      <c r="P34" s="7" t="n">
        <v>0</v>
      </c>
      <c r="Q34" s="7" t="n">
        <v>0</v>
      </c>
      <c r="R34" s="7" t="n">
        <v>0</v>
      </c>
      <c r="S34" s="7" t="n">
        <v>14000</v>
      </c>
      <c r="T34" s="7">
        <f>H34</f>
        <v/>
      </c>
      <c r="U34" s="7">
        <f>S34-T34</f>
        <v/>
      </c>
      <c r="V34" s="8">
        <f>IF(S34=0,0,T34/S34)</f>
        <v/>
      </c>
      <c r="W34" s="8" t="n"/>
      <c r="Y34" t="inlineStr">
        <is>
          <t>GC (pay app)</t>
        </is>
      </c>
    </row>
    <row r="35">
      <c r="A35" t="n">
        <v>68</v>
      </c>
      <c r="B35" t="n">
        <v>84114</v>
      </c>
      <c r="C35" t="inlineStr">
        <is>
          <t>Exterior Stairs</t>
        </is>
      </c>
      <c r="D35" t="inlineStr">
        <is>
          <t>Repair exterior stair treads and stringers - Replace 90 stair treads</t>
        </is>
      </c>
      <c r="E35" s="10" t="inlineStr">
        <is>
          <t>GC</t>
        </is>
      </c>
      <c r="F35" t="inlineStr">
        <is>
          <t>Project</t>
        </is>
      </c>
      <c r="G35" s="7" t="n">
        <v>12500</v>
      </c>
      <c r="H35" s="7" t="n">
        <v>12500</v>
      </c>
      <c r="I35" s="7">
        <f>G35-H35</f>
        <v/>
      </c>
      <c r="J35" s="8">
        <f>IF(G35=0,0,H35/G35)</f>
        <v/>
      </c>
      <c r="K35" s="7" t="n">
        <v>0</v>
      </c>
      <c r="L35" s="7" t="n">
        <v>0</v>
      </c>
      <c r="M35" s="7" t="n">
        <v>0</v>
      </c>
      <c r="N35" s="7" t="n">
        <v>0</v>
      </c>
      <c r="O35" s="7" t="n">
        <v>0</v>
      </c>
      <c r="P35" s="7" t="n">
        <v>0</v>
      </c>
      <c r="Q35" s="7" t="n">
        <v>0</v>
      </c>
      <c r="R35" s="7" t="n">
        <v>0</v>
      </c>
      <c r="S35" s="7" t="n">
        <v>12500</v>
      </c>
      <c r="T35" s="7">
        <f>H35</f>
        <v/>
      </c>
      <c r="U35" s="7">
        <f>S35-T35</f>
        <v/>
      </c>
      <c r="V35" s="8">
        <f>IF(S35=0,0,T35/S35)</f>
        <v/>
      </c>
      <c r="W35" s="8" t="n"/>
      <c r="Y35" t="inlineStr">
        <is>
          <t>GC (pay app)</t>
        </is>
      </c>
    </row>
    <row r="36">
      <c r="A36" t="n">
        <v>35</v>
      </c>
      <c r="B36" t="n">
        <v>84205</v>
      </c>
      <c r="C36" t="inlineStr">
        <is>
          <t>Fences &amp; gates</t>
        </is>
      </c>
      <c r="D36" t="inlineStr">
        <is>
          <t>Pedestrian and Front Gate Improvements</t>
        </is>
      </c>
      <c r="E36" s="10" t="inlineStr">
        <is>
          <t>GC</t>
        </is>
      </c>
      <c r="F36" t="inlineStr">
        <is>
          <t>Project</t>
        </is>
      </c>
      <c r="G36" s="7" t="n">
        <v>10000</v>
      </c>
      <c r="H36" s="7" t="n">
        <v>19000</v>
      </c>
      <c r="I36" s="7">
        <f>G36-H36</f>
        <v/>
      </c>
      <c r="J36" s="8">
        <f>IF(G36=0,0,H36/G36)</f>
        <v/>
      </c>
      <c r="K36" s="7" t="n">
        <v>0</v>
      </c>
      <c r="L36" s="7" t="n">
        <v>0</v>
      </c>
      <c r="M36" s="7" t="n">
        <v>0</v>
      </c>
      <c r="N36" s="7" t="n">
        <v>0</v>
      </c>
      <c r="O36" s="7" t="n">
        <v>0</v>
      </c>
      <c r="P36" s="7" t="n">
        <v>0</v>
      </c>
      <c r="Q36" s="7" t="n">
        <v>0</v>
      </c>
      <c r="R36" s="7" t="n">
        <v>0</v>
      </c>
      <c r="S36" s="7" t="n">
        <v>10000</v>
      </c>
      <c r="T36" s="7">
        <f>H36</f>
        <v/>
      </c>
      <c r="U36" s="7">
        <f>S36-T36</f>
        <v/>
      </c>
      <c r="V36" s="8">
        <f>IF(S36=0,0,T36/S36)</f>
        <v/>
      </c>
      <c r="W36" s="8" t="n"/>
      <c r="Y36" t="inlineStr">
        <is>
          <t>GC (pay app)</t>
        </is>
      </c>
    </row>
    <row r="37">
      <c r="A37" t="n">
        <v>102</v>
      </c>
      <c r="B37" t="n">
        <v>84305</v>
      </c>
      <c r="C37" t="inlineStr">
        <is>
          <t>Equipment, baracades and staging</t>
        </is>
      </c>
      <c r="D37" t="inlineStr">
        <is>
          <t>Equipment &amp; Staging (Details of Scope?)</t>
        </is>
      </c>
      <c r="E37" s="10" t="inlineStr">
        <is>
          <t>GC</t>
        </is>
      </c>
      <c r="F37" t="inlineStr">
        <is>
          <t>Project</t>
        </is>
      </c>
      <c r="G37" s="7" t="n">
        <v>10000</v>
      </c>
      <c r="H37" s="7" t="n">
        <v>10000</v>
      </c>
      <c r="I37" s="7">
        <f>G37-H37</f>
        <v/>
      </c>
      <c r="J37" s="8">
        <f>IF(G37=0,0,H37/G37)</f>
        <v/>
      </c>
      <c r="K37" s="7" t="n">
        <v>0</v>
      </c>
      <c r="L37" s="7" t="n">
        <v>0</v>
      </c>
      <c r="M37" s="7" t="n">
        <v>0</v>
      </c>
      <c r="N37" s="7" t="n">
        <v>0</v>
      </c>
      <c r="O37" s="7" t="n">
        <v>0</v>
      </c>
      <c r="P37" s="7" t="n">
        <v>0</v>
      </c>
      <c r="Q37" s="7" t="n">
        <v>0</v>
      </c>
      <c r="R37" s="7" t="n">
        <v>0</v>
      </c>
      <c r="S37" s="7" t="n">
        <v>10000</v>
      </c>
      <c r="T37" s="7">
        <f>H37</f>
        <v/>
      </c>
      <c r="U37" s="7">
        <f>S37-T37</f>
        <v/>
      </c>
      <c r="V37" s="8">
        <f>IF(S37=0,0,T37/S37)</f>
        <v/>
      </c>
      <c r="W37" s="8" t="n"/>
      <c r="Y37" t="inlineStr">
        <is>
          <t>GC (pay app)</t>
        </is>
      </c>
    </row>
    <row r="38">
      <c r="A38" t="n">
        <v>127</v>
      </c>
      <c r="B38" t="n">
        <v>84116</v>
      </c>
      <c r="C38" t="inlineStr">
        <is>
          <t>Club House/Leasing Center Addition/Alter</t>
        </is>
      </c>
      <c r="D38" t="inlineStr">
        <is>
          <t>Leasing office floor/wall finishes - Light leasing office upgrade</t>
        </is>
      </c>
      <c r="E38" s="5" t="inlineStr">
        <is>
          <t>PMC</t>
        </is>
      </c>
      <c r="F38" t="inlineStr">
        <is>
          <t>Project</t>
        </is>
      </c>
      <c r="G38" s="7" t="n">
        <v>10000</v>
      </c>
      <c r="H38" s="7" t="n">
        <v>0</v>
      </c>
      <c r="I38" s="7">
        <f>G38-H38</f>
        <v/>
      </c>
      <c r="J38" s="8">
        <f>IF(G38=0,0,H38/G38)</f>
        <v/>
      </c>
      <c r="K38" s="7" t="n">
        <v>0</v>
      </c>
      <c r="L38" s="7" t="n">
        <v>0</v>
      </c>
      <c r="M38" s="7" t="n">
        <v>0</v>
      </c>
      <c r="N38" s="7" t="n">
        <v>0</v>
      </c>
      <c r="O38" s="7" t="n">
        <v>0</v>
      </c>
      <c r="P38" s="7" t="n">
        <v>0</v>
      </c>
      <c r="Q38" s="7" t="n">
        <v>0</v>
      </c>
      <c r="R38" s="7" t="n">
        <v>0</v>
      </c>
      <c r="S38" s="7" t="n">
        <v>10000</v>
      </c>
      <c r="T38" s="7">
        <f>H38</f>
        <v/>
      </c>
      <c r="U38" s="7">
        <f>S38-T38</f>
        <v/>
      </c>
      <c r="V38" s="8">
        <f>IF(S38=0,0,T38/S38)</f>
        <v/>
      </c>
      <c r="W38" s="8" t="n"/>
      <c r="Y38" t="inlineStr">
        <is>
          <t>GL PMC</t>
        </is>
      </c>
    </row>
    <row r="39">
      <c r="A39" t="n">
        <v>31</v>
      </c>
      <c r="B39" t="n">
        <v>84361</v>
      </c>
      <c r="C39" t="inlineStr">
        <is>
          <t>Pool Area Repairs &amp; Equipment</t>
        </is>
      </c>
      <c r="D39" t="inlineStr">
        <is>
          <t>deck o seal</t>
        </is>
      </c>
      <c r="E39" s="10" t="inlineStr">
        <is>
          <t>GC</t>
        </is>
      </c>
      <c r="F39" t="inlineStr">
        <is>
          <t>Project</t>
        </is>
      </c>
      <c r="G39" s="7" t="n">
        <v>9500</v>
      </c>
      <c r="H39" s="7" t="n">
        <v>0</v>
      </c>
      <c r="I39" s="7">
        <f>G39-H39</f>
        <v/>
      </c>
      <c r="J39" s="8">
        <f>IF(G39=0,0,H39/G39)</f>
        <v/>
      </c>
      <c r="K39" s="7" t="n">
        <v>0</v>
      </c>
      <c r="L39" s="7" t="n">
        <v>0</v>
      </c>
      <c r="M39" s="7" t="n">
        <v>0</v>
      </c>
      <c r="N39" s="7" t="n">
        <v>0</v>
      </c>
      <c r="O39" s="7" t="n">
        <v>0</v>
      </c>
      <c r="P39" s="7" t="n">
        <v>0</v>
      </c>
      <c r="Q39" s="7" t="n">
        <v>0</v>
      </c>
      <c r="R39" s="7" t="n">
        <v>0</v>
      </c>
      <c r="S39" s="7" t="n">
        <v>9500</v>
      </c>
      <c r="T39" s="7">
        <f>H39</f>
        <v/>
      </c>
      <c r="U39" s="7">
        <f>S39-T39</f>
        <v/>
      </c>
      <c r="V39" s="8">
        <f>IF(S39=0,0,T39/S39)</f>
        <v/>
      </c>
      <c r="W39" s="8" t="n"/>
      <c r="Y39" t="inlineStr">
        <is>
          <t>GC (no pay app)</t>
        </is>
      </c>
    </row>
    <row r="40">
      <c r="A40" t="n">
        <v>36</v>
      </c>
      <c r="B40" t="n">
        <v>84203</v>
      </c>
      <c r="C40" t="inlineStr">
        <is>
          <t>Exterior Kitchen</t>
        </is>
      </c>
      <c r="D40" t="inlineStr">
        <is>
          <t>replace grills</t>
        </is>
      </c>
      <c r="E40" s="10" t="inlineStr">
        <is>
          <t>GC</t>
        </is>
      </c>
      <c r="F40" t="inlineStr">
        <is>
          <t>Project</t>
        </is>
      </c>
      <c r="G40" s="7" t="n">
        <v>9500</v>
      </c>
      <c r="H40" s="7" t="n">
        <v>9500</v>
      </c>
      <c r="I40" s="7">
        <f>G40-H40</f>
        <v/>
      </c>
      <c r="J40" s="8">
        <f>IF(G40=0,0,H40/G40)</f>
        <v/>
      </c>
      <c r="K40" s="7" t="n">
        <v>0</v>
      </c>
      <c r="L40" s="7" t="n">
        <v>0</v>
      </c>
      <c r="M40" s="7" t="n">
        <v>0</v>
      </c>
      <c r="N40" s="7" t="n">
        <v>0</v>
      </c>
      <c r="O40" s="7" t="n">
        <v>0</v>
      </c>
      <c r="P40" s="7" t="n">
        <v>0</v>
      </c>
      <c r="Q40" s="7" t="n">
        <v>0</v>
      </c>
      <c r="R40" s="7" t="n">
        <v>0</v>
      </c>
      <c r="S40" s="7" t="n">
        <v>9500</v>
      </c>
      <c r="T40" s="7">
        <f>H40</f>
        <v/>
      </c>
      <c r="U40" s="7">
        <f>S40-T40</f>
        <v/>
      </c>
      <c r="V40" s="8">
        <f>IF(S40=0,0,T40/S40)</f>
        <v/>
      </c>
      <c r="W40" s="8" t="n"/>
      <c r="Y40" t="inlineStr">
        <is>
          <t>GC (pay app)</t>
        </is>
      </c>
    </row>
    <row r="41">
      <c r="A41" t="n">
        <v>69</v>
      </c>
      <c r="B41" t="n">
        <v>84121</v>
      </c>
      <c r="C41" t="inlineStr">
        <is>
          <t>Handrail / Railings</t>
        </is>
      </c>
      <c r="D41" t="inlineStr">
        <is>
          <t>Repair Exterior Railings</t>
        </is>
      </c>
      <c r="E41" s="10" t="inlineStr">
        <is>
          <t>GC</t>
        </is>
      </c>
      <c r="F41" t="inlineStr">
        <is>
          <t>Project</t>
        </is>
      </c>
      <c r="G41" s="7" t="n">
        <v>8500</v>
      </c>
      <c r="H41" s="7" t="n">
        <v>8500</v>
      </c>
      <c r="I41" s="7">
        <f>G41-H41</f>
        <v/>
      </c>
      <c r="J41" s="8">
        <f>IF(G41=0,0,H41/G41)</f>
        <v/>
      </c>
      <c r="K41" s="7" t="n">
        <v>0</v>
      </c>
      <c r="L41" s="7" t="n">
        <v>0</v>
      </c>
      <c r="M41" s="7" t="n">
        <v>0</v>
      </c>
      <c r="N41" s="7" t="n">
        <v>0</v>
      </c>
      <c r="O41" s="7" t="n">
        <v>0</v>
      </c>
      <c r="P41" s="7" t="n">
        <v>0</v>
      </c>
      <c r="Q41" s="7" t="n">
        <v>0</v>
      </c>
      <c r="R41" s="7" t="n">
        <v>0</v>
      </c>
      <c r="S41" s="7" t="n">
        <v>8500</v>
      </c>
      <c r="T41" s="7">
        <f>H41</f>
        <v/>
      </c>
      <c r="U41" s="7">
        <f>S41-T41</f>
        <v/>
      </c>
      <c r="V41" s="8">
        <f>IF(S41=0,0,T41/S41)</f>
        <v/>
      </c>
      <c r="W41" s="8" t="n"/>
      <c r="Y41" t="inlineStr">
        <is>
          <t>GC (pay app)</t>
        </is>
      </c>
    </row>
    <row r="42">
      <c r="A42" t="n">
        <v>25</v>
      </c>
      <c r="B42" t="n">
        <v>84361</v>
      </c>
      <c r="C42" t="inlineStr">
        <is>
          <t>Pool Area Repairs &amp; Equipment</t>
        </is>
      </c>
      <c r="D42" t="inlineStr">
        <is>
          <t>LPCA - Excessive algae growth due to an inoperable aeration
pump was observed at the south portion of the pond.</t>
        </is>
      </c>
      <c r="E42" s="10" t="inlineStr">
        <is>
          <t>GC</t>
        </is>
      </c>
      <c r="F42" t="inlineStr">
        <is>
          <t>Project</t>
        </is>
      </c>
      <c r="G42" s="7" t="n">
        <v>2500</v>
      </c>
      <c r="H42" s="7" t="n">
        <v>16000</v>
      </c>
      <c r="I42" s="7">
        <f>G42-H42</f>
        <v/>
      </c>
      <c r="J42" s="8">
        <f>IF(G42=0,0,H42/G42)</f>
        <v/>
      </c>
      <c r="K42" s="7" t="n">
        <v>0</v>
      </c>
      <c r="L42" s="7" t="n">
        <v>0</v>
      </c>
      <c r="M42" s="7" t="n">
        <v>0</v>
      </c>
      <c r="N42" s="7" t="n">
        <v>0</v>
      </c>
      <c r="O42" s="7" t="n">
        <v>0</v>
      </c>
      <c r="P42" s="7" t="n">
        <v>0</v>
      </c>
      <c r="Q42" s="7" t="n">
        <v>0</v>
      </c>
      <c r="R42" s="7" t="n">
        <v>0</v>
      </c>
      <c r="S42" s="7" t="n">
        <v>2500</v>
      </c>
      <c r="T42" s="7">
        <f>H42</f>
        <v/>
      </c>
      <c r="U42" s="7">
        <f>S42-T42</f>
        <v/>
      </c>
      <c r="V42" s="8">
        <f>IF(S42=0,0,T42/S42)</f>
        <v/>
      </c>
      <c r="W42" s="8" t="n"/>
      <c r="Y42" t="inlineStr">
        <is>
          <t>GC (pay app)</t>
        </is>
      </c>
    </row>
    <row r="43">
      <c r="A43" t="n">
        <v>20</v>
      </c>
      <c r="B43" t="n">
        <v>84219</v>
      </c>
      <c r="C43" t="inlineStr">
        <is>
          <t>Covered Parking &amp; Misc. Parking Items</t>
        </is>
      </c>
      <c r="D43" t="inlineStr">
        <is>
          <t>LPCA - Impact damage was observed at the garage door at the G-30 garage. Repairs are recommended.</t>
        </is>
      </c>
      <c r="E43" s="5" t="inlineStr">
        <is>
          <t>PMC</t>
        </is>
      </c>
      <c r="F43" t="inlineStr">
        <is>
          <t>Project</t>
        </is>
      </c>
      <c r="G43" s="7" t="n">
        <v>1500</v>
      </c>
      <c r="H43" s="7" t="n">
        <v>0</v>
      </c>
      <c r="I43" s="7">
        <f>G43-H43</f>
        <v/>
      </c>
      <c r="J43" s="8">
        <f>IF(G43=0,0,H43/G43)</f>
        <v/>
      </c>
      <c r="K43" s="7" t="n">
        <v>0</v>
      </c>
      <c r="L43" s="7" t="n">
        <v>0</v>
      </c>
      <c r="M43" s="7" t="n">
        <v>0</v>
      </c>
      <c r="N43" s="7" t="n">
        <v>0</v>
      </c>
      <c r="O43" s="7" t="n">
        <v>0</v>
      </c>
      <c r="P43" s="7" t="n">
        <v>0</v>
      </c>
      <c r="Q43" s="7" t="n">
        <v>0</v>
      </c>
      <c r="R43" s="7" t="n">
        <v>0</v>
      </c>
      <c r="S43" s="7" t="n">
        <v>1500</v>
      </c>
      <c r="T43" s="7">
        <f>H43</f>
        <v/>
      </c>
      <c r="U43" s="7">
        <f>S43-T43</f>
        <v/>
      </c>
      <c r="V43" s="8">
        <f>IF(S43=0,0,T43/S43)</f>
        <v/>
      </c>
      <c r="W43" s="8" t="n"/>
      <c r="Y43" t="inlineStr">
        <is>
          <t>GL PMC</t>
        </is>
      </c>
    </row>
    <row r="44">
      <c r="A44" t="n">
        <v>95</v>
      </c>
      <c r="B44" t="n">
        <v>84101</v>
      </c>
      <c r="C44" t="inlineStr">
        <is>
          <t>Exterior Painting</t>
        </is>
      </c>
      <c r="D44" t="inlineStr"/>
      <c r="E44" s="5" t="inlineStr">
        <is>
          <t>DFM</t>
        </is>
      </c>
      <c r="F44" t="inlineStr"/>
      <c r="G44" s="7" t="n">
        <v>0</v>
      </c>
      <c r="H44" s="7" t="n">
        <v>0</v>
      </c>
      <c r="I44" s="7">
        <f>G44-H44</f>
        <v/>
      </c>
      <c r="J44" s="8">
        <f>IF(G44=0,0,H44/G44)</f>
        <v/>
      </c>
      <c r="K44" s="7" t="n">
        <v>0</v>
      </c>
      <c r="L44" s="7" t="n">
        <v>0</v>
      </c>
      <c r="M44" s="7" t="n">
        <v>385000</v>
      </c>
      <c r="N44" s="7" t="n">
        <v>0</v>
      </c>
      <c r="O44" s="7" t="n">
        <v>0</v>
      </c>
      <c r="P44" s="7" t="n">
        <v>0</v>
      </c>
      <c r="Q44" s="7" t="n">
        <v>0</v>
      </c>
      <c r="R44" s="7" t="n">
        <v>0</v>
      </c>
      <c r="S44" s="7" t="n">
        <v>810000</v>
      </c>
      <c r="T44" s="7">
        <f>H44</f>
        <v/>
      </c>
      <c r="U44" s="7">
        <f>S44-T44</f>
        <v/>
      </c>
      <c r="V44" s="8">
        <f>IF(S44=0,0,T44/S44)</f>
        <v/>
      </c>
      <c r="W44" s="8" t="n"/>
      <c r="Y44" t="inlineStr"/>
    </row>
    <row r="46">
      <c r="D46" s="19" t="inlineStr">
        <is>
          <t>Projects Subtotal (excl. Contingency &amp; CM Fee)</t>
        </is>
      </c>
      <c r="G46" s="22" t="n">
        <v>1039016</v>
      </c>
      <c r="S46" s="22" t="n">
        <v>1849016</v>
      </c>
    </row>
    <row r="47">
      <c r="D47" s="5" t="inlineStr">
        <is>
          <t>CM Fee</t>
        </is>
      </c>
      <c r="G47" s="7" t="n">
        <v>54509</v>
      </c>
      <c r="S47" s="7" t="n">
        <v>74721</v>
      </c>
    </row>
    <row r="48">
      <c r="D48" s="5" t="inlineStr">
        <is>
          <t>Contingency</t>
        </is>
      </c>
      <c r="G48" s="7" t="n">
        <v>51163</v>
      </c>
      <c r="S48" s="7" t="n">
        <v>70413</v>
      </c>
    </row>
    <row r="49">
      <c r="D49" s="19" t="inlineStr">
        <is>
          <t>Capital Plan Total (ex-BTL)</t>
        </is>
      </c>
      <c r="G49" s="22" t="n">
        <v>1144688</v>
      </c>
      <c r="S49" s="22" t="n">
        <v>1994151</v>
      </c>
    </row>
    <row r="50">
      <c r="D50" s="2" t="inlineStr">
        <is>
          <t>Unplanned CapEx Yr 1 (out-of-plan)</t>
        </is>
      </c>
      <c r="H50" s="7" t="n">
        <v>68798</v>
      </c>
    </row>
    <row r="51">
      <c r="D51" s="26" t="inlineStr">
        <is>
          <t>BTL (dropped per Adam): $2,859,627</t>
        </is>
      </c>
    </row>
  </sheetData>
  <autoFilter ref="A4:Y44"/>
  <hyperlinks>
    <hyperlink xmlns:r="http://schemas.openxmlformats.org/officeDocument/2006/relationships" ref="B3" r:id="rId1"/>
  </hyperlinks>
  <pageMargins left="0.75" right="0.75" top="1" bottom="1" header="0.5" footer="0.5"/>
</worksheet>
</file>

<file path=xl/worksheets/sheet69.xml><?xml version="1.0" encoding="utf-8"?>
<worksheet xmlns="http://schemas.openxmlformats.org/spreadsheetml/2006/main">
  <sheetPr>
    <outlinePr summaryBelow="1" summaryRight="1"/>
    <pageSetUpPr/>
  </sheetPr>
  <dimension ref="A1:Y38"/>
  <sheetViews>
    <sheetView workbookViewId="0">
      <pane xSplit="6" ySplit="4" topLeftCell="G5" activePane="bottomRight" state="frozen"/>
      <selection pane="topRight"/>
      <selection pane="bottomLeft"/>
      <selection pane="bottomRight" activeCell="A1" sqref="A1"/>
    </sheetView>
  </sheetViews>
  <sheetFormatPr baseColWidth="8" defaultRowHeight="15"/>
  <cols>
    <col hidden="1" width="5" customWidth="1" min="1" max="1"/>
    <col width="9" customWidth="1" min="2" max="2"/>
    <col hidden="1" outlineLevel="1" width="26" customWidth="1" min="3" max="3"/>
    <col hidden="1" outlineLevel="1" width="40" customWidth="1" min="4" max="4"/>
    <col width="8" customWidth="1" min="5" max="5"/>
    <col width="10" customWidth="1" min="6" max="6"/>
    <col width="12" customWidth="1" min="7" max="7"/>
    <col width="11" customWidth="1" min="8" max="8"/>
    <col width="11" customWidth="1" min="9" max="9"/>
    <col width="8" customWidth="1" min="10" max="10"/>
    <col hidden="1" outlineLevel="1" width="11" customWidth="1" min="11" max="11"/>
    <col hidden="1" outlineLevel="1" width="11" customWidth="1" min="12" max="12"/>
    <col hidden="1" outlineLevel="1" width="11" customWidth="1" min="13" max="13"/>
    <col hidden="1" outlineLevel="1" width="11" customWidth="1" min="14" max="14"/>
    <col hidden="1" outlineLevel="1" width="11" customWidth="1" min="15" max="15"/>
    <col hidden="1" outlineLevel="1" width="11" customWidth="1" min="16" max="16"/>
    <col hidden="1" outlineLevel="1" width="11" customWidth="1" min="17" max="17"/>
    <col hidden="1" outlineLevel="1" width="11" customWidth="1" min="18" max="18"/>
    <col width="13" customWidth="1" min="19" max="19"/>
    <col width="12" customWidth="1" min="20" max="20"/>
    <col width="13" customWidth="1" min="21" max="21"/>
    <col width="9" customWidth="1" min="22" max="22"/>
    <col width="14" customWidth="1" min="23" max="23"/>
    <col width="2" customWidth="1" min="24" max="24"/>
    <col hidden="1" width="22" customWidth="1" min="25" max="25"/>
  </cols>
  <sheetData>
    <row r="1">
      <c r="A1" s="23" t="inlineStr">
        <is>
          <t>Colonnade — 10-Year Capital Plan</t>
        </is>
      </c>
    </row>
    <row r="2">
      <c r="A2" s="2" t="inlineStr">
        <is>
          <t>Acquired . ORIGINAL PLAN COMPLETE — current-year view only per Adam; out-year columns intentionally blank (see Banner for the 2026 budget).</t>
        </is>
      </c>
    </row>
    <row r="3">
      <c r="B3" s="24" t="inlineStr">
        <is>
          <t>← Back</t>
        </is>
      </c>
    </row>
    <row r="4">
      <c r="A4" s="25" t="inlineStr">
        <is>
          <t>Row</t>
        </is>
      </c>
      <c r="B4" s="25" t="inlineStr">
        <is>
          <t>GL</t>
        </is>
      </c>
      <c r="C4" s="25" t="inlineStr">
        <is>
          <t>GL Name</t>
        </is>
      </c>
      <c r="D4" s="25" t="inlineStr">
        <is>
          <t>Scope of Work</t>
        </is>
      </c>
      <c r="E4" s="25" t="inlineStr">
        <is>
          <t>Owner</t>
        </is>
      </c>
      <c r="F4" s="25" t="inlineStr">
        <is>
          <t>Type</t>
        </is>
      </c>
      <c r="G4" s="25" t="inlineStr">
        <is>
          <t>Yr 1 Budget</t>
        </is>
      </c>
      <c r="H4" s="25" t="inlineStr">
        <is>
          <t>Spend</t>
        </is>
      </c>
      <c r="I4" s="25" t="inlineStr">
        <is>
          <t>Remaining</t>
        </is>
      </c>
      <c r="J4" s="25" t="inlineStr">
        <is>
          <t>% Spent</t>
        </is>
      </c>
      <c r="K4" s="25" t="inlineStr">
        <is>
          <t>Yr 2 Budget</t>
        </is>
      </c>
      <c r="L4" s="25" t="inlineStr">
        <is>
          <t>Yr 2 Spend</t>
        </is>
      </c>
      <c r="M4" s="25" t="inlineStr">
        <is>
          <t>Yr 3 Budget</t>
        </is>
      </c>
      <c r="N4" s="25" t="inlineStr">
        <is>
          <t>Yr 3 Spend</t>
        </is>
      </c>
      <c r="O4" s="25" t="inlineStr">
        <is>
          <t>Yr 4 Budget</t>
        </is>
      </c>
      <c r="P4" s="25" t="inlineStr">
        <is>
          <t>Yr 4 Spend</t>
        </is>
      </c>
      <c r="Q4" s="25" t="inlineStr">
        <is>
          <t>Yr 5 Budget</t>
        </is>
      </c>
      <c r="R4" s="25" t="inlineStr">
        <is>
          <t>Yr 5 Spend</t>
        </is>
      </c>
      <c r="S4" s="25" t="inlineStr">
        <is>
          <t>10 yr Budget</t>
        </is>
      </c>
      <c r="T4" s="25" t="inlineStr">
        <is>
          <t>10 yr Spend</t>
        </is>
      </c>
      <c r="U4" s="25" t="inlineStr">
        <is>
          <t>10 yr Remaining</t>
        </is>
      </c>
      <c r="V4" s="25" t="inlineStr">
        <is>
          <t>10 yr % Spent</t>
        </is>
      </c>
      <c r="W4" s="25" t="inlineStr">
        <is>
          <t>Actual Project % Complete</t>
        </is>
      </c>
      <c r="X4" s="25" t="inlineStr"/>
      <c r="Y4" s="25" t="inlineStr">
        <is>
          <t>Basis</t>
        </is>
      </c>
    </row>
    <row r="5">
      <c r="A5" t="n">
        <v>44</v>
      </c>
      <c r="B5" t="inlineStr">
        <is>
          <t>51080-00</t>
        </is>
      </c>
      <c r="C5" t="inlineStr">
        <is>
          <t>Full Property Repaint</t>
        </is>
      </c>
      <c r="D5" t="inlineStr">
        <is>
          <t>Full property repaint</t>
        </is>
      </c>
      <c r="E5" s="10" t="inlineStr">
        <is>
          <t>GC</t>
        </is>
      </c>
      <c r="F5" t="inlineStr">
        <is>
          <t>Project</t>
        </is>
      </c>
      <c r="G5" s="7" t="n">
        <v>663000</v>
      </c>
      <c r="H5" s="7" t="n">
        <v>663000</v>
      </c>
      <c r="I5" s="7">
        <f>G5-H5</f>
        <v/>
      </c>
      <c r="J5" s="8">
        <f>IF(G5=0,0,H5/G5)</f>
        <v/>
      </c>
      <c r="W5" s="8" t="n"/>
      <c r="Y5" t="inlineStr">
        <is>
          <t>GC assumed 100% @ budget</t>
        </is>
      </c>
    </row>
    <row r="6">
      <c r="A6" t="n">
        <v>21</v>
      </c>
      <c r="B6" t="inlineStr">
        <is>
          <t>51160-00</t>
        </is>
      </c>
      <c r="C6" t="inlineStr">
        <is>
          <t>Interior Hallway painting</t>
        </is>
      </c>
      <c r="D6" t="inlineStr">
        <is>
          <t>Interior hallway repaint</t>
        </is>
      </c>
      <c r="E6" s="10" t="inlineStr">
        <is>
          <t>GC</t>
        </is>
      </c>
      <c r="F6" t="inlineStr">
        <is>
          <t>Project</t>
        </is>
      </c>
      <c r="G6" s="7" t="n">
        <v>158900</v>
      </c>
      <c r="H6" s="7" t="n">
        <v>158900</v>
      </c>
      <c r="I6" s="7">
        <f>G6-H6</f>
        <v/>
      </c>
      <c r="J6" s="8">
        <f>IF(G6=0,0,H6/G6)</f>
        <v/>
      </c>
      <c r="W6" s="8" t="n"/>
      <c r="Y6" t="inlineStr">
        <is>
          <t>GC assumed 100% @ budget</t>
        </is>
      </c>
    </row>
    <row r="7">
      <c r="A7" t="n">
        <v>120</v>
      </c>
      <c r="B7" t="inlineStr">
        <is>
          <t>51142-00</t>
        </is>
      </c>
      <c r="C7" t="inlineStr">
        <is>
          <t>Stab-Lok Panels</t>
        </is>
      </c>
      <c r="D7" t="inlineStr">
        <is>
          <t>Stab-Lok brand breaker panels manufactured by Federal Pacific Electric (FPE) were observed in the units. These panels ha</t>
        </is>
      </c>
      <c r="E7" s="10" t="inlineStr">
        <is>
          <t>GC</t>
        </is>
      </c>
      <c r="F7" t="inlineStr">
        <is>
          <t>Project</t>
        </is>
      </c>
      <c r="G7" s="7" t="n">
        <v>123200</v>
      </c>
      <c r="H7" s="7" t="n">
        <v>123200</v>
      </c>
      <c r="I7" s="7">
        <f>G7-H7</f>
        <v/>
      </c>
      <c r="J7" s="8">
        <f>IF(G7=0,0,H7/G7)</f>
        <v/>
      </c>
      <c r="W7" s="8" t="n"/>
      <c r="Y7" t="inlineStr">
        <is>
          <t>GC assumed 100% @ budget</t>
        </is>
      </c>
    </row>
    <row r="8">
      <c r="A8" t="n">
        <v>22</v>
      </c>
      <c r="B8" t="inlineStr">
        <is>
          <t>51993-00</t>
        </is>
      </c>
      <c r="C8" t="inlineStr">
        <is>
          <t>Controlled access gates</t>
        </is>
      </c>
      <c r="D8" t="inlineStr">
        <is>
          <t>Add controlled access to main entry, fitness center, pool, &amp; any other main entry point</t>
        </is>
      </c>
      <c r="E8" s="10" t="inlineStr">
        <is>
          <t>GC</t>
        </is>
      </c>
      <c r="F8" t="inlineStr">
        <is>
          <t>Project</t>
        </is>
      </c>
      <c r="G8" s="7" t="n">
        <v>100000</v>
      </c>
      <c r="H8" s="7" t="n">
        <v>100000</v>
      </c>
      <c r="I8" s="7">
        <f>G8-H8</f>
        <v/>
      </c>
      <c r="J8" s="8">
        <f>IF(G8=0,0,H8/G8)</f>
        <v/>
      </c>
      <c r="W8" s="8" t="n"/>
      <c r="Y8" t="inlineStr">
        <is>
          <t>GC assumed 100% @ budget</t>
        </is>
      </c>
    </row>
    <row r="9">
      <c r="A9" t="n">
        <v>143</v>
      </c>
      <c r="B9" t="inlineStr">
        <is>
          <t>51028-00</t>
        </is>
      </c>
      <c r="C9" t="inlineStr">
        <is>
          <t>Fitness equipment</t>
        </is>
      </c>
      <c r="D9" t="inlineStr">
        <is>
          <t>7 pieces of new equipments</t>
        </is>
      </c>
      <c r="E9" s="5" t="inlineStr">
        <is>
          <t>PMC</t>
        </is>
      </c>
      <c r="F9" t="inlineStr">
        <is>
          <t>Project</t>
        </is>
      </c>
      <c r="G9" s="7" t="n">
        <v>75000</v>
      </c>
      <c r="H9" s="7" t="n">
        <v>0</v>
      </c>
      <c r="I9" s="7">
        <f>G9-H9</f>
        <v/>
      </c>
      <c r="J9" s="8">
        <f>IF(G9=0,0,H9/G9)</f>
        <v/>
      </c>
      <c r="W9" s="8" t="n"/>
      <c r="Y9" t="inlineStr">
        <is>
          <t>GL PMC</t>
        </is>
      </c>
    </row>
    <row r="10">
      <c r="A10" t="n">
        <v>131</v>
      </c>
      <c r="B10" t="inlineStr">
        <is>
          <t>51021-00</t>
        </is>
      </c>
      <c r="C10" t="inlineStr">
        <is>
          <t>Swimming pool coping and tile</t>
        </is>
      </c>
      <c r="D10" t="inlineStr">
        <is>
          <t>Resurface pool ( pool is on 4th floor and will required extreme labor cost )</t>
        </is>
      </c>
      <c r="E10" s="10" t="inlineStr">
        <is>
          <t>GC</t>
        </is>
      </c>
      <c r="F10" t="inlineStr">
        <is>
          <t>Project</t>
        </is>
      </c>
      <c r="G10" s="7" t="n">
        <v>50000</v>
      </c>
      <c r="H10" s="7" t="n">
        <v>50000</v>
      </c>
      <c r="I10" s="7">
        <f>G10-H10</f>
        <v/>
      </c>
      <c r="J10" s="8">
        <f>IF(G10=0,0,H10/G10)</f>
        <v/>
      </c>
      <c r="W10" s="8" t="n"/>
      <c r="Y10" t="inlineStr">
        <is>
          <t>GC assumed 100% @ budget</t>
        </is>
      </c>
    </row>
    <row r="11">
      <c r="A11" t="n">
        <v>136</v>
      </c>
      <c r="B11" t="inlineStr">
        <is>
          <t>51011-00</t>
        </is>
      </c>
      <c r="C11" t="inlineStr">
        <is>
          <t>Pool furniture</t>
        </is>
      </c>
      <c r="D11" t="inlineStr">
        <is>
          <t>Furniture Upgrades</t>
        </is>
      </c>
      <c r="E11" s="5" t="inlineStr">
        <is>
          <t>PMC</t>
        </is>
      </c>
      <c r="F11" t="inlineStr">
        <is>
          <t>Project</t>
        </is>
      </c>
      <c r="G11" s="7" t="n">
        <v>50000</v>
      </c>
      <c r="H11" s="7" t="n">
        <v>0</v>
      </c>
      <c r="I11" s="7">
        <f>G11-H11</f>
        <v/>
      </c>
      <c r="J11" s="8">
        <f>IF(G11=0,0,H11/G11)</f>
        <v/>
      </c>
      <c r="W11" s="8" t="n"/>
      <c r="Y11" t="inlineStr">
        <is>
          <t>GL PMC</t>
        </is>
      </c>
    </row>
    <row r="12">
      <c r="A12" t="n">
        <v>140</v>
      </c>
      <c r="B12" t="inlineStr">
        <is>
          <t>51160-04</t>
        </is>
      </c>
      <c r="C12" t="inlineStr">
        <is>
          <t xml:space="preserve">Outdoor kitchen, fire pits, and seating </t>
        </is>
      </c>
      <c r="D12" t="inlineStr">
        <is>
          <t>Kitchen and outdoor cooking area upgrades</t>
        </is>
      </c>
      <c r="E12" s="5" t="inlineStr">
        <is>
          <t>PMC</t>
        </is>
      </c>
      <c r="F12" t="inlineStr">
        <is>
          <t>Project</t>
        </is>
      </c>
      <c r="G12" s="7" t="n">
        <v>50000</v>
      </c>
      <c r="H12" s="7" t="n">
        <v>0</v>
      </c>
      <c r="I12" s="7">
        <f>G12-H12</f>
        <v/>
      </c>
      <c r="J12" s="8">
        <f>IF(G12=0,0,H12/G12)</f>
        <v/>
      </c>
      <c r="W12" s="8" t="n"/>
      <c r="Y12" t="inlineStr">
        <is>
          <t>GL PMC</t>
        </is>
      </c>
    </row>
    <row r="13">
      <c r="A13" t="n">
        <v>41</v>
      </c>
      <c r="B13" t="inlineStr">
        <is>
          <t>51180-00</t>
        </is>
      </c>
      <c r="C13" t="inlineStr">
        <is>
          <t>Equipment, Baracades, &amp; Staging</t>
        </is>
      </c>
      <c r="D13" t="inlineStr">
        <is>
          <t>Baracades &amp; Staging</t>
        </is>
      </c>
      <c r="E13" s="10" t="inlineStr">
        <is>
          <t>GC</t>
        </is>
      </c>
      <c r="F13" t="inlineStr">
        <is>
          <t>Project</t>
        </is>
      </c>
      <c r="G13" s="7" t="n">
        <v>45000</v>
      </c>
      <c r="H13" s="7" t="n">
        <v>45000</v>
      </c>
      <c r="I13" s="7">
        <f>G13-H13</f>
        <v/>
      </c>
      <c r="J13" s="8">
        <f>IF(G13=0,0,H13/G13)</f>
        <v/>
      </c>
      <c r="W13" s="8" t="n"/>
      <c r="Y13" t="inlineStr">
        <is>
          <t>GC assumed 100% @ budget</t>
        </is>
      </c>
    </row>
    <row r="14">
      <c r="A14" t="n">
        <v>42</v>
      </c>
      <c r="B14" t="inlineStr">
        <is>
          <t>51077-00</t>
        </is>
      </c>
      <c r="C14" t="inlineStr">
        <is>
          <t>Repair exterior stair railings</t>
        </is>
      </c>
      <c r="D14" t="inlineStr">
        <is>
          <t>Paint interior stairwells and iron</t>
        </is>
      </c>
      <c r="E14" s="10" t="inlineStr">
        <is>
          <t>GC</t>
        </is>
      </c>
      <c r="F14" t="inlineStr">
        <is>
          <t>Project</t>
        </is>
      </c>
      <c r="G14" s="7" t="n">
        <v>38000</v>
      </c>
      <c r="H14" s="7" t="n">
        <v>38000</v>
      </c>
      <c r="I14" s="7">
        <f>G14-H14</f>
        <v/>
      </c>
      <c r="J14" s="8">
        <f>IF(G14=0,0,H14/G14)</f>
        <v/>
      </c>
      <c r="W14" s="8" t="n"/>
      <c r="Y14" t="inlineStr">
        <is>
          <t>GC assumed 100% @ budget</t>
        </is>
      </c>
    </row>
    <row r="15">
      <c r="A15" t="n">
        <v>126</v>
      </c>
      <c r="B15" t="inlineStr">
        <is>
          <t>51990-00</t>
        </is>
      </c>
      <c r="C15" t="inlineStr">
        <is>
          <t>Startup Marketing</t>
        </is>
      </c>
      <c r="D15" t="inlineStr">
        <is>
          <t>Rebrand of property signage</t>
        </is>
      </c>
      <c r="E15" s="5" t="inlineStr">
        <is>
          <t>PMC</t>
        </is>
      </c>
      <c r="F15" t="inlineStr">
        <is>
          <t>Project</t>
        </is>
      </c>
      <c r="G15" s="7" t="n">
        <v>35000</v>
      </c>
      <c r="H15" s="7" t="n">
        <v>0</v>
      </c>
      <c r="I15" s="7">
        <f>G15-H15</f>
        <v/>
      </c>
      <c r="J15" s="8">
        <f>IF(G15=0,0,H15/G15)</f>
        <v/>
      </c>
      <c r="W15" s="8" t="n"/>
      <c r="Y15" t="inlineStr">
        <is>
          <t>GL PMC</t>
        </is>
      </c>
    </row>
    <row r="16">
      <c r="A16" t="n">
        <v>65</v>
      </c>
      <c r="B16" t="inlineStr">
        <is>
          <t>51160-00</t>
        </is>
      </c>
      <c r="C16" t="inlineStr">
        <is>
          <t>Elevator Cabs</t>
        </is>
      </c>
      <c r="D16" t="inlineStr">
        <is>
          <t>Full repairs of 3 elevator interiors. Wood panels, flooring, stainless doors</t>
        </is>
      </c>
      <c r="E16" s="10" t="inlineStr">
        <is>
          <t>GC</t>
        </is>
      </c>
      <c r="F16" t="inlineStr">
        <is>
          <t>Project</t>
        </is>
      </c>
      <c r="G16" s="7" t="n">
        <v>30000</v>
      </c>
      <c r="H16" s="7" t="n">
        <v>30000</v>
      </c>
      <c r="I16" s="7">
        <f>G16-H16</f>
        <v/>
      </c>
      <c r="J16" s="8">
        <f>IF(G16=0,0,H16/G16)</f>
        <v/>
      </c>
      <c r="W16" s="8" t="n"/>
      <c r="Y16" t="inlineStr">
        <is>
          <t>GC assumed 100% @ budget</t>
        </is>
      </c>
    </row>
    <row r="17">
      <c r="A17" t="n">
        <v>138</v>
      </c>
      <c r="B17" t="inlineStr">
        <is>
          <t>51070-00</t>
        </is>
      </c>
      <c r="C17" t="inlineStr">
        <is>
          <t>Pergola / shade covers</t>
        </is>
      </c>
      <c r="D17" t="inlineStr">
        <is>
          <t>Repair and recoat pergola</t>
        </is>
      </c>
      <c r="E17" s="10" t="inlineStr">
        <is>
          <t>GC</t>
        </is>
      </c>
      <c r="F17" t="inlineStr">
        <is>
          <t>Project</t>
        </is>
      </c>
      <c r="G17" s="7" t="n">
        <v>26000</v>
      </c>
      <c r="H17" s="7" t="n">
        <v>26000</v>
      </c>
      <c r="I17" s="7">
        <f>G17-H17</f>
        <v/>
      </c>
      <c r="J17" s="8">
        <f>IF(G17=0,0,H17/G17)</f>
        <v/>
      </c>
      <c r="W17" s="8" t="n"/>
      <c r="Y17" t="inlineStr">
        <is>
          <t>GC assumed 100% @ budget</t>
        </is>
      </c>
    </row>
    <row r="18">
      <c r="A18" t="n">
        <v>54</v>
      </c>
      <c r="B18" t="inlineStr">
        <is>
          <t>51062-00</t>
        </is>
      </c>
      <c r="C18" t="inlineStr">
        <is>
          <t>Sealants &amp; caulking</t>
        </is>
      </c>
      <c r="D18" t="inlineStr">
        <is>
          <t>Roof Sealants &amp; Caulking</t>
        </is>
      </c>
      <c r="E18" s="10" t="inlineStr">
        <is>
          <t>GC</t>
        </is>
      </c>
      <c r="F18" t="inlineStr">
        <is>
          <t>Project</t>
        </is>
      </c>
      <c r="G18" s="7" t="n">
        <v>25300</v>
      </c>
      <c r="H18" s="7" t="n">
        <v>25300</v>
      </c>
      <c r="I18" s="7">
        <f>G18-H18</f>
        <v/>
      </c>
      <c r="J18" s="8">
        <f>IF(G18=0,0,H18/G18)</f>
        <v/>
      </c>
      <c r="W18" s="8" t="n"/>
      <c r="Y18" t="inlineStr">
        <is>
          <t>GC assumed 100% @ budget</t>
        </is>
      </c>
    </row>
    <row r="19">
      <c r="A19" t="n">
        <v>115</v>
      </c>
      <c r="B19" t="inlineStr">
        <is>
          <t>51160-00</t>
        </is>
      </c>
      <c r="C19" t="inlineStr">
        <is>
          <t>Fitness center renovation</t>
        </is>
      </c>
      <c r="D19" t="inlineStr">
        <is>
          <t>Full redeck of flooring and full repaint</t>
        </is>
      </c>
      <c r="E19" s="10" t="inlineStr">
        <is>
          <t>GC</t>
        </is>
      </c>
      <c r="F19" t="inlineStr">
        <is>
          <t>Project</t>
        </is>
      </c>
      <c r="G19" s="7" t="n">
        <v>25000</v>
      </c>
      <c r="H19" s="7" t="n">
        <v>25000</v>
      </c>
      <c r="I19" s="7">
        <f>G19-H19</f>
        <v/>
      </c>
      <c r="J19" s="8">
        <f>IF(G19=0,0,H19/G19)</f>
        <v/>
      </c>
      <c r="W19" s="8" t="n"/>
      <c r="Y19" t="inlineStr">
        <is>
          <t>GC assumed 100% @ budget</t>
        </is>
      </c>
    </row>
    <row r="20">
      <c r="A20" t="n">
        <v>53</v>
      </c>
      <c r="B20" t="inlineStr">
        <is>
          <t>51071-00</t>
        </is>
      </c>
      <c r="C20" t="inlineStr">
        <is>
          <t>Gutters &amp; downspouts</t>
        </is>
      </c>
      <c r="D20" t="inlineStr">
        <is>
          <t>Clean scuppers and roof drains</t>
        </is>
      </c>
      <c r="E20" s="10" t="inlineStr">
        <is>
          <t>GC</t>
        </is>
      </c>
      <c r="F20" t="inlineStr">
        <is>
          <t>Project</t>
        </is>
      </c>
      <c r="G20" s="7" t="n">
        <v>24000</v>
      </c>
      <c r="H20" s="7" t="n">
        <v>24000</v>
      </c>
      <c r="I20" s="7">
        <f>G20-H20</f>
        <v/>
      </c>
      <c r="J20" s="8">
        <f>IF(G20=0,0,H20/G20)</f>
        <v/>
      </c>
      <c r="W20" s="8" t="n"/>
      <c r="Y20" t="inlineStr">
        <is>
          <t>GC assumed 100% @ budget</t>
        </is>
      </c>
    </row>
    <row r="21">
      <c r="A21" t="n">
        <v>132</v>
      </c>
      <c r="B21" t="inlineStr">
        <is>
          <t>51022-00</t>
        </is>
      </c>
      <c r="C21" t="inlineStr">
        <is>
          <t>Swimming pool deck</t>
        </is>
      </c>
      <c r="D21" t="inlineStr">
        <is>
          <t>Seal small cracks on pool deck and clean</t>
        </is>
      </c>
      <c r="E21" s="10" t="inlineStr">
        <is>
          <t>GC</t>
        </is>
      </c>
      <c r="F21" t="inlineStr">
        <is>
          <t>Project</t>
        </is>
      </c>
      <c r="G21" s="7" t="n">
        <v>16000</v>
      </c>
      <c r="H21" s="7" t="n">
        <v>16000</v>
      </c>
      <c r="I21" s="7">
        <f>G21-H21</f>
        <v/>
      </c>
      <c r="J21" s="8">
        <f>IF(G21=0,0,H21/G21)</f>
        <v/>
      </c>
      <c r="W21" s="8" t="n"/>
      <c r="Y21" t="inlineStr">
        <is>
          <t>GC assumed 100% @ budget</t>
        </is>
      </c>
    </row>
    <row r="22">
      <c r="A22" t="n">
        <v>142</v>
      </c>
      <c r="B22" t="inlineStr">
        <is>
          <t>51160-00</t>
        </is>
      </c>
      <c r="C22" t="inlineStr">
        <is>
          <t>Steam Sauna &amp; Bathroom</t>
        </is>
      </c>
      <c r="D22" t="inlineStr">
        <is>
          <t>FF&amp;E facelift and upgrade</t>
        </is>
      </c>
      <c r="E22" s="5" t="inlineStr">
        <is>
          <t>PMC</t>
        </is>
      </c>
      <c r="F22" t="inlineStr">
        <is>
          <t>Project</t>
        </is>
      </c>
      <c r="G22" s="7" t="n">
        <v>12000</v>
      </c>
      <c r="H22" s="7" t="n">
        <v>0</v>
      </c>
      <c r="I22" s="7">
        <f>G22-H22</f>
        <v/>
      </c>
      <c r="J22" s="8">
        <f>IF(G22=0,0,H22/G22)</f>
        <v/>
      </c>
      <c r="W22" s="8" t="n"/>
      <c r="Y22" t="inlineStr">
        <is>
          <t>GL PMC</t>
        </is>
      </c>
    </row>
    <row r="23">
      <c r="A23" t="n">
        <v>106</v>
      </c>
      <c r="B23" t="inlineStr">
        <is>
          <t>51993-01</t>
        </is>
      </c>
      <c r="C23" t="inlineStr">
        <is>
          <t>Fire Stops</t>
        </is>
      </c>
      <c r="D23" t="inlineStr">
        <is>
          <t>Add fire stops to 50% of units missing</t>
        </is>
      </c>
      <c r="E23" s="5" t="inlineStr">
        <is>
          <t>PMC</t>
        </is>
      </c>
      <c r="F23" t="inlineStr">
        <is>
          <t>Project</t>
        </is>
      </c>
      <c r="G23" s="7" t="n">
        <v>10829</v>
      </c>
      <c r="H23" s="7" t="n">
        <v>0</v>
      </c>
      <c r="I23" s="7">
        <f>G23-H23</f>
        <v/>
      </c>
      <c r="J23" s="8">
        <f>IF(G23=0,0,H23/G23)</f>
        <v/>
      </c>
      <c r="W23" s="8" t="n"/>
      <c r="Y23" t="inlineStr">
        <is>
          <t>GL PMC</t>
        </is>
      </c>
    </row>
    <row r="24">
      <c r="A24" t="n">
        <v>43</v>
      </c>
      <c r="B24" t="inlineStr">
        <is>
          <t>51075-00</t>
        </is>
      </c>
      <c r="C24" t="inlineStr">
        <is>
          <t>Façade repairs</t>
        </is>
      </c>
      <c r="D24" t="inlineStr">
        <is>
          <t>Stucco deterioration was noted on the northern upper facade locations and organic build-up was noted. Repairs are recomm</t>
        </is>
      </c>
      <c r="E24" s="10" t="inlineStr">
        <is>
          <t>GC</t>
        </is>
      </c>
      <c r="F24" t="inlineStr">
        <is>
          <t>Project</t>
        </is>
      </c>
      <c r="G24" s="7" t="n">
        <v>5000</v>
      </c>
      <c r="H24" s="7" t="n">
        <v>5000</v>
      </c>
      <c r="I24" s="7">
        <f>G24-H24</f>
        <v/>
      </c>
      <c r="J24" s="8">
        <f>IF(G24=0,0,H24/G24)</f>
        <v/>
      </c>
      <c r="W24" s="8" t="n"/>
      <c r="Y24" t="inlineStr">
        <is>
          <t>GC assumed 100% @ budget</t>
        </is>
      </c>
    </row>
    <row r="25">
      <c r="A25" t="n">
        <v>125</v>
      </c>
      <c r="B25" t="inlineStr">
        <is>
          <t>51160-00</t>
        </is>
      </c>
      <c r="C25" t="inlineStr">
        <is>
          <t>Fountain Repairs</t>
        </is>
      </c>
      <c r="D25" t="inlineStr">
        <is>
          <t>The water feature is reportedly leaking into the garage area and are not presently in use. Repair is recommended.</t>
        </is>
      </c>
      <c r="E25" s="5" t="inlineStr">
        <is>
          <t>PMC</t>
        </is>
      </c>
      <c r="F25" t="inlineStr">
        <is>
          <t>Project</t>
        </is>
      </c>
      <c r="G25" s="7" t="n">
        <v>5000</v>
      </c>
      <c r="H25" s="7" t="n">
        <v>0</v>
      </c>
      <c r="I25" s="7">
        <f>G25-H25</f>
        <v/>
      </c>
      <c r="J25" s="8">
        <f>IF(G25=0,0,H25/G25)</f>
        <v/>
      </c>
      <c r="W25" s="8" t="n"/>
      <c r="Y25" t="inlineStr">
        <is>
          <t>GL PMC</t>
        </is>
      </c>
    </row>
    <row r="26">
      <c r="A26" t="n">
        <v>23</v>
      </c>
      <c r="B26" t="inlineStr">
        <is>
          <t>51070-00</t>
        </is>
      </c>
      <c r="C26" t="inlineStr">
        <is>
          <t>Trellis Repairs</t>
        </is>
      </c>
      <c r="D26" t="inlineStr">
        <is>
          <t>Deteriorated beam framing at the wood beam framed trellis structure was noted. Repair is recommended.</t>
        </is>
      </c>
      <c r="E26" s="5" t="inlineStr">
        <is>
          <t>PMC</t>
        </is>
      </c>
      <c r="F26" t="inlineStr">
        <is>
          <t>Project</t>
        </is>
      </c>
      <c r="G26" s="7" t="n">
        <v>2500</v>
      </c>
      <c r="H26" s="7" t="n">
        <v>0</v>
      </c>
      <c r="I26" s="7">
        <f>G26-H26</f>
        <v/>
      </c>
      <c r="J26" s="8">
        <f>IF(G26=0,0,H26/G26)</f>
        <v/>
      </c>
      <c r="W26" s="8" t="n"/>
      <c r="Y26" t="inlineStr">
        <is>
          <t>GL PMC</t>
        </is>
      </c>
    </row>
    <row r="27">
      <c r="A27" t="n">
        <v>121</v>
      </c>
      <c r="B27" t="inlineStr">
        <is>
          <t>51993-00</t>
        </is>
      </c>
      <c r="C27" t="inlineStr">
        <is>
          <t>Security/ fire alarm systems</t>
        </is>
      </c>
      <c r="D27" t="inlineStr">
        <is>
          <t>An annual fire alarm certification tag was not present at the fire alarm control panel. Servicing and recertification of</t>
        </is>
      </c>
      <c r="E27" s="5" t="inlineStr">
        <is>
          <t>PMC</t>
        </is>
      </c>
      <c r="F27" t="inlineStr">
        <is>
          <t>Project</t>
        </is>
      </c>
      <c r="G27" s="7" t="n">
        <v>1500</v>
      </c>
      <c r="H27" s="7" t="n">
        <v>0</v>
      </c>
      <c r="I27" s="7">
        <f>G27-H27</f>
        <v/>
      </c>
      <c r="J27" s="8">
        <f>IF(G27=0,0,H27/G27)</f>
        <v/>
      </c>
      <c r="W27" s="8" t="n"/>
      <c r="Y27" t="inlineStr">
        <is>
          <t>GL PMC</t>
        </is>
      </c>
    </row>
    <row r="28">
      <c r="A28" t="n">
        <v>122</v>
      </c>
      <c r="B28" t="inlineStr">
        <is>
          <t>51993-01</t>
        </is>
      </c>
      <c r="C28" t="inlineStr">
        <is>
          <t>Fire Sprinkler Certificaiton</t>
        </is>
      </c>
      <c r="D28" t="inlineStr">
        <is>
          <t>The systems display lapsed certification. Recertification is required</t>
        </is>
      </c>
      <c r="E28" s="5" t="inlineStr">
        <is>
          <t>PMC</t>
        </is>
      </c>
      <c r="F28" t="inlineStr">
        <is>
          <t>Project</t>
        </is>
      </c>
      <c r="G28" s="7" t="n">
        <v>1500</v>
      </c>
      <c r="H28" s="7" t="n">
        <v>0</v>
      </c>
      <c r="I28" s="7">
        <f>G28-H28</f>
        <v/>
      </c>
      <c r="J28" s="8">
        <f>IF(G28=0,0,H28/G28)</f>
        <v/>
      </c>
      <c r="W28" s="8" t="n"/>
      <c r="Y28" t="inlineStr">
        <is>
          <t>GL PMC</t>
        </is>
      </c>
    </row>
    <row r="29">
      <c r="A29" t="n">
        <v>123</v>
      </c>
      <c r="B29" t="inlineStr">
        <is>
          <t>51993-01</t>
        </is>
      </c>
      <c r="C29" t="inlineStr">
        <is>
          <t>Fire extinguisher certification</t>
        </is>
      </c>
      <c r="D29" t="inlineStr">
        <is>
          <t>The extinguishers displayed lapsed certification. Recertification is required.</t>
        </is>
      </c>
      <c r="E29" s="5" t="inlineStr">
        <is>
          <t>PMC</t>
        </is>
      </c>
      <c r="F29" t="inlineStr">
        <is>
          <t>Project</t>
        </is>
      </c>
      <c r="G29" s="7" t="n">
        <v>1500</v>
      </c>
      <c r="H29" s="7" t="n">
        <v>0</v>
      </c>
      <c r="I29" s="7">
        <f>G29-H29</f>
        <v/>
      </c>
      <c r="J29" s="8">
        <f>IF(G29=0,0,H29/G29)</f>
        <v/>
      </c>
      <c r="W29" s="8" t="n"/>
      <c r="Y29" t="inlineStr">
        <is>
          <t>GL PMC</t>
        </is>
      </c>
    </row>
    <row r="30">
      <c r="A30" t="n">
        <v>124</v>
      </c>
      <c r="B30" t="inlineStr">
        <is>
          <t>51993-01</t>
        </is>
      </c>
      <c r="C30" t="inlineStr">
        <is>
          <t>Elevator Inspection</t>
        </is>
      </c>
      <c r="D30" t="inlineStr">
        <is>
          <t>A current cab certification permit was not provided and load test information was not displayed. Property management sho</t>
        </is>
      </c>
      <c r="E30" s="5" t="inlineStr">
        <is>
          <t>PMC</t>
        </is>
      </c>
      <c r="F30" t="inlineStr">
        <is>
          <t>Project</t>
        </is>
      </c>
      <c r="G30" s="7" t="n">
        <v>1500</v>
      </c>
      <c r="H30" s="7" t="n">
        <v>0</v>
      </c>
      <c r="I30" s="7">
        <f>G30-H30</f>
        <v/>
      </c>
      <c r="J30" s="8">
        <f>IF(G30=0,0,H30/G30)</f>
        <v/>
      </c>
      <c r="W30" s="8" t="n"/>
      <c r="Y30" t="inlineStr">
        <is>
          <t>GL PMC</t>
        </is>
      </c>
    </row>
    <row r="31">
      <c r="A31" t="n">
        <v>127</v>
      </c>
      <c r="B31" t="inlineStr">
        <is>
          <t>51992-00</t>
        </is>
      </c>
      <c r="C31" t="inlineStr">
        <is>
          <t>Pest Control</t>
        </is>
      </c>
      <c r="D31" t="inlineStr">
        <is>
          <t>Rat droppings were observed at the emergency generator room. Engaging a pest contractor and treatment for pest control o</t>
        </is>
      </c>
      <c r="E31" s="5" t="inlineStr">
        <is>
          <t>PMC</t>
        </is>
      </c>
      <c r="F31" t="inlineStr">
        <is>
          <t>Project</t>
        </is>
      </c>
      <c r="G31" s="7" t="n">
        <v>1500</v>
      </c>
      <c r="H31" s="7" t="n">
        <v>0</v>
      </c>
      <c r="I31" s="7">
        <f>G31-H31</f>
        <v/>
      </c>
      <c r="J31" s="8">
        <f>IF(G31=0,0,H31/G31)</f>
        <v/>
      </c>
      <c r="W31" s="8" t="n"/>
      <c r="Y31" t="inlineStr">
        <is>
          <t>GL PMC</t>
        </is>
      </c>
    </row>
    <row r="33">
      <c r="D33" s="19" t="inlineStr">
        <is>
          <t>Projects Subtotal (excl. Contingency &amp; CM Fee)</t>
        </is>
      </c>
      <c r="G33" s="22" t="n">
        <v>1577229</v>
      </c>
      <c r="S33" s="19" t="n"/>
    </row>
    <row r="34">
      <c r="D34" s="5" t="inlineStr">
        <is>
          <t>CM Fee</t>
        </is>
      </c>
      <c r="G34" s="7" t="n">
        <v>82805</v>
      </c>
      <c r="H34" s="7" t="n">
        <v>82805</v>
      </c>
    </row>
    <row r="35">
      <c r="D35" s="5" t="inlineStr">
        <is>
          <t>Contingency</t>
        </is>
      </c>
      <c r="G35" s="7" t="n">
        <v>78861</v>
      </c>
      <c r="H35" s="7" t="n">
        <v>78861</v>
      </c>
    </row>
    <row r="36">
      <c r="D36" s="19" t="inlineStr">
        <is>
          <t>Capital Plan Total (ex-BTL)</t>
        </is>
      </c>
      <c r="G36" s="22" t="n">
        <v>1738895</v>
      </c>
      <c r="S36" s="19" t="n"/>
    </row>
    <row r="37">
      <c r="D37" s="2" t="inlineStr">
        <is>
          <t>Unplanned CapEx Yr 1 (out-of-plan)</t>
        </is>
      </c>
      <c r="H37" s="7" t="n">
        <v>0</v>
      </c>
    </row>
    <row r="38">
      <c r="D38" s="26" t="inlineStr">
        <is>
          <t>BTL (dropped per Adam): $0</t>
        </is>
      </c>
    </row>
  </sheetData>
  <autoFilter ref="A4:Y31"/>
  <hyperlinks>
    <hyperlink xmlns:r="http://schemas.openxmlformats.org/officeDocument/2006/relationships" ref="B3" r:id="rId1"/>
  </hyperlinks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Y54"/>
  <sheetViews>
    <sheetView workbookViewId="0">
      <pane xSplit="6" ySplit="4" topLeftCell="G5" activePane="bottomRight" state="frozen"/>
      <selection pane="topRight"/>
      <selection pane="bottomLeft"/>
      <selection pane="bottomRight" activeCell="A1" sqref="A1"/>
    </sheetView>
  </sheetViews>
  <sheetFormatPr baseColWidth="8" defaultRowHeight="15"/>
  <cols>
    <col hidden="1" width="5" customWidth="1" min="1" max="1"/>
    <col width="9" customWidth="1" min="2" max="2"/>
    <col hidden="1" outlineLevel="1" width="26" customWidth="1" min="3" max="3"/>
    <col hidden="1" outlineLevel="1" width="40" customWidth="1" min="4" max="4"/>
    <col width="8" customWidth="1" min="5" max="5"/>
    <col width="10" customWidth="1" min="6" max="6"/>
    <col width="12" customWidth="1" min="7" max="7"/>
    <col width="11" customWidth="1" min="8" max="8"/>
    <col width="11" customWidth="1" min="9" max="9"/>
    <col width="8" customWidth="1" min="10" max="10"/>
    <col hidden="1" outlineLevel="1" width="11" customWidth="1" min="11" max="11"/>
    <col hidden="1" outlineLevel="1" width="11" customWidth="1" min="12" max="12"/>
    <col hidden="1" outlineLevel="1" width="11" customWidth="1" min="13" max="13"/>
    <col hidden="1" outlineLevel="1" width="11" customWidth="1" min="14" max="14"/>
    <col hidden="1" outlineLevel="1" width="11" customWidth="1" min="15" max="15"/>
    <col hidden="1" outlineLevel="1" width="11" customWidth="1" min="16" max="16"/>
    <col hidden="1" outlineLevel="1" width="11" customWidth="1" min="17" max="17"/>
    <col hidden="1" outlineLevel="1" width="11" customWidth="1" min="18" max="18"/>
    <col width="13" customWidth="1" min="19" max="19"/>
    <col width="12" customWidth="1" min="20" max="20"/>
    <col width="13" customWidth="1" min="21" max="21"/>
    <col width="9" customWidth="1" min="22" max="22"/>
    <col width="14" customWidth="1" min="23" max="23"/>
    <col width="2" customWidth="1" min="24" max="24"/>
    <col hidden="1" width="22" customWidth="1" min="25" max="25"/>
  </cols>
  <sheetData>
    <row r="1">
      <c r="A1" s="23" t="inlineStr">
        <is>
          <t>Island Villas — 10-Year Capital Plan</t>
        </is>
      </c>
    </row>
    <row r="2">
      <c r="A2" s="2" t="inlineStr">
        <is>
          <t>Acquired 2022. ORIGINAL PLAN COMPLETE — current-year view only per Adam; out-year columns intentionally blank (see Banner for the 2026 budget).</t>
        </is>
      </c>
    </row>
    <row r="3">
      <c r="B3" s="24" t="inlineStr">
        <is>
          <t>← Back</t>
        </is>
      </c>
    </row>
    <row r="4">
      <c r="A4" s="25" t="inlineStr">
        <is>
          <t>Row</t>
        </is>
      </c>
      <c r="B4" s="25" t="inlineStr">
        <is>
          <t>GL</t>
        </is>
      </c>
      <c r="C4" s="25" t="inlineStr">
        <is>
          <t>GL Name</t>
        </is>
      </c>
      <c r="D4" s="25" t="inlineStr">
        <is>
          <t>Scope of Work</t>
        </is>
      </c>
      <c r="E4" s="25" t="inlineStr">
        <is>
          <t>Owner</t>
        </is>
      </c>
      <c r="F4" s="25" t="inlineStr">
        <is>
          <t>Type</t>
        </is>
      </c>
      <c r="G4" s="25" t="inlineStr">
        <is>
          <t>Yr 1 Budget</t>
        </is>
      </c>
      <c r="H4" s="25" t="inlineStr">
        <is>
          <t>Spend</t>
        </is>
      </c>
      <c r="I4" s="25" t="inlineStr">
        <is>
          <t>Remaining</t>
        </is>
      </c>
      <c r="J4" s="25" t="inlineStr">
        <is>
          <t>% Spent</t>
        </is>
      </c>
      <c r="K4" s="25" t="inlineStr">
        <is>
          <t>Yr 2 Budget</t>
        </is>
      </c>
      <c r="L4" s="25" t="inlineStr">
        <is>
          <t>Yr 2 Spend</t>
        </is>
      </c>
      <c r="M4" s="25" t="inlineStr">
        <is>
          <t>Yr 3 Budget</t>
        </is>
      </c>
      <c r="N4" s="25" t="inlineStr">
        <is>
          <t>Yr 3 Spend</t>
        </is>
      </c>
      <c r="O4" s="25" t="inlineStr">
        <is>
          <t>Yr 4 Budget</t>
        </is>
      </c>
      <c r="P4" s="25" t="inlineStr">
        <is>
          <t>Yr 4 Spend</t>
        </is>
      </c>
      <c r="Q4" s="25" t="inlineStr">
        <is>
          <t>Yr 5 Budget</t>
        </is>
      </c>
      <c r="R4" s="25" t="inlineStr">
        <is>
          <t>Yr 5 Spend</t>
        </is>
      </c>
      <c r="S4" s="25" t="inlineStr">
        <is>
          <t>10 yr Budget</t>
        </is>
      </c>
      <c r="T4" s="25" t="inlineStr">
        <is>
          <t>10 yr Spend</t>
        </is>
      </c>
      <c r="U4" s="25" t="inlineStr">
        <is>
          <t>10 yr Remaining</t>
        </is>
      </c>
      <c r="V4" s="25" t="inlineStr">
        <is>
          <t>10 yr % Spent</t>
        </is>
      </c>
      <c r="W4" s="25" t="inlineStr">
        <is>
          <t>Actual Project % Complete</t>
        </is>
      </c>
      <c r="X4" s="25" t="inlineStr"/>
      <c r="Y4" s="25" t="inlineStr">
        <is>
          <t>Basis</t>
        </is>
      </c>
    </row>
    <row r="5">
      <c r="A5" t="n">
        <v>88</v>
      </c>
      <c r="B5" t="inlineStr">
        <is>
          <t>0900 - FF&amp;E in Units</t>
        </is>
      </c>
      <c r="C5" t="inlineStr">
        <is>
          <t>Interior Update Placeholder</t>
        </is>
      </c>
      <c r="D5" t="inlineStr"/>
      <c r="E5" s="5" t="inlineStr">
        <is>
          <t>PMC</t>
        </is>
      </c>
      <c r="F5" t="inlineStr">
        <is>
          <t>Project</t>
        </is>
      </c>
      <c r="G5" s="7" t="n">
        <v>749760</v>
      </c>
      <c r="H5" s="7" t="n">
        <v>592172</v>
      </c>
      <c r="I5" s="7">
        <f>G5-H5</f>
        <v/>
      </c>
      <c r="J5" s="8">
        <f>IF(G5=0,0,H5/G5)</f>
        <v/>
      </c>
      <c r="W5" s="8" t="n"/>
      <c r="Y5" t="inlineStr">
        <is>
          <t>GL PMC</t>
        </is>
      </c>
    </row>
    <row r="6">
      <c r="A6" t="n">
        <v>21</v>
      </c>
      <c r="B6" t="inlineStr">
        <is>
          <t>0200 - Site Utilities &amp; Improvements</t>
        </is>
      </c>
      <c r="C6" t="inlineStr">
        <is>
          <t>Fences &amp; gates - site perimeter</t>
        </is>
      </c>
      <c r="D6" t="inlineStr">
        <is>
          <t>Replace wood fence and paint</t>
        </is>
      </c>
      <c r="E6" s="10" t="inlineStr">
        <is>
          <t>GC</t>
        </is>
      </c>
      <c r="F6" t="inlineStr">
        <is>
          <t>Project</t>
        </is>
      </c>
      <c r="G6" s="7" t="n">
        <v>154000</v>
      </c>
      <c r="H6" s="7" t="n">
        <v>154000</v>
      </c>
      <c r="I6" s="7">
        <f>G6-H6</f>
        <v/>
      </c>
      <c r="J6" s="8">
        <f>IF(G6=0,0,H6/G6)</f>
        <v/>
      </c>
      <c r="W6" s="8" t="n"/>
      <c r="Y6" t="inlineStr">
        <is>
          <t>GC assumed 100% @ budget</t>
        </is>
      </c>
    </row>
    <row r="7">
      <c r="A7" t="n">
        <v>23</v>
      </c>
      <c r="B7" t="inlineStr">
        <is>
          <t>0200 - Site Utilities &amp; Improvements</t>
        </is>
      </c>
      <c r="C7" t="inlineStr">
        <is>
          <t>Landscaping</t>
        </is>
      </c>
      <c r="D7" t="inlineStr">
        <is>
          <t>remove dead shrubs and change entrance island shrubs, landscaping around pool and planters for 2nd pool. Installation of</t>
        </is>
      </c>
      <c r="E7" s="10" t="inlineStr">
        <is>
          <t>GC</t>
        </is>
      </c>
      <c r="F7" t="inlineStr">
        <is>
          <t>Project</t>
        </is>
      </c>
      <c r="G7" s="7" t="n">
        <v>100000</v>
      </c>
      <c r="H7" s="7" t="n">
        <v>100000</v>
      </c>
      <c r="I7" s="7">
        <f>G7-H7</f>
        <v/>
      </c>
      <c r="J7" s="8">
        <f>IF(G7=0,0,H7/G7)</f>
        <v/>
      </c>
      <c r="W7" s="8" t="n"/>
      <c r="Y7" t="inlineStr">
        <is>
          <t>GC assumed 100% @ budget</t>
        </is>
      </c>
    </row>
    <row r="8">
      <c r="A8" t="n">
        <v>27</v>
      </c>
      <c r="B8" t="inlineStr">
        <is>
          <t>0200 - Site Utilities &amp; Improvements</t>
        </is>
      </c>
      <c r="C8" t="inlineStr">
        <is>
          <t>Replace swimming pool deck</t>
        </is>
      </c>
      <c r="D8" t="inlineStr">
        <is>
          <t>Replace pool deck w/ stamp stain concrete (main pool) and repairs to 2nd pool deck</t>
        </is>
      </c>
      <c r="E8" s="10" t="inlineStr">
        <is>
          <t>GC</t>
        </is>
      </c>
      <c r="F8" t="inlineStr">
        <is>
          <t>Project</t>
        </is>
      </c>
      <c r="G8" s="7" t="n">
        <v>80000</v>
      </c>
      <c r="H8" s="7" t="n">
        <v>80000</v>
      </c>
      <c r="I8" s="7">
        <f>G8-H8</f>
        <v/>
      </c>
      <c r="J8" s="8">
        <f>IF(G8=0,0,H8/G8)</f>
        <v/>
      </c>
      <c r="W8" s="8" t="n"/>
      <c r="Y8" t="inlineStr">
        <is>
          <t>GC assumed 100% @ budget</t>
        </is>
      </c>
    </row>
    <row r="9">
      <c r="A9" t="n">
        <v>66</v>
      </c>
      <c r="B9" t="inlineStr">
        <is>
          <t>0700 - Roofing</t>
        </is>
      </c>
      <c r="C9" t="inlineStr">
        <is>
          <t>Sealants &amp; caulking and paint</t>
        </is>
      </c>
      <c r="D9" t="inlineStr">
        <is>
          <t>Seal all face nails in siding</t>
        </is>
      </c>
      <c r="E9" s="10" t="inlineStr">
        <is>
          <t>GC</t>
        </is>
      </c>
      <c r="F9" t="inlineStr">
        <is>
          <t>Project</t>
        </is>
      </c>
      <c r="G9" s="7" t="n">
        <v>67200</v>
      </c>
      <c r="H9" s="7" t="n">
        <v>67200</v>
      </c>
      <c r="I9" s="7">
        <f>G9-H9</f>
        <v/>
      </c>
      <c r="J9" s="8">
        <f>IF(G9=0,0,H9/G9)</f>
        <v/>
      </c>
      <c r="W9" s="8" t="n"/>
      <c r="Y9" t="inlineStr">
        <is>
          <t>GC assumed 100% @ budget</t>
        </is>
      </c>
    </row>
    <row r="10">
      <c r="A10" t="n">
        <v>22</v>
      </c>
      <c r="B10" t="inlineStr">
        <is>
          <t>0200 - Site Utilities &amp; Improvements</t>
        </is>
      </c>
      <c r="C10" t="inlineStr">
        <is>
          <t>Retaining walls</t>
        </is>
      </c>
      <c r="D10" t="inlineStr">
        <is>
          <t>build retaining wall at site exit</t>
        </is>
      </c>
      <c r="E10" s="10" t="inlineStr">
        <is>
          <t>GC</t>
        </is>
      </c>
      <c r="F10" t="inlineStr">
        <is>
          <t>Project</t>
        </is>
      </c>
      <c r="G10" s="7" t="n">
        <v>60000</v>
      </c>
      <c r="H10" s="7" t="n">
        <v>60000</v>
      </c>
      <c r="I10" s="7">
        <f>G10-H10</f>
        <v/>
      </c>
      <c r="J10" s="8">
        <f>IF(G10=0,0,H10/G10)</f>
        <v/>
      </c>
      <c r="W10" s="8" t="n"/>
      <c r="Y10" t="inlineStr">
        <is>
          <t>GC assumed 100% @ budget</t>
        </is>
      </c>
    </row>
    <row r="11">
      <c r="A11" t="n">
        <v>61</v>
      </c>
      <c r="B11" t="inlineStr">
        <is>
          <t>0700 - Roofing</t>
        </is>
      </c>
      <c r="C11" t="inlineStr">
        <is>
          <t>Cleaning Blue Algae</t>
        </is>
      </c>
      <c r="D11" t="inlineStr">
        <is>
          <t>Treating/cleaning blue algae on roofs ($4k per building)</t>
        </is>
      </c>
      <c r="E11" s="10" t="inlineStr">
        <is>
          <t>GC</t>
        </is>
      </c>
      <c r="F11" t="inlineStr">
        <is>
          <t>Project</t>
        </is>
      </c>
      <c r="G11" s="7" t="n">
        <v>60000</v>
      </c>
      <c r="H11" s="7" t="n">
        <v>60000</v>
      </c>
      <c r="I11" s="7">
        <f>G11-H11</f>
        <v/>
      </c>
      <c r="J11" s="8">
        <f>IF(G11=0,0,H11/G11)</f>
        <v/>
      </c>
      <c r="W11" s="8" t="n"/>
      <c r="Y11" t="inlineStr">
        <is>
          <t>GC assumed 100% @ budget</t>
        </is>
      </c>
    </row>
    <row r="12">
      <c r="A12" t="n">
        <v>117</v>
      </c>
      <c r="B12" t="inlineStr">
        <is>
          <t>1100- Specialties, Equipment &amp; Furnishings</t>
        </is>
      </c>
      <c r="C12" t="inlineStr">
        <is>
          <t>Security/ fire alarm systems</t>
        </is>
      </c>
      <c r="D12" t="inlineStr">
        <is>
          <t>Placeholder for installation of  cameras</t>
        </is>
      </c>
      <c r="E12" s="5" t="inlineStr">
        <is>
          <t>PMC</t>
        </is>
      </c>
      <c r="F12" t="inlineStr">
        <is>
          <t>Project</t>
        </is>
      </c>
      <c r="G12" s="7" t="n">
        <v>60000</v>
      </c>
      <c r="H12" s="7" t="n">
        <v>30339</v>
      </c>
      <c r="I12" s="7">
        <f>G12-H12</f>
        <v/>
      </c>
      <c r="J12" s="8">
        <f>IF(G12=0,0,H12/G12)</f>
        <v/>
      </c>
      <c r="W12" s="8" t="n"/>
      <c r="Y12" t="inlineStr">
        <is>
          <t>GL PMC</t>
        </is>
      </c>
    </row>
    <row r="13">
      <c r="A13" t="n">
        <v>113</v>
      </c>
      <c r="B13" t="inlineStr">
        <is>
          <t>1100- Specialties, Equipment &amp; Furnishings</t>
        </is>
      </c>
      <c r="C13" t="inlineStr">
        <is>
          <t>Clubhouse / Office Remodel</t>
        </is>
      </c>
      <c r="D13" t="inlineStr">
        <is>
          <t>Re-paint / new flooring for office</t>
        </is>
      </c>
      <c r="E13" s="10" t="inlineStr">
        <is>
          <t>GC</t>
        </is>
      </c>
      <c r="F13" t="inlineStr">
        <is>
          <t>Project</t>
        </is>
      </c>
      <c r="G13" s="7" t="n">
        <v>50000</v>
      </c>
      <c r="H13" s="7" t="n">
        <v>50000</v>
      </c>
      <c r="I13" s="7">
        <f>G13-H13</f>
        <v/>
      </c>
      <c r="J13" s="8">
        <f>IF(G13=0,0,H13/G13)</f>
        <v/>
      </c>
      <c r="W13" s="8" t="n"/>
      <c r="Y13" t="inlineStr">
        <is>
          <t>GC assumed 100% @ budget</t>
        </is>
      </c>
    </row>
    <row r="14">
      <c r="A14" t="n">
        <v>20</v>
      </c>
      <c r="B14" t="inlineStr">
        <is>
          <t>0200 - Site Utilities &amp; Improvements</t>
        </is>
      </c>
      <c r="C14" t="inlineStr">
        <is>
          <t>Erosion control</t>
        </is>
      </c>
      <c r="D14" t="inlineStr">
        <is>
          <t>replace dirt missing due to erosion</t>
        </is>
      </c>
      <c r="E14" s="10" t="inlineStr">
        <is>
          <t>GC</t>
        </is>
      </c>
      <c r="F14" t="inlineStr">
        <is>
          <t>Project</t>
        </is>
      </c>
      <c r="G14" s="7" t="n">
        <v>45000</v>
      </c>
      <c r="H14" s="7" t="n">
        <v>45000</v>
      </c>
      <c r="I14" s="7">
        <f>G14-H14</f>
        <v/>
      </c>
      <c r="J14" s="8">
        <f>IF(G14=0,0,H14/G14)</f>
        <v/>
      </c>
      <c r="W14" s="8" t="n"/>
      <c r="Y14" t="inlineStr">
        <is>
          <t>GC assumed 100% @ budget</t>
        </is>
      </c>
    </row>
    <row r="15">
      <c r="A15" t="n">
        <v>31</v>
      </c>
      <c r="B15" t="inlineStr">
        <is>
          <t>0200 - Site Utilities &amp; Improvements</t>
        </is>
      </c>
      <c r="C15" t="inlineStr">
        <is>
          <t>Pool Area</t>
        </is>
      </c>
      <c r="D15" t="inlineStr">
        <is>
          <t>Install (2) pool cabanas, turf in outdoor kitchen area</t>
        </is>
      </c>
      <c r="E15" s="10" t="inlineStr">
        <is>
          <t>GC</t>
        </is>
      </c>
      <c r="F15" t="inlineStr">
        <is>
          <t>Project</t>
        </is>
      </c>
      <c r="G15" s="7" t="n">
        <v>45000</v>
      </c>
      <c r="H15" s="7" t="n">
        <v>45000</v>
      </c>
      <c r="I15" s="7">
        <f>G15-H15</f>
        <v/>
      </c>
      <c r="J15" s="8">
        <f>IF(G15=0,0,H15/G15)</f>
        <v/>
      </c>
      <c r="W15" s="8" t="n"/>
      <c r="Y15" t="inlineStr">
        <is>
          <t>GC assumed 100% @ budget</t>
        </is>
      </c>
    </row>
    <row r="16">
      <c r="A16" t="n">
        <v>24</v>
      </c>
      <c r="B16" t="inlineStr">
        <is>
          <t>0200 - Site Utilities &amp; Improvements</t>
        </is>
      </c>
      <c r="C16" t="inlineStr">
        <is>
          <t>Resurface swimming pool</t>
        </is>
      </c>
      <c r="D16" t="inlineStr">
        <is>
          <t>resurface pool by office</t>
        </is>
      </c>
      <c r="E16" s="10" t="inlineStr">
        <is>
          <t>GC</t>
        </is>
      </c>
      <c r="F16" t="inlineStr">
        <is>
          <t>Project</t>
        </is>
      </c>
      <c r="G16" s="7" t="n">
        <v>41000</v>
      </c>
      <c r="H16" s="7" t="n">
        <v>41000</v>
      </c>
      <c r="I16" s="7">
        <f>G16-H16</f>
        <v/>
      </c>
      <c r="J16" s="8">
        <f>IF(G16=0,0,H16/G16)</f>
        <v/>
      </c>
      <c r="W16" s="8" t="n"/>
      <c r="Y16" t="inlineStr">
        <is>
          <t>GC assumed 100% @ budget</t>
        </is>
      </c>
    </row>
    <row r="17">
      <c r="A17" t="n">
        <v>143</v>
      </c>
      <c r="B17" t="inlineStr">
        <is>
          <t>1600 - Electrical</t>
        </is>
      </c>
      <c r="C17" t="inlineStr">
        <is>
          <t>Common area light fixtures</t>
        </is>
      </c>
      <c r="D17" t="inlineStr">
        <is>
          <t>replace garage light fixtures and wall packs</t>
        </is>
      </c>
      <c r="E17" s="10" t="inlineStr">
        <is>
          <t>GC</t>
        </is>
      </c>
      <c r="F17" t="inlineStr">
        <is>
          <t>Project</t>
        </is>
      </c>
      <c r="G17" s="7" t="n">
        <v>36000</v>
      </c>
      <c r="H17" s="7" t="n">
        <v>36000</v>
      </c>
      <c r="I17" s="7">
        <f>G17-H17</f>
        <v/>
      </c>
      <c r="J17" s="8">
        <f>IF(G17=0,0,H17/G17)</f>
        <v/>
      </c>
      <c r="W17" s="8" t="n"/>
      <c r="Y17" t="inlineStr">
        <is>
          <t>GC assumed 100% @ budget</t>
        </is>
      </c>
    </row>
    <row r="18">
      <c r="A18" t="n">
        <v>114</v>
      </c>
      <c r="B18" t="inlineStr">
        <is>
          <t>1100- Specialties, Equipment &amp; Furnishings</t>
        </is>
      </c>
      <c r="C18" t="inlineStr">
        <is>
          <t>Clubhouse / Office Redecorate (FFE)</t>
        </is>
      </c>
      <c r="D18" t="inlineStr"/>
      <c r="E18" s="5" t="inlineStr">
        <is>
          <t>PMC</t>
        </is>
      </c>
      <c r="F18" t="inlineStr">
        <is>
          <t>Project</t>
        </is>
      </c>
      <c r="G18" s="7" t="n">
        <v>35000</v>
      </c>
      <c r="H18" s="7" t="n">
        <v>53745</v>
      </c>
      <c r="I18" s="7">
        <f>G18-H18</f>
        <v/>
      </c>
      <c r="J18" s="8">
        <f>IF(G18=0,0,H18/G18)</f>
        <v/>
      </c>
      <c r="W18" s="8" t="n"/>
      <c r="Y18" t="inlineStr">
        <is>
          <t>GL PMC</t>
        </is>
      </c>
    </row>
    <row r="19">
      <c r="A19" t="n">
        <v>106</v>
      </c>
      <c r="B19" t="inlineStr">
        <is>
          <t>0900 - FF&amp;E in Units</t>
        </is>
      </c>
      <c r="C19" t="inlineStr">
        <is>
          <t>Range Queen</t>
        </is>
      </c>
      <c r="D19" t="inlineStr"/>
      <c r="E19" s="5" t="inlineStr">
        <is>
          <t>PMC</t>
        </is>
      </c>
      <c r="F19" t="inlineStr">
        <is>
          <t>Project</t>
        </is>
      </c>
      <c r="G19" s="7" t="n">
        <v>30240</v>
      </c>
      <c r="H19" s="7" t="n">
        <v>0</v>
      </c>
      <c r="I19" s="7">
        <f>G19-H19</f>
        <v/>
      </c>
      <c r="J19" s="8">
        <f>IF(G19=0,0,H19/G19)</f>
        <v/>
      </c>
      <c r="W19" s="8" t="n"/>
      <c r="Y19" t="inlineStr">
        <is>
          <t>GL PMC</t>
        </is>
      </c>
    </row>
    <row r="20">
      <c r="A20" t="n">
        <v>122</v>
      </c>
      <c r="B20" t="inlineStr">
        <is>
          <t>1100- Specialties, Equipment &amp; Furnishings</t>
        </is>
      </c>
      <c r="C20" t="inlineStr">
        <is>
          <t>Pool furniture</t>
        </is>
      </c>
      <c r="D20" t="inlineStr">
        <is>
          <t>Include additional tables/sitting areas</t>
        </is>
      </c>
      <c r="E20" s="5" t="inlineStr">
        <is>
          <t>PMC</t>
        </is>
      </c>
      <c r="F20" t="inlineStr">
        <is>
          <t>Project</t>
        </is>
      </c>
      <c r="G20" s="7" t="n">
        <v>30000</v>
      </c>
      <c r="H20" s="7" t="n">
        <v>4650</v>
      </c>
      <c r="I20" s="7">
        <f>G20-H20</f>
        <v/>
      </c>
      <c r="J20" s="8">
        <f>IF(G20=0,0,H20/G20)</f>
        <v/>
      </c>
      <c r="W20" s="8" t="n"/>
      <c r="Y20" t="inlineStr">
        <is>
          <t>GL PMC</t>
        </is>
      </c>
    </row>
    <row r="21">
      <c r="A21" t="n">
        <v>120</v>
      </c>
      <c r="B21" t="inlineStr">
        <is>
          <t>1100- Specialties, Equipment &amp; Furnishings</t>
        </is>
      </c>
      <c r="C21" t="inlineStr">
        <is>
          <t>Fitness Equipment</t>
        </is>
      </c>
      <c r="D21" t="inlineStr">
        <is>
          <t>New gym equipment</t>
        </is>
      </c>
      <c r="E21" s="5" t="inlineStr">
        <is>
          <t>PMC</t>
        </is>
      </c>
      <c r="F21" t="inlineStr">
        <is>
          <t>Project</t>
        </is>
      </c>
      <c r="G21" s="7" t="n">
        <v>30000</v>
      </c>
      <c r="H21" s="7" t="n">
        <v>19034</v>
      </c>
      <c r="I21" s="7">
        <f>G21-H21</f>
        <v/>
      </c>
      <c r="J21" s="8">
        <f>IF(G21=0,0,H21/G21)</f>
        <v/>
      </c>
      <c r="W21" s="8" t="n"/>
      <c r="Y21" t="inlineStr">
        <is>
          <t>GL PMC</t>
        </is>
      </c>
    </row>
    <row r="22">
      <c r="A22" t="n">
        <v>16</v>
      </c>
      <c r="B22" t="inlineStr">
        <is>
          <t>0200 - Site Utilities &amp; Improvements</t>
        </is>
      </c>
      <c r="C22" t="inlineStr">
        <is>
          <t>Parking equipment</t>
        </is>
      </c>
      <c r="D22" t="inlineStr">
        <is>
          <t>add 10 speed bumps</t>
        </is>
      </c>
      <c r="E22" s="10" t="inlineStr">
        <is>
          <t>GC</t>
        </is>
      </c>
      <c r="F22" t="inlineStr">
        <is>
          <t>Project</t>
        </is>
      </c>
      <c r="G22" s="7" t="n">
        <v>28000</v>
      </c>
      <c r="H22" s="7" t="n">
        <v>28000</v>
      </c>
      <c r="I22" s="7">
        <f>G22-H22</f>
        <v/>
      </c>
      <c r="J22" s="8">
        <f>IF(G22=0,0,H22/G22)</f>
        <v/>
      </c>
      <c r="W22" s="8" t="n"/>
      <c r="Y22" t="inlineStr">
        <is>
          <t>GC assumed 100% @ budget</t>
        </is>
      </c>
    </row>
    <row r="23">
      <c r="A23" t="n">
        <v>38</v>
      </c>
      <c r="B23" t="inlineStr">
        <is>
          <t>0200 - Site Utilities &amp; Improvements</t>
        </is>
      </c>
      <c r="C23" t="inlineStr">
        <is>
          <t>Carports / Garages</t>
        </is>
      </c>
      <c r="D23" t="inlineStr">
        <is>
          <t>Replace 6 garage doors and paint garages</t>
        </is>
      </c>
      <c r="E23" s="10" t="inlineStr">
        <is>
          <t>GC</t>
        </is>
      </c>
      <c r="F23" t="inlineStr">
        <is>
          <t>Project</t>
        </is>
      </c>
      <c r="G23" s="7" t="n">
        <v>28000</v>
      </c>
      <c r="H23" s="7" t="n">
        <v>28000</v>
      </c>
      <c r="I23" s="7">
        <f>G23-H23</f>
        <v/>
      </c>
      <c r="J23" s="8">
        <f>IF(G23=0,0,H23/G23)</f>
        <v/>
      </c>
      <c r="W23" s="8" t="n"/>
      <c r="Y23" t="inlineStr">
        <is>
          <t>GC assumed 100% @ budget</t>
        </is>
      </c>
    </row>
    <row r="24">
      <c r="A24" t="n">
        <v>19</v>
      </c>
      <c r="B24" t="inlineStr">
        <is>
          <t>0200 - Site Utilities &amp; Improvements</t>
        </is>
      </c>
      <c r="C24" t="inlineStr">
        <is>
          <t>Landscape irrigation</t>
        </is>
      </c>
      <c r="D24" t="inlineStr">
        <is>
          <t>inspect and repair irrigation</t>
        </is>
      </c>
      <c r="E24" s="10" t="inlineStr">
        <is>
          <t>GC</t>
        </is>
      </c>
      <c r="F24" t="inlineStr">
        <is>
          <t>Project</t>
        </is>
      </c>
      <c r="G24" s="7" t="n">
        <v>26000</v>
      </c>
      <c r="H24" s="7" t="n">
        <v>26000</v>
      </c>
      <c r="I24" s="7">
        <f>G24-H24</f>
        <v/>
      </c>
      <c r="J24" s="8">
        <f>IF(G24=0,0,H24/G24)</f>
        <v/>
      </c>
      <c r="W24" s="8" t="n"/>
      <c r="Y24" t="inlineStr">
        <is>
          <t>GC assumed 100% @ budget</t>
        </is>
      </c>
    </row>
    <row r="25">
      <c r="A25" t="n">
        <v>110</v>
      </c>
      <c r="B25" t="inlineStr">
        <is>
          <t>1100- Specialties, Equipment &amp; Furnishings</t>
        </is>
      </c>
      <c r="C25" t="inlineStr">
        <is>
          <t>Signage - entry</t>
        </is>
      </c>
      <c r="D25" t="inlineStr">
        <is>
          <t>New Monument Sign at corner</t>
        </is>
      </c>
      <c r="E25" s="5" t="inlineStr">
        <is>
          <t>PMC</t>
        </is>
      </c>
      <c r="F25" t="inlineStr">
        <is>
          <t>Project</t>
        </is>
      </c>
      <c r="G25" s="7" t="n">
        <v>25000</v>
      </c>
      <c r="H25" s="7" t="n">
        <v>7329</v>
      </c>
      <c r="I25" s="7">
        <f>G25-H25</f>
        <v/>
      </c>
      <c r="J25" s="8">
        <f>IF(G25=0,0,H25/G25)</f>
        <v/>
      </c>
      <c r="W25" s="8" t="n"/>
      <c r="Y25" t="inlineStr">
        <is>
          <t>GL PMC</t>
        </is>
      </c>
    </row>
    <row r="26">
      <c r="A26" t="n">
        <v>123</v>
      </c>
      <c r="B26" t="inlineStr">
        <is>
          <t>1100- Specialties, Equipment &amp; Furnishings</t>
        </is>
      </c>
      <c r="C26" t="inlineStr">
        <is>
          <t>Fitness center renovation</t>
        </is>
      </c>
      <c r="D26" t="inlineStr">
        <is>
          <t>Remove wall to enlarge gym area &amp; install flooring/paint</t>
        </is>
      </c>
      <c r="E26" s="10" t="inlineStr">
        <is>
          <t>GC</t>
        </is>
      </c>
      <c r="F26" t="inlineStr">
        <is>
          <t>Project</t>
        </is>
      </c>
      <c r="G26" s="7" t="n">
        <v>25000</v>
      </c>
      <c r="H26" s="7" t="n">
        <v>25000</v>
      </c>
      <c r="I26" s="7">
        <f>G26-H26</f>
        <v/>
      </c>
      <c r="J26" s="8">
        <f>IF(G26=0,0,H26/G26)</f>
        <v/>
      </c>
      <c r="W26" s="8" t="n"/>
      <c r="Y26" t="inlineStr">
        <is>
          <t>GC assumed 100% @ budget</t>
        </is>
      </c>
    </row>
    <row r="27">
      <c r="A27" t="n">
        <v>70</v>
      </c>
      <c r="B27" t="inlineStr">
        <is>
          <t>0800 - Exterior Wall</t>
        </is>
      </c>
      <c r="C27" t="inlineStr">
        <is>
          <t>Repair / replace wood siding</t>
        </is>
      </c>
      <c r="D27" t="inlineStr">
        <is>
          <t>Added $8000 for paint to match</t>
        </is>
      </c>
      <c r="E27" s="10" t="inlineStr">
        <is>
          <t>GC</t>
        </is>
      </c>
      <c r="F27" t="inlineStr">
        <is>
          <t>Project</t>
        </is>
      </c>
      <c r="G27" s="7" t="n">
        <v>24000</v>
      </c>
      <c r="H27" s="7" t="n">
        <v>24000</v>
      </c>
      <c r="I27" s="7">
        <f>G27-H27</f>
        <v/>
      </c>
      <c r="J27" s="8">
        <f>IF(G27=0,0,H27/G27)</f>
        <v/>
      </c>
      <c r="W27" s="8" t="n"/>
      <c r="Y27" t="inlineStr">
        <is>
          <t>GC assumed 100% @ budget</t>
        </is>
      </c>
    </row>
    <row r="28">
      <c r="A28" t="n">
        <v>124</v>
      </c>
      <c r="C28" t="inlineStr">
        <is>
          <t>Golf cart</t>
        </is>
      </c>
      <c r="D28" t="inlineStr"/>
      <c r="E28" s="5" t="inlineStr">
        <is>
          <t>AMN</t>
        </is>
      </c>
      <c r="F28" t="inlineStr"/>
      <c r="G28" s="7" t="n">
        <v>23000</v>
      </c>
      <c r="H28" s="7" t="n">
        <v>0</v>
      </c>
      <c r="I28" s="7">
        <f>G28-H28</f>
        <v/>
      </c>
      <c r="J28" s="8">
        <f>IF(G28=0,0,H28/G28)</f>
        <v/>
      </c>
      <c r="W28" s="8" t="n"/>
      <c r="Y28" t="inlineStr"/>
    </row>
    <row r="29">
      <c r="A29" t="n">
        <v>80</v>
      </c>
      <c r="B29" t="inlineStr">
        <is>
          <t>0800 - Exterior Wall</t>
        </is>
      </c>
      <c r="C29" t="inlineStr">
        <is>
          <t>Repair / replace wood trim</t>
        </is>
      </c>
      <c r="D29" t="inlineStr">
        <is>
          <t>Added $7500 for paint to match</t>
        </is>
      </c>
      <c r="E29" s="10" t="inlineStr">
        <is>
          <t>GC</t>
        </is>
      </c>
      <c r="F29" t="inlineStr">
        <is>
          <t>Project</t>
        </is>
      </c>
      <c r="G29" s="7" t="n">
        <v>22500</v>
      </c>
      <c r="H29" s="7" t="n">
        <v>22500</v>
      </c>
      <c r="I29" s="7">
        <f>G29-H29</f>
        <v/>
      </c>
      <c r="J29" s="8">
        <f>IF(G29=0,0,H29/G29)</f>
        <v/>
      </c>
      <c r="W29" s="8" t="n"/>
      <c r="Y29" t="inlineStr">
        <is>
          <t>GC assumed 100% @ budget</t>
        </is>
      </c>
    </row>
    <row r="30">
      <c r="A30" t="n">
        <v>18</v>
      </c>
      <c r="B30" t="inlineStr">
        <is>
          <t>0200 - Site Utilities &amp; Improvements</t>
        </is>
      </c>
      <c r="C30" t="inlineStr">
        <is>
          <t>Sidewalks</t>
        </is>
      </c>
      <c r="D30" t="inlineStr">
        <is>
          <t>repair cracked concrete</t>
        </is>
      </c>
      <c r="E30" s="10" t="inlineStr">
        <is>
          <t>GC</t>
        </is>
      </c>
      <c r="F30" t="inlineStr">
        <is>
          <t>Project</t>
        </is>
      </c>
      <c r="G30" s="7" t="n">
        <v>20000</v>
      </c>
      <c r="H30" s="7" t="n">
        <v>20000</v>
      </c>
      <c r="I30" s="7">
        <f>G30-H30</f>
        <v/>
      </c>
      <c r="J30" s="8">
        <f>IF(G30=0,0,H30/G30)</f>
        <v/>
      </c>
      <c r="W30" s="8" t="n"/>
      <c r="Y30" t="inlineStr">
        <is>
          <t>GC assumed 100% @ budget</t>
        </is>
      </c>
    </row>
    <row r="31">
      <c r="A31" t="n">
        <v>59</v>
      </c>
      <c r="B31" t="inlineStr">
        <is>
          <t>0700 - Roofing</t>
        </is>
      </c>
      <c r="C31" t="inlineStr">
        <is>
          <t>Asphalt composite shingle roofing</t>
        </is>
      </c>
      <c r="D31" t="inlineStr">
        <is>
          <t>inspect and replace missing or damaged shingles</t>
        </is>
      </c>
      <c r="E31" s="10" t="inlineStr">
        <is>
          <t>GC</t>
        </is>
      </c>
      <c r="F31" t="inlineStr">
        <is>
          <t>Project</t>
        </is>
      </c>
      <c r="G31" s="7" t="n">
        <v>20000</v>
      </c>
      <c r="H31" s="7" t="n">
        <v>20000</v>
      </c>
      <c r="I31" s="7">
        <f>G31-H31</f>
        <v/>
      </c>
      <c r="J31" s="8">
        <f>IF(G31=0,0,H31/G31)</f>
        <v/>
      </c>
      <c r="W31" s="8" t="n"/>
      <c r="Y31" t="inlineStr">
        <is>
          <t>GC assumed 100% @ budget</t>
        </is>
      </c>
    </row>
    <row r="32">
      <c r="A32" t="n">
        <v>53</v>
      </c>
      <c r="B32" t="inlineStr">
        <is>
          <t>0400 - Structure</t>
        </is>
      </c>
      <c r="C32" t="inlineStr">
        <is>
          <t>Repair balcony framing &amp; decking</t>
        </is>
      </c>
      <c r="D32" t="inlineStr">
        <is>
          <t>Fill cracks in decking</t>
        </is>
      </c>
      <c r="E32" s="10" t="inlineStr">
        <is>
          <t>GC</t>
        </is>
      </c>
      <c r="F32" t="inlineStr">
        <is>
          <t>Project</t>
        </is>
      </c>
      <c r="G32" s="7" t="n">
        <v>18500</v>
      </c>
      <c r="H32" s="7" t="n">
        <v>18500</v>
      </c>
      <c r="I32" s="7">
        <f>G32-H32</f>
        <v/>
      </c>
      <c r="J32" s="8">
        <f>IF(G32=0,0,H32/G32)</f>
        <v/>
      </c>
      <c r="W32" s="8" t="n"/>
      <c r="Y32" t="inlineStr">
        <is>
          <t>GC assumed 100% @ budget</t>
        </is>
      </c>
    </row>
    <row r="33">
      <c r="A33" t="n">
        <v>14</v>
      </c>
      <c r="B33" t="inlineStr">
        <is>
          <t>0200 - Site Utilities &amp; Improvements</t>
        </is>
      </c>
      <c r="C33" t="inlineStr">
        <is>
          <t>Concrete pavement</t>
        </is>
      </c>
      <c r="D33" t="inlineStr">
        <is>
          <t>Repair</t>
        </is>
      </c>
      <c r="E33" s="10" t="inlineStr">
        <is>
          <t>GC</t>
        </is>
      </c>
      <c r="F33" t="inlineStr">
        <is>
          <t>Project</t>
        </is>
      </c>
      <c r="G33" s="7" t="n">
        <v>18000</v>
      </c>
      <c r="H33" s="7" t="n">
        <v>18000</v>
      </c>
      <c r="I33" s="7">
        <f>G33-H33</f>
        <v/>
      </c>
      <c r="J33" s="8">
        <f>IF(G33=0,0,H33/G33)</f>
        <v/>
      </c>
      <c r="W33" s="8" t="n"/>
      <c r="Y33" t="inlineStr">
        <is>
          <t>GC assumed 100% @ budget</t>
        </is>
      </c>
    </row>
    <row r="34">
      <c r="A34" t="n">
        <v>29</v>
      </c>
      <c r="B34" t="inlineStr">
        <is>
          <t>0200 - Site Utilities &amp; Improvements</t>
        </is>
      </c>
      <c r="C34" t="inlineStr">
        <is>
          <t>Fences &amp; gates - swimming pool</t>
        </is>
      </c>
      <c r="D34" t="inlineStr">
        <is>
          <t>repair dog park and Pool fences and paint</t>
        </is>
      </c>
      <c r="E34" s="10" t="inlineStr">
        <is>
          <t>GC</t>
        </is>
      </c>
      <c r="F34" t="inlineStr">
        <is>
          <t>Project</t>
        </is>
      </c>
      <c r="G34" s="7" t="n">
        <v>18000</v>
      </c>
      <c r="H34" s="7" t="n">
        <v>18000</v>
      </c>
      <c r="I34" s="7">
        <f>G34-H34</f>
        <v/>
      </c>
      <c r="J34" s="8">
        <f>IF(G34=0,0,H34/G34)</f>
        <v/>
      </c>
      <c r="W34" s="8" t="n"/>
      <c r="Y34" t="inlineStr">
        <is>
          <t>GC assumed 100% @ budget</t>
        </is>
      </c>
    </row>
    <row r="35">
      <c r="A35" t="n">
        <v>12</v>
      </c>
      <c r="B35" t="inlineStr">
        <is>
          <t>0200 - Site Utilities &amp; Improvements</t>
        </is>
      </c>
      <c r="C35" t="inlineStr">
        <is>
          <t>Storm sewer piping</t>
        </is>
      </c>
      <c r="D35" t="inlineStr"/>
      <c r="E35" s="10" t="inlineStr">
        <is>
          <t>GC</t>
        </is>
      </c>
      <c r="F35" t="inlineStr">
        <is>
          <t>Project</t>
        </is>
      </c>
      <c r="G35" s="7" t="n">
        <v>16000</v>
      </c>
      <c r="H35" s="7" t="n">
        <v>16000</v>
      </c>
      <c r="I35" s="7">
        <f>G35-H35</f>
        <v/>
      </c>
      <c r="J35" s="8">
        <f>IF(G35=0,0,H35/G35)</f>
        <v/>
      </c>
      <c r="W35" s="8" t="n"/>
      <c r="Y35" t="inlineStr">
        <is>
          <t>GC assumed 100% @ budget</t>
        </is>
      </c>
    </row>
    <row r="36">
      <c r="A36" t="n">
        <v>140</v>
      </c>
      <c r="B36" t="inlineStr">
        <is>
          <t>1600 - Electrical</t>
        </is>
      </c>
      <c r="C36" t="inlineStr">
        <is>
          <t>Electrical distribution</t>
        </is>
      </c>
      <c r="D36" t="inlineStr">
        <is>
          <t>repair outside GFCI'S</t>
        </is>
      </c>
      <c r="E36" s="10" t="inlineStr">
        <is>
          <t>GC</t>
        </is>
      </c>
      <c r="F36" t="inlineStr">
        <is>
          <t>Project</t>
        </is>
      </c>
      <c r="G36" s="7" t="n">
        <v>16000</v>
      </c>
      <c r="H36" s="7" t="n">
        <v>16000</v>
      </c>
      <c r="I36" s="7">
        <f>G36-H36</f>
        <v/>
      </c>
      <c r="J36" s="8">
        <f>IF(G36=0,0,H36/G36)</f>
        <v/>
      </c>
      <c r="W36" s="8" t="n"/>
      <c r="Y36" t="inlineStr">
        <is>
          <t>GC assumed 100% @ budget</t>
        </is>
      </c>
    </row>
    <row r="37">
      <c r="A37" t="n">
        <v>118</v>
      </c>
      <c r="B37" t="inlineStr">
        <is>
          <t>1100- Specialties, Equipment &amp; Furnishings</t>
        </is>
      </c>
      <c r="C37" t="inlineStr">
        <is>
          <t>Audio systems</t>
        </is>
      </c>
      <c r="D37" t="inlineStr">
        <is>
          <t>Speaker system for  main pool area</t>
        </is>
      </c>
      <c r="E37" s="10" t="inlineStr">
        <is>
          <t>GC</t>
        </is>
      </c>
      <c r="F37" t="inlineStr">
        <is>
          <t>Project</t>
        </is>
      </c>
      <c r="G37" s="7" t="n">
        <v>15000</v>
      </c>
      <c r="H37" s="7" t="n">
        <v>15000</v>
      </c>
      <c r="I37" s="7">
        <f>G37-H37</f>
        <v/>
      </c>
      <c r="J37" s="8">
        <f>IF(G37=0,0,H37/G37)</f>
        <v/>
      </c>
      <c r="W37" s="8" t="n"/>
      <c r="Y37" t="inlineStr">
        <is>
          <t>GC assumed 100% @ budget</t>
        </is>
      </c>
    </row>
    <row r="38">
      <c r="A38" t="n">
        <v>111</v>
      </c>
      <c r="B38" t="inlineStr">
        <is>
          <t>1100- Specialties, Equipment &amp; Furnishings</t>
        </is>
      </c>
      <c r="C38" t="inlineStr">
        <is>
          <t>Signage - site</t>
        </is>
      </c>
      <c r="D38" t="inlineStr">
        <is>
          <t>Bldg ID signs, common area signage</t>
        </is>
      </c>
      <c r="E38" s="5" t="inlineStr">
        <is>
          <t>PMC</t>
        </is>
      </c>
      <c r="F38" t="inlineStr">
        <is>
          <t>Project</t>
        </is>
      </c>
      <c r="G38" s="7" t="n">
        <v>15000</v>
      </c>
      <c r="H38" s="7" t="n">
        <v>4397</v>
      </c>
      <c r="I38" s="7">
        <f>G38-H38</f>
        <v/>
      </c>
      <c r="J38" s="8">
        <f>IF(G38=0,0,H38/G38)</f>
        <v/>
      </c>
      <c r="W38" s="8" t="n"/>
      <c r="Y38" t="inlineStr">
        <is>
          <t>GL PMC</t>
        </is>
      </c>
    </row>
    <row r="39">
      <c r="A39" t="n">
        <v>15</v>
      </c>
      <c r="B39" t="inlineStr">
        <is>
          <t>0200 - Site Utilities &amp; Improvements</t>
        </is>
      </c>
      <c r="C39" t="inlineStr">
        <is>
          <t>Stripe parking areas</t>
        </is>
      </c>
      <c r="D39" t="inlineStr">
        <is>
          <t>Includes $5k for painting curbs at closing</t>
        </is>
      </c>
      <c r="E39" s="10" t="inlineStr">
        <is>
          <t>GC</t>
        </is>
      </c>
      <c r="F39" t="inlineStr">
        <is>
          <t>Project</t>
        </is>
      </c>
      <c r="G39" s="7" t="n">
        <v>13000</v>
      </c>
      <c r="H39" s="7" t="n">
        <v>13000</v>
      </c>
      <c r="I39" s="7">
        <f>G39-H39</f>
        <v/>
      </c>
      <c r="J39" s="8">
        <f>IF(G39=0,0,H39/G39)</f>
        <v/>
      </c>
      <c r="W39" s="8" t="n"/>
      <c r="Y39" t="inlineStr">
        <is>
          <t>GC assumed 100% @ budget</t>
        </is>
      </c>
    </row>
    <row r="40">
      <c r="A40" t="n">
        <v>36</v>
      </c>
      <c r="B40" t="inlineStr">
        <is>
          <t>0200 - Site Utilities &amp; Improvements</t>
        </is>
      </c>
      <c r="C40" t="inlineStr">
        <is>
          <t>Dumpster enclosures</t>
        </is>
      </c>
      <c r="D40" t="inlineStr">
        <is>
          <t>Repair Dumpsters and paint</t>
        </is>
      </c>
      <c r="E40" s="10" t="inlineStr">
        <is>
          <t>GC</t>
        </is>
      </c>
      <c r="F40" t="inlineStr">
        <is>
          <t>Project</t>
        </is>
      </c>
      <c r="G40" s="7" t="n">
        <v>12000</v>
      </c>
      <c r="H40" s="7" t="n">
        <v>12000</v>
      </c>
      <c r="I40" s="7">
        <f>G40-H40</f>
        <v/>
      </c>
      <c r="J40" s="8">
        <f>IF(G40=0,0,H40/G40)</f>
        <v/>
      </c>
      <c r="W40" s="8" t="n"/>
      <c r="Y40" t="inlineStr">
        <is>
          <t>GC assumed 100% @ budget</t>
        </is>
      </c>
    </row>
    <row r="41">
      <c r="A41" t="n">
        <v>64</v>
      </c>
      <c r="B41" t="inlineStr">
        <is>
          <t>0700 - Roofing</t>
        </is>
      </c>
      <c r="C41" t="inlineStr">
        <is>
          <t>Gutters &amp; downspouts</t>
        </is>
      </c>
      <c r="D41" t="inlineStr">
        <is>
          <t>replace missing elbows and splash blocks</t>
        </is>
      </c>
      <c r="E41" s="10" t="inlineStr">
        <is>
          <t>GC</t>
        </is>
      </c>
      <c r="F41" t="inlineStr">
        <is>
          <t>Project</t>
        </is>
      </c>
      <c r="G41" s="7" t="n">
        <v>12000</v>
      </c>
      <c r="H41" s="7" t="n">
        <v>12000</v>
      </c>
      <c r="I41" s="7">
        <f>G41-H41</f>
        <v/>
      </c>
      <c r="J41" s="8">
        <f>IF(G41=0,0,H41/G41)</f>
        <v/>
      </c>
      <c r="W41" s="8" t="n"/>
      <c r="Y41" t="inlineStr">
        <is>
          <t>GC assumed 100% @ budget</t>
        </is>
      </c>
    </row>
    <row r="42">
      <c r="A42" t="n">
        <v>74</v>
      </c>
      <c r="B42" t="inlineStr">
        <is>
          <t>0800 - Exterior Wall</t>
        </is>
      </c>
      <c r="C42" t="inlineStr">
        <is>
          <t>Dryer Vents</t>
        </is>
      </c>
      <c r="D42" t="inlineStr">
        <is>
          <t>clean all dryer vents</t>
        </is>
      </c>
      <c r="E42" s="10" t="inlineStr">
        <is>
          <t>GC</t>
        </is>
      </c>
      <c r="F42" t="inlineStr">
        <is>
          <t>Project</t>
        </is>
      </c>
      <c r="G42" s="7" t="n">
        <v>11760</v>
      </c>
      <c r="H42" s="7" t="n">
        <v>11760</v>
      </c>
      <c r="I42" s="7">
        <f>G42-H42</f>
        <v/>
      </c>
      <c r="J42" s="8">
        <f>IF(G42=0,0,H42/G42)</f>
        <v/>
      </c>
      <c r="W42" s="8" t="n"/>
      <c r="Y42" t="inlineStr">
        <is>
          <t>GC assumed 100% @ budget</t>
        </is>
      </c>
    </row>
    <row r="43">
      <c r="A43" t="n">
        <v>81</v>
      </c>
      <c r="B43" t="inlineStr">
        <is>
          <t>0800 - Exterior Wall</t>
        </is>
      </c>
      <c r="C43" t="inlineStr">
        <is>
          <t>Shutters</t>
        </is>
      </c>
      <c r="D43" t="inlineStr">
        <is>
          <t>Added $3000 for paint to match</t>
        </is>
      </c>
      <c r="E43" s="10" t="inlineStr">
        <is>
          <t>GC</t>
        </is>
      </c>
      <c r="F43" t="inlineStr">
        <is>
          <t>Project</t>
        </is>
      </c>
      <c r="G43" s="7" t="n">
        <v>10200</v>
      </c>
      <c r="H43" s="7" t="n">
        <v>10200</v>
      </c>
      <c r="I43" s="7">
        <f>G43-H43</f>
        <v/>
      </c>
      <c r="J43" s="8">
        <f>IF(G43=0,0,H43/G43)</f>
        <v/>
      </c>
      <c r="W43" s="8" t="n"/>
      <c r="Y43" t="inlineStr">
        <is>
          <t>GC assumed 100% @ budget</t>
        </is>
      </c>
    </row>
    <row r="44">
      <c r="A44" t="n">
        <v>121</v>
      </c>
      <c r="C44" t="inlineStr">
        <is>
          <t>Gym flooring</t>
        </is>
      </c>
      <c r="D44" t="inlineStr"/>
      <c r="E44" s="5" t="inlineStr">
        <is>
          <t>AMN</t>
        </is>
      </c>
      <c r="F44" t="inlineStr"/>
      <c r="G44" s="7" t="n">
        <v>10000</v>
      </c>
      <c r="H44" s="7" t="n">
        <v>0</v>
      </c>
      <c r="I44" s="7">
        <f>G44-H44</f>
        <v/>
      </c>
      <c r="J44" s="8">
        <f>IF(G44=0,0,H44/G44)</f>
        <v/>
      </c>
      <c r="W44" s="8" t="n"/>
      <c r="Y44" t="inlineStr"/>
    </row>
    <row r="45">
      <c r="A45" t="n">
        <v>25</v>
      </c>
      <c r="B45" t="inlineStr">
        <is>
          <t>0200 - Site Utilities &amp; Improvements</t>
        </is>
      </c>
      <c r="C45" t="inlineStr">
        <is>
          <t>Replace swimming pool coping</t>
        </is>
      </c>
      <c r="D45" t="inlineStr">
        <is>
          <t>replace deck-o-seal in both pools</t>
        </is>
      </c>
      <c r="E45" s="10" t="inlineStr">
        <is>
          <t>GC</t>
        </is>
      </c>
      <c r="F45" t="inlineStr">
        <is>
          <t>Project</t>
        </is>
      </c>
      <c r="G45" s="7" t="n">
        <v>9600</v>
      </c>
      <c r="H45" s="7" t="n">
        <v>9600</v>
      </c>
      <c r="I45" s="7">
        <f>G45-H45</f>
        <v/>
      </c>
      <c r="J45" s="8">
        <f>IF(G45=0,0,H45/G45)</f>
        <v/>
      </c>
      <c r="W45" s="8" t="n"/>
      <c r="Y45" t="inlineStr">
        <is>
          <t>GC assumed 100% @ budget</t>
        </is>
      </c>
    </row>
    <row r="46">
      <c r="A46" t="n">
        <v>52</v>
      </c>
      <c r="B46" t="inlineStr">
        <is>
          <t>0400 - Structure</t>
        </is>
      </c>
      <c r="C46" t="inlineStr">
        <is>
          <t>Repair exterior stair railings</t>
        </is>
      </c>
      <c r="D46" t="inlineStr">
        <is>
          <t>Minor repairs to balconies</t>
        </is>
      </c>
      <c r="E46" s="10" t="inlineStr">
        <is>
          <t>GC</t>
        </is>
      </c>
      <c r="F46" t="inlineStr">
        <is>
          <t>Project</t>
        </is>
      </c>
      <c r="G46" s="7" t="n">
        <v>7000</v>
      </c>
      <c r="H46" s="7" t="n">
        <v>7000</v>
      </c>
      <c r="I46" s="7">
        <f>G46-H46</f>
        <v/>
      </c>
      <c r="J46" s="8">
        <f>IF(G46=0,0,H46/G46)</f>
        <v/>
      </c>
      <c r="W46" s="8" t="n"/>
      <c r="Y46" t="inlineStr">
        <is>
          <t>GC assumed 100% @ budget</t>
        </is>
      </c>
    </row>
    <row r="47">
      <c r="A47" t="n">
        <v>54</v>
      </c>
      <c r="B47" t="inlineStr">
        <is>
          <t>0400 - Structure</t>
        </is>
      </c>
      <c r="C47" t="inlineStr">
        <is>
          <t>Repair patio/balcony railings</t>
        </is>
      </c>
      <c r="D47" t="inlineStr">
        <is>
          <t>resecure</t>
        </is>
      </c>
      <c r="E47" s="10" t="inlineStr">
        <is>
          <t>GC</t>
        </is>
      </c>
      <c r="F47" t="inlineStr">
        <is>
          <t>Project</t>
        </is>
      </c>
      <c r="G47" s="7" t="n">
        <v>7000</v>
      </c>
      <c r="H47" s="7" t="n">
        <v>7000</v>
      </c>
      <c r="I47" s="7">
        <f>G47-H47</f>
        <v/>
      </c>
      <c r="J47" s="8">
        <f>IF(G47=0,0,H47/G47)</f>
        <v/>
      </c>
      <c r="W47" s="8" t="n"/>
      <c r="Y47" t="inlineStr">
        <is>
          <t>GC assumed 100% @ budget</t>
        </is>
      </c>
    </row>
    <row r="48">
      <c r="A48" t="n">
        <v>65</v>
      </c>
      <c r="B48" t="inlineStr">
        <is>
          <t>0700 - Roofing</t>
        </is>
      </c>
      <c r="C48" t="inlineStr">
        <is>
          <t>Flashing</t>
        </is>
      </c>
      <c r="D48" t="inlineStr"/>
      <c r="E48" s="10" t="inlineStr">
        <is>
          <t>GC</t>
        </is>
      </c>
      <c r="F48" t="inlineStr">
        <is>
          <t>Project</t>
        </is>
      </c>
      <c r="G48" s="7" t="n">
        <v>5600</v>
      </c>
      <c r="H48" s="7" t="n">
        <v>5600</v>
      </c>
      <c r="I48" s="7">
        <f>G48-H48</f>
        <v/>
      </c>
      <c r="J48" s="8">
        <f>IF(G48=0,0,H48/G48)</f>
        <v/>
      </c>
      <c r="W48" s="8" t="n"/>
      <c r="Y48" t="inlineStr">
        <is>
          <t>GC assumed 100% @ budget</t>
        </is>
      </c>
    </row>
    <row r="49">
      <c r="A49" t="n">
        <v>47</v>
      </c>
      <c r="B49" t="inlineStr">
        <is>
          <t>0400 - Structure</t>
        </is>
      </c>
      <c r="C49" t="inlineStr">
        <is>
          <t>Wall framing</t>
        </is>
      </c>
      <c r="D49" t="inlineStr"/>
      <c r="E49" s="10" t="inlineStr">
        <is>
          <t>GC</t>
        </is>
      </c>
      <c r="F49" t="inlineStr">
        <is>
          <t>Project</t>
        </is>
      </c>
      <c r="G49" s="7" t="n">
        <v>5000</v>
      </c>
      <c r="H49" s="7" t="n">
        <v>5000</v>
      </c>
      <c r="I49" s="7">
        <f>G49-H49</f>
        <v/>
      </c>
      <c r="J49" s="8">
        <f>IF(G49=0,0,H49/G49)</f>
        <v/>
      </c>
      <c r="W49" s="8" t="n"/>
      <c r="Y49" t="inlineStr">
        <is>
          <t>GC assumed 100% @ budget</t>
        </is>
      </c>
    </row>
    <row r="51">
      <c r="D51" s="19" t="inlineStr">
        <is>
          <t>Projects Subtotal (excl. Contingency &amp; CM Fee)</t>
        </is>
      </c>
      <c r="G51" s="22" t="n">
        <v>2134360</v>
      </c>
      <c r="S51" s="19" t="n"/>
    </row>
    <row r="52">
      <c r="D52" s="19" t="inlineStr">
        <is>
          <t>Capital Plan Total (ex-BTL)</t>
        </is>
      </c>
      <c r="G52" s="22" t="n">
        <v>2134360</v>
      </c>
      <c r="S52" s="19" t="n"/>
    </row>
    <row r="53">
      <c r="D53" s="2" t="inlineStr">
        <is>
          <t>Unplanned CapEx Yr 1 (out-of-plan)</t>
        </is>
      </c>
      <c r="H53" s="7" t="n">
        <v>13496</v>
      </c>
    </row>
    <row r="54">
      <c r="D54" s="26" t="inlineStr">
        <is>
          <t>BTL (dropped per Adam): $0</t>
        </is>
      </c>
    </row>
  </sheetData>
  <autoFilter ref="A4:Y49"/>
  <hyperlinks>
    <hyperlink xmlns:r="http://schemas.openxmlformats.org/officeDocument/2006/relationships" ref="B3" r:id="rId1"/>
  </hyperlinks>
  <pageMargins left="0.75" right="0.75" top="1" bottom="1" header="0.5" footer="0.5"/>
</worksheet>
</file>

<file path=xl/worksheets/sheet70.xml><?xml version="1.0" encoding="utf-8"?>
<worksheet xmlns="http://schemas.openxmlformats.org/spreadsheetml/2006/main">
  <sheetPr>
    <outlinePr summaryBelow="1" summaryRight="1"/>
    <pageSetUpPr/>
  </sheetPr>
  <dimension ref="A1:Y34"/>
  <sheetViews>
    <sheetView workbookViewId="0">
      <pane xSplit="6" ySplit="4" topLeftCell="G5" activePane="bottomRight" state="frozen"/>
      <selection pane="topRight"/>
      <selection pane="bottomLeft"/>
      <selection pane="bottomRight" activeCell="A1" sqref="A1"/>
    </sheetView>
  </sheetViews>
  <sheetFormatPr baseColWidth="8" defaultRowHeight="15"/>
  <cols>
    <col hidden="1" width="5" customWidth="1" min="1" max="1"/>
    <col width="9" customWidth="1" min="2" max="2"/>
    <col hidden="1" outlineLevel="1" width="26" customWidth="1" min="3" max="3"/>
    <col hidden="1" outlineLevel="1" width="40" customWidth="1" min="4" max="4"/>
    <col width="8" customWidth="1" min="5" max="5"/>
    <col width="10" customWidth="1" min="6" max="6"/>
    <col width="12" customWidth="1" min="7" max="7"/>
    <col width="11" customWidth="1" min="8" max="8"/>
    <col width="11" customWidth="1" min="9" max="9"/>
    <col width="8" customWidth="1" min="10" max="10"/>
    <col hidden="1" outlineLevel="1" width="11" customWidth="1" min="11" max="11"/>
    <col hidden="1" outlineLevel="1" width="11" customWidth="1" min="12" max="12"/>
    <col hidden="1" outlineLevel="1" width="11" customWidth="1" min="13" max="13"/>
    <col hidden="1" outlineLevel="1" width="11" customWidth="1" min="14" max="14"/>
    <col hidden="1" outlineLevel="1" width="11" customWidth="1" min="15" max="15"/>
    <col hidden="1" outlineLevel="1" width="11" customWidth="1" min="16" max="16"/>
    <col hidden="1" outlineLevel="1" width="11" customWidth="1" min="17" max="17"/>
    <col hidden="1" outlineLevel="1" width="11" customWidth="1" min="18" max="18"/>
    <col width="13" customWidth="1" min="19" max="19"/>
    <col width="12" customWidth="1" min="20" max="20"/>
    <col width="13" customWidth="1" min="21" max="21"/>
    <col width="9" customWidth="1" min="22" max="22"/>
    <col width="14" customWidth="1" min="23" max="23"/>
    <col width="2" customWidth="1" min="24" max="24"/>
    <col hidden="1" width="22" customWidth="1" min="25" max="25"/>
  </cols>
  <sheetData>
    <row r="1">
      <c r="A1" s="23" t="inlineStr">
        <is>
          <t>The Retreat — 10-Year Capital Plan</t>
        </is>
      </c>
    </row>
    <row r="2">
      <c r="A2" s="2" t="inlineStr">
        <is>
          <t>Acquired . ORIGINAL PLAN COMPLETE — current-year view only per Adam; out-year columns intentionally blank (see Banner for the 2026 budget).</t>
        </is>
      </c>
    </row>
    <row r="3">
      <c r="B3" s="24" t="inlineStr">
        <is>
          <t>← Back</t>
        </is>
      </c>
    </row>
    <row r="4">
      <c r="A4" s="25" t="inlineStr">
        <is>
          <t>Row</t>
        </is>
      </c>
      <c r="B4" s="25" t="inlineStr">
        <is>
          <t>GL</t>
        </is>
      </c>
      <c r="C4" s="25" t="inlineStr">
        <is>
          <t>GL Name</t>
        </is>
      </c>
      <c r="D4" s="25" t="inlineStr">
        <is>
          <t>Scope of Work</t>
        </is>
      </c>
      <c r="E4" s="25" t="inlineStr">
        <is>
          <t>Owner</t>
        </is>
      </c>
      <c r="F4" s="25" t="inlineStr">
        <is>
          <t>Type</t>
        </is>
      </c>
      <c r="G4" s="25" t="inlineStr">
        <is>
          <t>Yr 1 Budget</t>
        </is>
      </c>
      <c r="H4" s="25" t="inlineStr">
        <is>
          <t>Spend</t>
        </is>
      </c>
      <c r="I4" s="25" t="inlineStr">
        <is>
          <t>Remaining</t>
        </is>
      </c>
      <c r="J4" s="25" t="inlineStr">
        <is>
          <t>% Spent</t>
        </is>
      </c>
      <c r="K4" s="25" t="inlineStr">
        <is>
          <t>Yr 2 Budget</t>
        </is>
      </c>
      <c r="L4" s="25" t="inlineStr">
        <is>
          <t>Yr 2 Spend</t>
        </is>
      </c>
      <c r="M4" s="25" t="inlineStr">
        <is>
          <t>Yr 3 Budget</t>
        </is>
      </c>
      <c r="N4" s="25" t="inlineStr">
        <is>
          <t>Yr 3 Spend</t>
        </is>
      </c>
      <c r="O4" s="25" t="inlineStr">
        <is>
          <t>Yr 4 Budget</t>
        </is>
      </c>
      <c r="P4" s="25" t="inlineStr">
        <is>
          <t>Yr 4 Spend</t>
        </is>
      </c>
      <c r="Q4" s="25" t="inlineStr">
        <is>
          <t>Yr 5 Budget</t>
        </is>
      </c>
      <c r="R4" s="25" t="inlineStr">
        <is>
          <t>Yr 5 Spend</t>
        </is>
      </c>
      <c r="S4" s="25" t="inlineStr">
        <is>
          <t>10 yr Budget</t>
        </is>
      </c>
      <c r="T4" s="25" t="inlineStr">
        <is>
          <t>10 yr Spend</t>
        </is>
      </c>
      <c r="U4" s="25" t="inlineStr">
        <is>
          <t>10 yr Remaining</t>
        </is>
      </c>
      <c r="V4" s="25" t="inlineStr">
        <is>
          <t>10 yr % Spent</t>
        </is>
      </c>
      <c r="W4" s="25" t="inlineStr">
        <is>
          <t>Actual Project % Complete</t>
        </is>
      </c>
      <c r="X4" s="25" t="inlineStr"/>
      <c r="Y4" s="25" t="inlineStr">
        <is>
          <t>Basis</t>
        </is>
      </c>
    </row>
    <row r="5">
      <c r="A5" t="n">
        <v>89</v>
      </c>
      <c r="B5" t="inlineStr">
        <is>
          <t>0900 - FF&amp;E in Units</t>
        </is>
      </c>
      <c r="C5" t="inlineStr">
        <is>
          <t>Appliances Package</t>
        </is>
      </c>
      <c r="D5" t="inlineStr"/>
      <c r="E5" s="5" t="inlineStr">
        <is>
          <t>PMC</t>
        </is>
      </c>
      <c r="F5" t="inlineStr">
        <is>
          <t>Project</t>
        </is>
      </c>
      <c r="G5" s="7" t="n">
        <v>486000</v>
      </c>
      <c r="H5" s="7" t="n">
        <v>0</v>
      </c>
      <c r="I5" s="7">
        <f>G5-H5</f>
        <v/>
      </c>
      <c r="J5" s="8">
        <f>IF(G5=0,0,H5/G5)</f>
        <v/>
      </c>
      <c r="W5" s="8" t="n"/>
      <c r="Y5" t="inlineStr">
        <is>
          <t>GL PMC</t>
        </is>
      </c>
    </row>
    <row r="6">
      <c r="A6" t="n">
        <v>102</v>
      </c>
      <c r="B6" t="inlineStr">
        <is>
          <t>0900 - FF&amp;E in Units</t>
        </is>
      </c>
      <c r="C6" t="inlineStr">
        <is>
          <t>Ceramic tile</t>
        </is>
      </c>
      <c r="D6" t="inlineStr">
        <is>
          <t>324 Backsplash @ $700</t>
        </is>
      </c>
      <c r="E6" s="5" t="inlineStr">
        <is>
          <t>PMC</t>
        </is>
      </c>
      <c r="F6" t="inlineStr">
        <is>
          <t>Project</t>
        </is>
      </c>
      <c r="G6" s="7" t="n">
        <v>226800</v>
      </c>
      <c r="H6" s="7" t="n">
        <v>0</v>
      </c>
      <c r="I6" s="7">
        <f>G6-H6</f>
        <v/>
      </c>
      <c r="J6" s="8">
        <f>IF(G6=0,0,H6/G6)</f>
        <v/>
      </c>
      <c r="W6" s="8" t="n"/>
      <c r="Y6" t="inlineStr">
        <is>
          <t>GL PMC</t>
        </is>
      </c>
    </row>
    <row r="7">
      <c r="A7" t="n">
        <v>118</v>
      </c>
      <c r="B7" t="inlineStr">
        <is>
          <t>1100- Specialties, Equipment &amp; Furnishings</t>
        </is>
      </c>
      <c r="C7" t="inlineStr">
        <is>
          <t>Tech Package per unit</t>
        </is>
      </c>
      <c r="D7" t="inlineStr">
        <is>
          <t>162 units x $700</t>
        </is>
      </c>
      <c r="E7" s="5" t="inlineStr">
        <is>
          <t>PMC</t>
        </is>
      </c>
      <c r="F7" t="inlineStr">
        <is>
          <t>Project</t>
        </is>
      </c>
      <c r="G7" s="7" t="n">
        <v>113400</v>
      </c>
      <c r="H7" s="7" t="n">
        <v>0</v>
      </c>
      <c r="I7" s="7">
        <f>G7-H7</f>
        <v/>
      </c>
      <c r="J7" s="8">
        <f>IF(G7=0,0,H7/G7)</f>
        <v/>
      </c>
      <c r="W7" s="8" t="n"/>
      <c r="Y7" t="inlineStr">
        <is>
          <t>GL PMC</t>
        </is>
      </c>
    </row>
    <row r="8">
      <c r="A8" t="n">
        <v>21</v>
      </c>
      <c r="B8" t="inlineStr">
        <is>
          <t>0200 - Site Utilities &amp; Improvements</t>
        </is>
      </c>
      <c r="C8" t="inlineStr">
        <is>
          <t>Patio fencing</t>
        </is>
      </c>
      <c r="D8" t="inlineStr">
        <is>
          <t>20 Extended Dog yards @ $5k- Value add</t>
        </is>
      </c>
      <c r="E8" s="10" t="inlineStr">
        <is>
          <t>GC</t>
        </is>
      </c>
      <c r="F8" t="inlineStr">
        <is>
          <t>Project</t>
        </is>
      </c>
      <c r="G8" s="7" t="n">
        <v>100000</v>
      </c>
      <c r="H8" s="7" t="n">
        <v>100000</v>
      </c>
      <c r="I8" s="7">
        <f>G8-H8</f>
        <v/>
      </c>
      <c r="J8" s="8">
        <f>IF(G8=0,0,H8/G8)</f>
        <v/>
      </c>
      <c r="W8" s="8" t="n"/>
      <c r="Y8" t="inlineStr">
        <is>
          <t>GC assumed 100% @ budget</t>
        </is>
      </c>
    </row>
    <row r="9">
      <c r="A9" t="n">
        <v>115</v>
      </c>
      <c r="B9" t="inlineStr">
        <is>
          <t>1100- Specialties, Equipment &amp; Furnishings</t>
        </is>
      </c>
      <c r="C9" t="inlineStr">
        <is>
          <t>Clubhouse / Office Redecorate (FFE)</t>
        </is>
      </c>
      <c r="D9" t="inlineStr">
        <is>
          <t>Clubhouse furniture- quote #PS6143285 from Charter Furniture</t>
        </is>
      </c>
      <c r="E9" s="5" t="inlineStr">
        <is>
          <t>PMC</t>
        </is>
      </c>
      <c r="F9" t="inlineStr">
        <is>
          <t>Project</t>
        </is>
      </c>
      <c r="G9" s="7" t="n">
        <v>92000</v>
      </c>
      <c r="H9" s="7" t="n">
        <v>46776</v>
      </c>
      <c r="I9" s="7">
        <f>G9-H9</f>
        <v/>
      </c>
      <c r="J9" s="8">
        <f>IF(G9=0,0,H9/G9)</f>
        <v/>
      </c>
      <c r="W9" s="8" t="n"/>
      <c r="Y9" t="inlineStr">
        <is>
          <t>GL PMC</t>
        </is>
      </c>
    </row>
    <row r="10">
      <c r="A10" t="n">
        <v>31</v>
      </c>
      <c r="B10" t="inlineStr">
        <is>
          <t>0200 - Site Utilities &amp; Improvements</t>
        </is>
      </c>
      <c r="C10" t="inlineStr">
        <is>
          <t>Pickleball court</t>
        </is>
      </c>
      <c r="D10" t="inlineStr">
        <is>
          <t>Install pickleball court behind clubhouse</t>
        </is>
      </c>
      <c r="E10" s="10" t="inlineStr">
        <is>
          <t>GC</t>
        </is>
      </c>
      <c r="F10" t="inlineStr">
        <is>
          <t>Project</t>
        </is>
      </c>
      <c r="G10" s="7" t="n">
        <v>40000</v>
      </c>
      <c r="H10" s="7" t="n">
        <v>40000</v>
      </c>
      <c r="I10" s="7">
        <f>G10-H10</f>
        <v/>
      </c>
      <c r="J10" s="8">
        <f>IF(G10=0,0,H10/G10)</f>
        <v/>
      </c>
      <c r="W10" s="8" t="n"/>
      <c r="Y10" t="inlineStr">
        <is>
          <t>GC assumed 100% @ budget</t>
        </is>
      </c>
    </row>
    <row r="11">
      <c r="A11" t="n">
        <v>121</v>
      </c>
      <c r="B11" t="inlineStr">
        <is>
          <t>1100- Specialties, Equipment &amp; Furnishings</t>
        </is>
      </c>
      <c r="C11" t="inlineStr">
        <is>
          <t>Pool furniture</t>
        </is>
      </c>
      <c r="D11" t="inlineStr">
        <is>
          <t>Update pool furniture to include cabanas</t>
        </is>
      </c>
      <c r="E11" s="5" t="inlineStr">
        <is>
          <t>PMC</t>
        </is>
      </c>
      <c r="F11" t="inlineStr">
        <is>
          <t>Project</t>
        </is>
      </c>
      <c r="G11" s="7" t="n">
        <v>40000</v>
      </c>
      <c r="H11" s="7" t="n">
        <v>37994</v>
      </c>
      <c r="I11" s="7">
        <f>G11-H11</f>
        <v/>
      </c>
      <c r="J11" s="8">
        <f>IF(G11=0,0,H11/G11)</f>
        <v/>
      </c>
      <c r="W11" s="8" t="n"/>
      <c r="Y11" t="inlineStr">
        <is>
          <t>GL PMC</t>
        </is>
      </c>
    </row>
    <row r="12">
      <c r="A12" t="n">
        <v>120</v>
      </c>
      <c r="C12" t="inlineStr">
        <is>
          <t>Fitness Equipment</t>
        </is>
      </c>
      <c r="D12" t="inlineStr"/>
      <c r="E12" s="5" t="inlineStr">
        <is>
          <t>AMN</t>
        </is>
      </c>
      <c r="F12" t="inlineStr"/>
      <c r="G12" s="7" t="n">
        <v>36157</v>
      </c>
      <c r="H12" s="7" t="n">
        <v>0</v>
      </c>
      <c r="I12" s="7">
        <f>G12-H12</f>
        <v/>
      </c>
      <c r="J12" s="8">
        <f>IF(G12=0,0,H12/G12)</f>
        <v/>
      </c>
      <c r="W12" s="8" t="n"/>
      <c r="Y12" t="inlineStr"/>
    </row>
    <row r="13">
      <c r="A13" t="n">
        <v>29</v>
      </c>
      <c r="B13" t="inlineStr">
        <is>
          <t>0200 - Site Utilities &amp; Improvements</t>
        </is>
      </c>
      <c r="C13" t="inlineStr">
        <is>
          <t>Fences &amp; gates - swimming pool</t>
        </is>
      </c>
      <c r="D13" t="inlineStr">
        <is>
          <t>Replace entire dog park fence</t>
        </is>
      </c>
      <c r="E13" s="10" t="inlineStr">
        <is>
          <t>GC</t>
        </is>
      </c>
      <c r="F13" t="inlineStr">
        <is>
          <t>Project</t>
        </is>
      </c>
      <c r="G13" s="7" t="n">
        <v>35000</v>
      </c>
      <c r="H13" s="7" t="n">
        <v>35000</v>
      </c>
      <c r="I13" s="7">
        <f>G13-H13</f>
        <v/>
      </c>
      <c r="J13" s="8">
        <f>IF(G13=0,0,H13/G13)</f>
        <v/>
      </c>
      <c r="W13" s="8" t="n"/>
      <c r="Y13" t="inlineStr">
        <is>
          <t>GC assumed 100% @ budget</t>
        </is>
      </c>
    </row>
    <row r="14">
      <c r="A14" t="n">
        <v>32</v>
      </c>
      <c r="B14" t="inlineStr">
        <is>
          <t>0200 - Site Utilities &amp; Improvements</t>
        </is>
      </c>
      <c r="C14" t="inlineStr">
        <is>
          <t>Playground equipment</t>
        </is>
      </c>
      <c r="D14" t="inlineStr">
        <is>
          <t>New Playground</t>
        </is>
      </c>
      <c r="E14" s="10" t="inlineStr">
        <is>
          <t>GC</t>
        </is>
      </c>
      <c r="F14" t="inlineStr">
        <is>
          <t>Project</t>
        </is>
      </c>
      <c r="G14" s="7" t="n">
        <v>30000</v>
      </c>
      <c r="H14" s="7" t="n">
        <v>30000</v>
      </c>
      <c r="I14" s="7">
        <f>G14-H14</f>
        <v/>
      </c>
      <c r="J14" s="8">
        <f>IF(G14=0,0,H14/G14)</f>
        <v/>
      </c>
      <c r="W14" s="8" t="n"/>
      <c r="Y14" t="inlineStr">
        <is>
          <t>GC assumed 100% @ budget</t>
        </is>
      </c>
    </row>
    <row r="15">
      <c r="A15" t="n">
        <v>106</v>
      </c>
      <c r="B15" t="inlineStr">
        <is>
          <t>0900 - FF&amp;E in Units</t>
        </is>
      </c>
      <c r="C15" t="inlineStr">
        <is>
          <t>Range Queen</t>
        </is>
      </c>
      <c r="D15" t="inlineStr"/>
      <c r="E15" s="5" t="inlineStr">
        <is>
          <t>PMC</t>
        </is>
      </c>
      <c r="F15" t="inlineStr">
        <is>
          <t>Project</t>
        </is>
      </c>
      <c r="G15" s="7" t="n">
        <v>29160</v>
      </c>
      <c r="H15" s="7" t="n">
        <v>0</v>
      </c>
      <c r="I15" s="7">
        <f>G15-H15</f>
        <v/>
      </c>
      <c r="J15" s="8">
        <f>IF(G15=0,0,H15/G15)</f>
        <v/>
      </c>
      <c r="W15" s="8" t="n"/>
      <c r="Y15" t="inlineStr">
        <is>
          <t>GL PMC</t>
        </is>
      </c>
    </row>
    <row r="16">
      <c r="A16" t="n">
        <v>19</v>
      </c>
      <c r="B16" t="inlineStr">
        <is>
          <t>0200 - Site Utilities &amp; Improvements</t>
        </is>
      </c>
      <c r="C16" t="inlineStr">
        <is>
          <t>Landscape irrigation</t>
        </is>
      </c>
      <c r="D16" t="inlineStr">
        <is>
          <t>inspect and repair irrigation</t>
        </is>
      </c>
      <c r="E16" s="10" t="inlineStr">
        <is>
          <t>GC</t>
        </is>
      </c>
      <c r="F16" t="inlineStr">
        <is>
          <t>Project</t>
        </is>
      </c>
      <c r="G16" s="7" t="n">
        <v>26000</v>
      </c>
      <c r="H16" s="7" t="n">
        <v>26000</v>
      </c>
      <c r="I16" s="7">
        <f>G16-H16</f>
        <v/>
      </c>
      <c r="J16" s="8">
        <f>IF(G16=0,0,H16/G16)</f>
        <v/>
      </c>
      <c r="W16" s="8" t="n"/>
      <c r="Y16" t="inlineStr">
        <is>
          <t>GC assumed 100% @ budget</t>
        </is>
      </c>
    </row>
    <row r="17">
      <c r="A17" t="n">
        <v>23</v>
      </c>
      <c r="B17" t="inlineStr">
        <is>
          <t>0200 - Site Utilities &amp; Improvements</t>
        </is>
      </c>
      <c r="C17" t="inlineStr">
        <is>
          <t>Landscaping</t>
        </is>
      </c>
      <c r="D17" t="inlineStr">
        <is>
          <t>New palms, bare land, dead bushes, etc..</t>
        </is>
      </c>
      <c r="E17" s="10" t="inlineStr">
        <is>
          <t>GC</t>
        </is>
      </c>
      <c r="F17" t="inlineStr">
        <is>
          <t>Project</t>
        </is>
      </c>
      <c r="G17" s="7" t="n">
        <v>25000</v>
      </c>
      <c r="H17" s="7" t="n">
        <v>25000</v>
      </c>
      <c r="I17" s="7">
        <f>G17-H17</f>
        <v/>
      </c>
      <c r="J17" s="8">
        <f>IF(G17=0,0,H17/G17)</f>
        <v/>
      </c>
      <c r="W17" s="8" t="n"/>
      <c r="Y17" t="inlineStr">
        <is>
          <t>GC assumed 100% @ budget</t>
        </is>
      </c>
    </row>
    <row r="18">
      <c r="A18" t="n">
        <v>111</v>
      </c>
      <c r="B18" t="inlineStr">
        <is>
          <t>1100- Specialties, Equipment &amp; Furnishings</t>
        </is>
      </c>
      <c r="C18" t="inlineStr">
        <is>
          <t>Signage - site</t>
        </is>
      </c>
      <c r="D18" t="inlineStr"/>
      <c r="E18" s="5" t="inlineStr">
        <is>
          <t>PMC</t>
        </is>
      </c>
      <c r="F18" t="inlineStr">
        <is>
          <t>Project</t>
        </is>
      </c>
      <c r="G18" s="7" t="n">
        <v>25000</v>
      </c>
      <c r="H18" s="7" t="n">
        <v>3739</v>
      </c>
      <c r="I18" s="7">
        <f>G18-H18</f>
        <v/>
      </c>
      <c r="J18" s="8">
        <f>IF(G18=0,0,H18/G18)</f>
        <v/>
      </c>
      <c r="W18" s="8" t="n"/>
      <c r="Y18" t="inlineStr">
        <is>
          <t>GL PMC</t>
        </is>
      </c>
    </row>
    <row r="19">
      <c r="A19" t="n">
        <v>16</v>
      </c>
      <c r="B19" t="inlineStr">
        <is>
          <t>0200 - Site Utilities &amp; Improvements</t>
        </is>
      </c>
      <c r="C19" t="inlineStr">
        <is>
          <t>Parking equipment</t>
        </is>
      </c>
      <c r="D19" t="inlineStr">
        <is>
          <t>add 15 speed bumps</t>
        </is>
      </c>
      <c r="E19" s="10" t="inlineStr">
        <is>
          <t>GC</t>
        </is>
      </c>
      <c r="F19" t="inlineStr">
        <is>
          <t>Project</t>
        </is>
      </c>
      <c r="G19" s="7" t="n">
        <v>20000</v>
      </c>
      <c r="H19" s="7" t="n">
        <v>20000</v>
      </c>
      <c r="I19" s="7">
        <f>G19-H19</f>
        <v/>
      </c>
      <c r="J19" s="8">
        <f>IF(G19=0,0,H19/G19)</f>
        <v/>
      </c>
      <c r="W19" s="8" t="n"/>
      <c r="Y19" t="inlineStr">
        <is>
          <t>GC assumed 100% @ budget</t>
        </is>
      </c>
    </row>
    <row r="20">
      <c r="A20" t="n">
        <v>18</v>
      </c>
      <c r="B20" t="inlineStr">
        <is>
          <t>0200 - Site Utilities &amp; Improvements</t>
        </is>
      </c>
      <c r="C20" t="inlineStr">
        <is>
          <t>Sidewalks</t>
        </is>
      </c>
      <c r="D20" t="inlineStr">
        <is>
          <t>repair cracked concrete</t>
        </is>
      </c>
      <c r="E20" s="10" t="inlineStr">
        <is>
          <t>GC</t>
        </is>
      </c>
      <c r="F20" t="inlineStr">
        <is>
          <t>Project</t>
        </is>
      </c>
      <c r="G20" s="7" t="n">
        <v>20000</v>
      </c>
      <c r="H20" s="7" t="n">
        <v>20000</v>
      </c>
      <c r="I20" s="7">
        <f>G20-H20</f>
        <v/>
      </c>
      <c r="J20" s="8">
        <f>IF(G20=0,0,H20/G20)</f>
        <v/>
      </c>
      <c r="W20" s="8" t="n"/>
      <c r="Y20" t="inlineStr">
        <is>
          <t>GC assumed 100% @ budget</t>
        </is>
      </c>
    </row>
    <row r="21">
      <c r="A21" t="n">
        <v>59</v>
      </c>
      <c r="B21" t="inlineStr">
        <is>
          <t>0700 - Roofing</t>
        </is>
      </c>
      <c r="C21" t="inlineStr">
        <is>
          <t>Asphalt composite shingle roofing</t>
        </is>
      </c>
      <c r="D21" t="inlineStr">
        <is>
          <t>inspect and replace missing or damaged shingles</t>
        </is>
      </c>
      <c r="E21" s="10" t="inlineStr">
        <is>
          <t>GC</t>
        </is>
      </c>
      <c r="F21" t="inlineStr">
        <is>
          <t>Project</t>
        </is>
      </c>
      <c r="G21" s="7" t="n">
        <v>16500</v>
      </c>
      <c r="H21" s="7" t="n">
        <v>16500</v>
      </c>
      <c r="I21" s="7">
        <f>G21-H21</f>
        <v/>
      </c>
      <c r="J21" s="8">
        <f>IF(G21=0,0,H21/G21)</f>
        <v/>
      </c>
      <c r="W21" s="8" t="n"/>
      <c r="Y21" t="inlineStr">
        <is>
          <t>GC assumed 100% @ budget</t>
        </is>
      </c>
    </row>
    <row r="22">
      <c r="A22" t="n">
        <v>114</v>
      </c>
      <c r="B22" t="inlineStr">
        <is>
          <t>1100- Specialties, Equipment &amp; Furnishings</t>
        </is>
      </c>
      <c r="C22" t="inlineStr">
        <is>
          <t>Video Systems</t>
        </is>
      </c>
      <c r="D22" t="inlineStr">
        <is>
          <t>Movie Room refresh</t>
        </is>
      </c>
      <c r="E22" s="5" t="inlineStr">
        <is>
          <t>PMC</t>
        </is>
      </c>
      <c r="F22" t="inlineStr">
        <is>
          <t>Project</t>
        </is>
      </c>
      <c r="G22" s="7" t="n">
        <v>15000</v>
      </c>
      <c r="H22" s="7" t="n">
        <v>0</v>
      </c>
      <c r="I22" s="7">
        <f>G22-H22</f>
        <v/>
      </c>
      <c r="J22" s="8">
        <f>IF(G22=0,0,H22/G22)</f>
        <v/>
      </c>
      <c r="W22" s="8" t="n"/>
      <c r="Y22" t="inlineStr">
        <is>
          <t>GL PMC</t>
        </is>
      </c>
    </row>
    <row r="23">
      <c r="A23" t="n">
        <v>123</v>
      </c>
      <c r="B23" t="inlineStr">
        <is>
          <t>1100- Specialties, Equipment &amp; Furnishings</t>
        </is>
      </c>
      <c r="C23" t="inlineStr">
        <is>
          <t>Golf Cart</t>
        </is>
      </c>
      <c r="D23" t="inlineStr"/>
      <c r="E23" s="5" t="inlineStr">
        <is>
          <t>PMC</t>
        </is>
      </c>
      <c r="F23" t="inlineStr">
        <is>
          <t>Project</t>
        </is>
      </c>
      <c r="G23" s="7" t="n">
        <v>14000</v>
      </c>
      <c r="H23" s="7" t="n">
        <v>24807</v>
      </c>
      <c r="I23" s="7">
        <f>G23-H23</f>
        <v/>
      </c>
      <c r="J23" s="8">
        <f>IF(G23=0,0,H23/G23)</f>
        <v/>
      </c>
      <c r="W23" s="8" t="n"/>
      <c r="Y23" t="inlineStr">
        <is>
          <t>GL PMC</t>
        </is>
      </c>
    </row>
    <row r="24">
      <c r="A24" t="n">
        <v>107</v>
      </c>
      <c r="B24" t="inlineStr">
        <is>
          <t>0900 - FF&amp;E in Units</t>
        </is>
      </c>
      <c r="C24" t="inlineStr">
        <is>
          <t>Unit Model Update</t>
        </is>
      </c>
      <c r="D24" t="inlineStr">
        <is>
          <t>New furniture in model unit</t>
        </is>
      </c>
      <c r="E24" s="5" t="inlineStr">
        <is>
          <t>PMC</t>
        </is>
      </c>
      <c r="F24" t="inlineStr">
        <is>
          <t>Project</t>
        </is>
      </c>
      <c r="G24" s="7" t="n">
        <v>13000</v>
      </c>
      <c r="H24" s="7" t="n">
        <v>0</v>
      </c>
      <c r="I24" s="7">
        <f>G24-H24</f>
        <v/>
      </c>
      <c r="J24" s="8">
        <f>IF(G24=0,0,H24/G24)</f>
        <v/>
      </c>
      <c r="W24" s="8" t="n"/>
      <c r="Y24" t="inlineStr">
        <is>
          <t>GL PMC</t>
        </is>
      </c>
    </row>
    <row r="25">
      <c r="A25" t="n">
        <v>74</v>
      </c>
      <c r="B25" t="inlineStr">
        <is>
          <t>0800 - Exterior Wall</t>
        </is>
      </c>
      <c r="C25" t="inlineStr">
        <is>
          <t>Dryer Vents</t>
        </is>
      </c>
      <c r="D25" t="inlineStr">
        <is>
          <t>Clean all dryer vents</t>
        </is>
      </c>
      <c r="E25" s="10" t="inlineStr">
        <is>
          <t>GC</t>
        </is>
      </c>
      <c r="F25" t="inlineStr">
        <is>
          <t>Project</t>
        </is>
      </c>
      <c r="G25" s="7" t="n">
        <v>11340</v>
      </c>
      <c r="H25" s="7" t="n">
        <v>11340</v>
      </c>
      <c r="I25" s="7">
        <f>G25-H25</f>
        <v/>
      </c>
      <c r="J25" s="8">
        <f>IF(G25=0,0,H25/G25)</f>
        <v/>
      </c>
      <c r="W25" s="8" t="n"/>
      <c r="Y25" t="inlineStr">
        <is>
          <t>GC assumed 100% @ budget</t>
        </is>
      </c>
    </row>
    <row r="26">
      <c r="A26" t="n">
        <v>119</v>
      </c>
      <c r="B26" t="inlineStr">
        <is>
          <t>1100- Specialties, Equipment &amp; Furnishings</t>
        </is>
      </c>
      <c r="C26" t="inlineStr">
        <is>
          <t>Audio systems</t>
        </is>
      </c>
      <c r="D26" t="inlineStr">
        <is>
          <t>Audio systems - Game Room</t>
        </is>
      </c>
      <c r="E26" s="5" t="inlineStr">
        <is>
          <t>PMC</t>
        </is>
      </c>
      <c r="F26" t="inlineStr">
        <is>
          <t>Project</t>
        </is>
      </c>
      <c r="G26" s="7" t="n">
        <v>10000</v>
      </c>
      <c r="H26" s="7" t="n">
        <v>0</v>
      </c>
      <c r="I26" s="7">
        <f>G26-H26</f>
        <v/>
      </c>
      <c r="J26" s="8">
        <f>IF(G26=0,0,H26/G26)</f>
        <v/>
      </c>
      <c r="W26" s="8" t="n"/>
      <c r="Y26" t="inlineStr">
        <is>
          <t>GL PMC</t>
        </is>
      </c>
    </row>
    <row r="27">
      <c r="A27" t="n">
        <v>113</v>
      </c>
      <c r="B27" t="inlineStr">
        <is>
          <t>1100- Specialties, Equipment &amp; Furnishings</t>
        </is>
      </c>
      <c r="C27" t="inlineStr">
        <is>
          <t>Clubhouse / Office Remodel</t>
        </is>
      </c>
      <c r="D27" t="inlineStr">
        <is>
          <t>Wall and glass door between game/movie rooms</t>
        </is>
      </c>
      <c r="E27" s="10" t="inlineStr">
        <is>
          <t>GC</t>
        </is>
      </c>
      <c r="F27" t="inlineStr">
        <is>
          <t>Project</t>
        </is>
      </c>
      <c r="G27" s="7" t="n">
        <v>6500</v>
      </c>
      <c r="H27" s="7" t="n">
        <v>6500</v>
      </c>
      <c r="I27" s="7">
        <f>G27-H27</f>
        <v/>
      </c>
      <c r="J27" s="8">
        <f>IF(G27=0,0,H27/G27)</f>
        <v/>
      </c>
      <c r="W27" s="8" t="n"/>
      <c r="Y27" t="inlineStr">
        <is>
          <t>GC assumed 100% @ budget</t>
        </is>
      </c>
    </row>
    <row r="28">
      <c r="A28" t="n">
        <v>36</v>
      </c>
      <c r="B28" t="inlineStr">
        <is>
          <t>0200 - Site Utilities &amp; Improvements</t>
        </is>
      </c>
      <c r="C28" t="inlineStr">
        <is>
          <t>Dumpster enclosures</t>
        </is>
      </c>
      <c r="D28" t="inlineStr">
        <is>
          <t>Repair Dumpsters and paint</t>
        </is>
      </c>
      <c r="E28" s="10" t="inlineStr">
        <is>
          <t>GC</t>
        </is>
      </c>
      <c r="F28" t="inlineStr">
        <is>
          <t>Project</t>
        </is>
      </c>
      <c r="G28" s="7" t="n">
        <v>6000</v>
      </c>
      <c r="H28" s="7" t="n">
        <v>6000</v>
      </c>
      <c r="I28" s="7">
        <f>G28-H28</f>
        <v/>
      </c>
      <c r="J28" s="8">
        <f>IF(G28=0,0,H28/G28)</f>
        <v/>
      </c>
      <c r="W28" s="8" t="n"/>
      <c r="Y28" t="inlineStr">
        <is>
          <t>GC assumed 100% @ budget</t>
        </is>
      </c>
    </row>
    <row r="29">
      <c r="A29" t="n">
        <v>140</v>
      </c>
      <c r="B29" t="inlineStr">
        <is>
          <t>1600 - Electrical</t>
        </is>
      </c>
      <c r="C29" t="inlineStr">
        <is>
          <t>Replace Fire Alarm Panel</t>
        </is>
      </c>
      <c r="D29" t="inlineStr"/>
      <c r="E29" s="10" t="inlineStr">
        <is>
          <t>GC</t>
        </is>
      </c>
      <c r="F29" t="inlineStr">
        <is>
          <t>Project</t>
        </is>
      </c>
      <c r="G29" s="7" t="n">
        <v>1500</v>
      </c>
      <c r="H29" s="7" t="n">
        <v>1500</v>
      </c>
      <c r="I29" s="7">
        <f>G29-H29</f>
        <v/>
      </c>
      <c r="J29" s="8">
        <f>IF(G29=0,0,H29/G29)</f>
        <v/>
      </c>
      <c r="W29" s="8" t="n"/>
      <c r="Y29" t="inlineStr">
        <is>
          <t>GC assumed 100% @ budget</t>
        </is>
      </c>
    </row>
    <row r="31">
      <c r="D31" s="19" t="inlineStr">
        <is>
          <t>Projects Subtotal (excl. Contingency &amp; CM Fee)</t>
        </is>
      </c>
      <c r="G31" s="22" t="n">
        <v>1438357</v>
      </c>
      <c r="S31" s="19" t="n"/>
    </row>
    <row r="32">
      <c r="D32" s="19" t="inlineStr">
        <is>
          <t>Capital Plan Total (ex-BTL)</t>
        </is>
      </c>
      <c r="G32" s="22" t="n">
        <v>1438357</v>
      </c>
      <c r="S32" s="19" t="n"/>
    </row>
    <row r="33">
      <c r="D33" s="2" t="inlineStr">
        <is>
          <t>Unplanned CapEx Yr 1 (out-of-plan)</t>
        </is>
      </c>
      <c r="H33" s="7" t="n">
        <v>0</v>
      </c>
    </row>
    <row r="34">
      <c r="D34" s="26" t="inlineStr">
        <is>
          <t>BTL (dropped per Adam): $0</t>
        </is>
      </c>
    </row>
  </sheetData>
  <autoFilter ref="A4:Y29"/>
  <hyperlinks>
    <hyperlink xmlns:r="http://schemas.openxmlformats.org/officeDocument/2006/relationships" ref="B3" r:id="rId1"/>
  </hyperlinks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Y68"/>
  <sheetViews>
    <sheetView workbookViewId="0">
      <pane xSplit="6" ySplit="4" topLeftCell="G5" activePane="bottomRight" state="frozen"/>
      <selection pane="topRight"/>
      <selection pane="bottomLeft"/>
      <selection pane="bottomRight" activeCell="A1" sqref="A1"/>
    </sheetView>
  </sheetViews>
  <sheetFormatPr baseColWidth="8" defaultRowHeight="15"/>
  <cols>
    <col hidden="1" width="5" customWidth="1" min="1" max="1"/>
    <col width="9" customWidth="1" min="2" max="2"/>
    <col hidden="1" outlineLevel="1" width="26" customWidth="1" min="3" max="3"/>
    <col hidden="1" outlineLevel="1" width="40" customWidth="1" min="4" max="4"/>
    <col width="8" customWidth="1" min="5" max="5"/>
    <col width="10" customWidth="1" min="6" max="6"/>
    <col width="12" customWidth="1" min="7" max="7"/>
    <col width="11" customWidth="1" min="8" max="8"/>
    <col width="11" customWidth="1" min="9" max="9"/>
    <col width="8" customWidth="1" min="10" max="10"/>
    <col hidden="1" outlineLevel="1" width="11" customWidth="1" min="11" max="11"/>
    <col hidden="1" outlineLevel="1" width="11" customWidth="1" min="12" max="12"/>
    <col hidden="1" outlineLevel="1" width="11" customWidth="1" min="13" max="13"/>
    <col hidden="1" outlineLevel="1" width="11" customWidth="1" min="14" max="14"/>
    <col hidden="1" outlineLevel="1" width="11" customWidth="1" min="15" max="15"/>
    <col hidden="1" outlineLevel="1" width="11" customWidth="1" min="16" max="16"/>
    <col hidden="1" outlineLevel="1" width="11" customWidth="1" min="17" max="17"/>
    <col hidden="1" outlineLevel="1" width="11" customWidth="1" min="18" max="18"/>
    <col width="13" customWidth="1" min="19" max="19"/>
    <col width="12" customWidth="1" min="20" max="20"/>
    <col width="13" customWidth="1" min="21" max="21"/>
    <col width="9" customWidth="1" min="22" max="22"/>
    <col width="14" customWidth="1" min="23" max="23"/>
    <col width="2" customWidth="1" min="24" max="24"/>
    <col hidden="1" width="22" customWidth="1" min="25" max="25"/>
  </cols>
  <sheetData>
    <row r="1">
      <c r="A1" s="23" t="inlineStr">
        <is>
          <t>Amalfi at Tuscan Lakes — 10-Year Capital Plan</t>
        </is>
      </c>
    </row>
    <row r="2">
      <c r="A2" s="2" t="inlineStr">
        <is>
          <t>Acquired 2023. ORIGINAL PLAN COMPLETE — current-year view only per Adam; out-year columns intentionally blank (see Banner for the 2026 budget).</t>
        </is>
      </c>
    </row>
    <row r="3">
      <c r="B3" s="24" t="inlineStr">
        <is>
          <t>← Back</t>
        </is>
      </c>
    </row>
    <row r="4">
      <c r="A4" s="25" t="inlineStr">
        <is>
          <t>Row</t>
        </is>
      </c>
      <c r="B4" s="25" t="inlineStr">
        <is>
          <t>GL</t>
        </is>
      </c>
      <c r="C4" s="25" t="inlineStr">
        <is>
          <t>GL Name</t>
        </is>
      </c>
      <c r="D4" s="25" t="inlineStr">
        <is>
          <t>Scope of Work</t>
        </is>
      </c>
      <c r="E4" s="25" t="inlineStr">
        <is>
          <t>Owner</t>
        </is>
      </c>
      <c r="F4" s="25" t="inlineStr">
        <is>
          <t>Type</t>
        </is>
      </c>
      <c r="G4" s="25" t="inlineStr">
        <is>
          <t>Yr 1 Budget</t>
        </is>
      </c>
      <c r="H4" s="25" t="inlineStr">
        <is>
          <t>Spend</t>
        </is>
      </c>
      <c r="I4" s="25" t="inlineStr">
        <is>
          <t>Remaining</t>
        </is>
      </c>
      <c r="J4" s="25" t="inlineStr">
        <is>
          <t>% Spent</t>
        </is>
      </c>
      <c r="K4" s="25" t="inlineStr">
        <is>
          <t>Yr 2 Budget</t>
        </is>
      </c>
      <c r="L4" s="25" t="inlineStr">
        <is>
          <t>Yr 2 Spend</t>
        </is>
      </c>
      <c r="M4" s="25" t="inlineStr">
        <is>
          <t>Yr 3 Budget</t>
        </is>
      </c>
      <c r="N4" s="25" t="inlineStr">
        <is>
          <t>Yr 3 Spend</t>
        </is>
      </c>
      <c r="O4" s="25" t="inlineStr">
        <is>
          <t>Yr 4 Budget</t>
        </is>
      </c>
      <c r="P4" s="25" t="inlineStr">
        <is>
          <t>Yr 4 Spend</t>
        </is>
      </c>
      <c r="Q4" s="25" t="inlineStr">
        <is>
          <t>Yr 5 Budget</t>
        </is>
      </c>
      <c r="R4" s="25" t="inlineStr">
        <is>
          <t>Yr 5 Spend</t>
        </is>
      </c>
      <c r="S4" s="25" t="inlineStr">
        <is>
          <t>10 yr Budget</t>
        </is>
      </c>
      <c r="T4" s="25" t="inlineStr">
        <is>
          <t>10 yr Spend</t>
        </is>
      </c>
      <c r="U4" s="25" t="inlineStr">
        <is>
          <t>10 yr Remaining</t>
        </is>
      </c>
      <c r="V4" s="25" t="inlineStr">
        <is>
          <t>10 yr % Spent</t>
        </is>
      </c>
      <c r="W4" s="25" t="inlineStr">
        <is>
          <t>Actual Project % Complete</t>
        </is>
      </c>
      <c r="X4" s="25" t="inlineStr"/>
      <c r="Y4" s="25" t="inlineStr">
        <is>
          <t>Basis</t>
        </is>
      </c>
    </row>
    <row r="5">
      <c r="A5" t="n">
        <v>88</v>
      </c>
      <c r="C5" t="inlineStr">
        <is>
          <t>Unit Upgrade- Unit type 1AGe</t>
        </is>
      </c>
      <c r="D5" t="inlineStr">
        <is>
          <t>773sqft, 1BR 1BA</t>
        </is>
      </c>
      <c r="E5" s="10" t="inlineStr">
        <is>
          <t>GC</t>
        </is>
      </c>
      <c r="F5" t="inlineStr">
        <is>
          <t>Project</t>
        </is>
      </c>
      <c r="G5" s="7" t="n">
        <v>540512</v>
      </c>
      <c r="H5" s="7" t="n">
        <v>540512</v>
      </c>
      <c r="I5" s="7">
        <f>G5-H5</f>
        <v/>
      </c>
      <c r="J5" s="8">
        <f>IF(G5=0,0,H5/G5)</f>
        <v/>
      </c>
      <c r="W5" s="8" t="n"/>
      <c r="Y5" t="inlineStr">
        <is>
          <t>GC assumed 100% @ budget</t>
        </is>
      </c>
    </row>
    <row r="6">
      <c r="A6" t="n">
        <v>87</v>
      </c>
      <c r="C6" t="inlineStr">
        <is>
          <t>Unit Upgrade- Unit type 1AGc</t>
        </is>
      </c>
      <c r="D6" t="inlineStr">
        <is>
          <t>684sqft, 1BR 1BA</t>
        </is>
      </c>
      <c r="E6" s="10" t="inlineStr">
        <is>
          <t>GC</t>
        </is>
      </c>
      <c r="F6" t="inlineStr">
        <is>
          <t>Project</t>
        </is>
      </c>
      <c r="G6" s="7" t="n">
        <v>352224</v>
      </c>
      <c r="H6" s="7" t="n">
        <v>352224</v>
      </c>
      <c r="I6" s="7">
        <f>G6-H6</f>
        <v/>
      </c>
      <c r="J6" s="8">
        <f>IF(G6=0,0,H6/G6)</f>
        <v/>
      </c>
      <c r="W6" s="8" t="n"/>
      <c r="Y6" t="inlineStr">
        <is>
          <t>GC assumed 100% @ budget</t>
        </is>
      </c>
    </row>
    <row r="7">
      <c r="A7" t="n">
        <v>77</v>
      </c>
      <c r="C7" t="inlineStr">
        <is>
          <t>Exterior building</t>
        </is>
      </c>
      <c r="D7" t="inlineStr">
        <is>
          <t>Paint community</t>
        </is>
      </c>
      <c r="E7" s="10" t="inlineStr">
        <is>
          <t>GC</t>
        </is>
      </c>
      <c r="F7" t="inlineStr">
        <is>
          <t>Project</t>
        </is>
      </c>
      <c r="G7" s="7" t="n">
        <v>328000</v>
      </c>
      <c r="H7" s="7" t="n">
        <v>328000</v>
      </c>
      <c r="I7" s="7">
        <f>G7-H7</f>
        <v/>
      </c>
      <c r="J7" s="8">
        <f>IF(G7=0,0,H7/G7)</f>
        <v/>
      </c>
      <c r="W7" s="8" t="n"/>
      <c r="Y7" t="inlineStr">
        <is>
          <t>GC assumed 100% @ budget</t>
        </is>
      </c>
    </row>
    <row r="8">
      <c r="A8" t="n">
        <v>91</v>
      </c>
      <c r="C8" t="inlineStr">
        <is>
          <t>Unit Upgrade- Unit type 2CGl</t>
        </is>
      </c>
      <c r="D8" t="inlineStr">
        <is>
          <t>1117sqft, 2BR 2BA</t>
        </is>
      </c>
      <c r="E8" s="10" t="inlineStr">
        <is>
          <t>GC</t>
        </is>
      </c>
      <c r="F8" t="inlineStr">
        <is>
          <t>Project</t>
        </is>
      </c>
      <c r="G8" s="7" t="n">
        <v>270127</v>
      </c>
      <c r="H8" s="7" t="n">
        <v>270127</v>
      </c>
      <c r="I8" s="7">
        <f>G8-H8</f>
        <v/>
      </c>
      <c r="J8" s="8">
        <f>IF(G8=0,0,H8/G8)</f>
        <v/>
      </c>
      <c r="W8" s="8" t="n"/>
      <c r="Y8" t="inlineStr">
        <is>
          <t>GC assumed 100% @ budget</t>
        </is>
      </c>
    </row>
    <row r="9">
      <c r="A9" t="n">
        <v>90</v>
      </c>
      <c r="C9" t="inlineStr">
        <is>
          <t>Unit Upgrade- Unit type 1AZh</t>
        </is>
      </c>
      <c r="D9" t="inlineStr">
        <is>
          <t>946sqft, 1BR 1BA</t>
        </is>
      </c>
      <c r="E9" s="10" t="inlineStr">
        <is>
          <t>GC</t>
        </is>
      </c>
      <c r="F9" t="inlineStr">
        <is>
          <t>Project</t>
        </is>
      </c>
      <c r="G9" s="7" t="n">
        <v>249588</v>
      </c>
      <c r="H9" s="7" t="n">
        <v>249588</v>
      </c>
      <c r="I9" s="7">
        <f>G9-H9</f>
        <v/>
      </c>
      <c r="J9" s="8">
        <f>IF(G9=0,0,H9/G9)</f>
        <v/>
      </c>
      <c r="W9" s="8" t="n"/>
      <c r="Y9" t="inlineStr">
        <is>
          <t>GC assumed 100% @ budget</t>
        </is>
      </c>
    </row>
    <row r="10">
      <c r="A10" t="n">
        <v>23</v>
      </c>
      <c r="B10" t="n">
        <v>83303</v>
      </c>
      <c r="C10" t="inlineStr">
        <is>
          <t>Landscaping</t>
        </is>
      </c>
      <c r="D10" t="inlineStr">
        <is>
          <t>Landscaping for curb and pool (place Holder)</t>
        </is>
      </c>
      <c r="E10" s="10" t="inlineStr">
        <is>
          <t>GC</t>
        </is>
      </c>
      <c r="F10" t="inlineStr">
        <is>
          <t>Project</t>
        </is>
      </c>
      <c r="G10" s="7" t="n">
        <v>150000</v>
      </c>
      <c r="H10" s="7" t="n">
        <v>150000</v>
      </c>
      <c r="I10" s="7">
        <f>G10-H10</f>
        <v/>
      </c>
      <c r="J10" s="8">
        <f>IF(G10=0,0,H10/G10)</f>
        <v/>
      </c>
      <c r="W10" s="8" t="n"/>
      <c r="Y10" t="inlineStr">
        <is>
          <t>GC assumed 100% @ budget</t>
        </is>
      </c>
    </row>
    <row r="11">
      <c r="A11" t="n">
        <v>131</v>
      </c>
      <c r="C11" t="inlineStr">
        <is>
          <t>Pool Remodel</t>
        </is>
      </c>
      <c r="D11" t="inlineStr">
        <is>
          <t>New vertical tile on side of pool wall to replace aged blue 
Fire pit in raised area if feasible
New grill area with cou</t>
        </is>
      </c>
      <c r="E11" s="10" t="inlineStr">
        <is>
          <t>GC</t>
        </is>
      </c>
      <c r="F11" t="inlineStr">
        <is>
          <t>Project</t>
        </is>
      </c>
      <c r="G11" s="7" t="n">
        <v>100000</v>
      </c>
      <c r="H11" s="7" t="n">
        <v>100000</v>
      </c>
      <c r="I11" s="7">
        <f>G11-H11</f>
        <v/>
      </c>
      <c r="J11" s="8">
        <f>IF(G11=0,0,H11/G11)</f>
        <v/>
      </c>
      <c r="W11" s="8" t="n"/>
      <c r="Y11" t="inlineStr">
        <is>
          <t>GC assumed 100% @ budget</t>
        </is>
      </c>
    </row>
    <row r="12">
      <c r="A12" t="n">
        <v>100</v>
      </c>
      <c r="C12" t="inlineStr">
        <is>
          <t>Ceiling Fans</t>
        </is>
      </c>
      <c r="D12" t="inlineStr">
        <is>
          <t>Add to all living rooms</t>
        </is>
      </c>
      <c r="E12" s="10" t="inlineStr">
        <is>
          <t>GC</t>
        </is>
      </c>
      <c r="F12" t="inlineStr">
        <is>
          <t>Project</t>
        </is>
      </c>
      <c r="G12" s="7" t="n">
        <v>90200</v>
      </c>
      <c r="H12" s="7" t="n">
        <v>90200</v>
      </c>
      <c r="I12" s="7">
        <f>G12-H12</f>
        <v/>
      </c>
      <c r="J12" s="8">
        <f>IF(G12=0,0,H12/G12)</f>
        <v/>
      </c>
      <c r="W12" s="8" t="n"/>
      <c r="Y12" t="inlineStr">
        <is>
          <t>GC assumed 100% @ budget</t>
        </is>
      </c>
    </row>
    <row r="13">
      <c r="A13" t="n">
        <v>124</v>
      </c>
      <c r="C13" t="inlineStr">
        <is>
          <t>Clubhouse / Office Redecorate (FFE)</t>
        </is>
      </c>
      <c r="D13" t="inlineStr"/>
      <c r="E13" s="5" t="inlineStr">
        <is>
          <t>Unmarked</t>
        </is>
      </c>
      <c r="F13" t="inlineStr">
        <is>
          <t>Project</t>
        </is>
      </c>
      <c r="G13" s="7" t="n">
        <v>80000</v>
      </c>
      <c r="H13" s="7" t="n">
        <v>63309</v>
      </c>
      <c r="I13" s="7">
        <f>G13-H13</f>
        <v/>
      </c>
      <c r="J13" s="8">
        <f>IF(G13=0,0,H13/G13)</f>
        <v/>
      </c>
      <c r="W13" s="8" t="n"/>
      <c r="Y13" t="inlineStr">
        <is>
          <t>GL (unmarked scope)</t>
        </is>
      </c>
    </row>
    <row r="14">
      <c r="A14" t="n">
        <v>21</v>
      </c>
      <c r="B14" t="n">
        <v>83205</v>
      </c>
      <c r="C14" t="inlineStr">
        <is>
          <t>Fences &amp; gates - site perimeter</t>
        </is>
      </c>
      <c r="D14" t="inlineStr">
        <is>
          <t>Remove vines, repair fence and paint fence</t>
        </is>
      </c>
      <c r="E14" s="10" t="inlineStr">
        <is>
          <t>GC</t>
        </is>
      </c>
      <c r="F14" t="inlineStr">
        <is>
          <t>Project</t>
        </is>
      </c>
      <c r="G14" s="7" t="n">
        <v>60000</v>
      </c>
      <c r="H14" s="7" t="n">
        <v>60000</v>
      </c>
      <c r="I14" s="7">
        <f>G14-H14</f>
        <v/>
      </c>
      <c r="J14" s="8">
        <f>IF(G14=0,0,H14/G14)</f>
        <v/>
      </c>
      <c r="W14" s="8" t="n"/>
      <c r="Y14" t="inlineStr">
        <is>
          <t>GC assumed 100% @ budget</t>
        </is>
      </c>
    </row>
    <row r="15">
      <c r="A15" t="n">
        <v>24</v>
      </c>
      <c r="B15" t="n">
        <v>83100</v>
      </c>
      <c r="C15" t="inlineStr">
        <is>
          <t>Resurface swimming pool</t>
        </is>
      </c>
      <c r="D15" t="inlineStr">
        <is>
          <t>Resurface pool, Replace tile</t>
        </is>
      </c>
      <c r="E15" s="10" t="inlineStr">
        <is>
          <t>GC</t>
        </is>
      </c>
      <c r="F15" t="inlineStr">
        <is>
          <t>Project</t>
        </is>
      </c>
      <c r="G15" s="7" t="n">
        <v>58000</v>
      </c>
      <c r="H15" s="7" t="n">
        <v>58000</v>
      </c>
      <c r="I15" s="7">
        <f>G15-H15</f>
        <v/>
      </c>
      <c r="J15" s="8">
        <f>IF(G15=0,0,H15/G15)</f>
        <v/>
      </c>
      <c r="W15" s="8" t="n"/>
      <c r="Y15" t="inlineStr">
        <is>
          <t>GC assumed 100% @ budget</t>
        </is>
      </c>
    </row>
    <row r="16">
      <c r="A16" t="n">
        <v>89</v>
      </c>
      <c r="C16" t="inlineStr">
        <is>
          <t>Unit Upgrade- Unit type 1AGg</t>
        </is>
      </c>
      <c r="D16" t="inlineStr">
        <is>
          <t>894sqft, 1BR 1BA</t>
        </is>
      </c>
      <c r="E16" s="10" t="inlineStr">
        <is>
          <t>GC</t>
        </is>
      </c>
      <c r="F16" t="inlineStr">
        <is>
          <t>Project</t>
        </is>
      </c>
      <c r="G16" s="7" t="n">
        <v>50764</v>
      </c>
      <c r="H16" s="7" t="n">
        <v>50764</v>
      </c>
      <c r="I16" s="7">
        <f>G16-H16</f>
        <v/>
      </c>
      <c r="J16" s="8">
        <f>IF(G16=0,0,H16/G16)</f>
        <v/>
      </c>
      <c r="W16" s="8" t="n"/>
      <c r="Y16" t="inlineStr">
        <is>
          <t>GC assumed 100% @ budget</t>
        </is>
      </c>
    </row>
    <row r="17">
      <c r="A17" t="n">
        <v>123</v>
      </c>
      <c r="C17" t="inlineStr">
        <is>
          <t>Clubhouse / Office Remodel</t>
        </is>
      </c>
      <c r="D17" t="inlineStr">
        <is>
          <t>Replace carpet tile, some paint and finish refresh</t>
        </is>
      </c>
      <c r="E17" s="10" t="inlineStr">
        <is>
          <t>GC</t>
        </is>
      </c>
      <c r="F17" t="inlineStr">
        <is>
          <t>Project</t>
        </is>
      </c>
      <c r="G17" s="7" t="n">
        <v>50000</v>
      </c>
      <c r="H17" s="7" t="n">
        <v>50000</v>
      </c>
      <c r="I17" s="7">
        <f>G17-H17</f>
        <v/>
      </c>
      <c r="J17" s="8">
        <f>IF(G17=0,0,H17/G17)</f>
        <v/>
      </c>
      <c r="W17" s="8" t="n"/>
      <c r="Y17" t="inlineStr">
        <is>
          <t>GC assumed 100% @ budget</t>
        </is>
      </c>
    </row>
    <row r="18">
      <c r="A18" t="n">
        <v>154</v>
      </c>
      <c r="C18" t="inlineStr">
        <is>
          <t>Replace breezeway lights</t>
        </is>
      </c>
      <c r="D18" t="inlineStr">
        <is>
          <t>Replace breezeway, Garage and landscaping lights</t>
        </is>
      </c>
      <c r="E18" s="10" t="inlineStr">
        <is>
          <t>GC</t>
        </is>
      </c>
      <c r="F18" t="inlineStr">
        <is>
          <t>Project</t>
        </is>
      </c>
      <c r="G18" s="7" t="n">
        <v>49860</v>
      </c>
      <c r="H18" s="7" t="n">
        <v>49860</v>
      </c>
      <c r="I18" s="7">
        <f>G18-H18</f>
        <v/>
      </c>
      <c r="J18" s="8">
        <f>IF(G18=0,0,H18/G18)</f>
        <v/>
      </c>
      <c r="W18" s="8" t="n"/>
      <c r="Y18" t="inlineStr">
        <is>
          <t>GC assumed 100% @ budget</t>
        </is>
      </c>
    </row>
    <row r="19">
      <c r="A19" t="n">
        <v>26</v>
      </c>
      <c r="B19" t="n">
        <v>83100</v>
      </c>
      <c r="C19" t="inlineStr">
        <is>
          <t>Replace swimming pool deck</t>
        </is>
      </c>
      <c r="D19" t="inlineStr">
        <is>
          <t>Clean and recoat pool deck</t>
        </is>
      </c>
      <c r="E19" s="10" t="inlineStr">
        <is>
          <t>GC</t>
        </is>
      </c>
      <c r="F19" t="inlineStr">
        <is>
          <t>Project</t>
        </is>
      </c>
      <c r="G19" s="7" t="n">
        <v>45000</v>
      </c>
      <c r="H19" s="7" t="n">
        <v>45000</v>
      </c>
      <c r="I19" s="7">
        <f>G19-H19</f>
        <v/>
      </c>
      <c r="J19" s="8">
        <f>IF(G19=0,0,H19/G19)</f>
        <v/>
      </c>
      <c r="W19" s="8" t="n"/>
      <c r="Y19" t="inlineStr">
        <is>
          <t>GC assumed 100% @ budget</t>
        </is>
      </c>
    </row>
    <row r="20">
      <c r="A20" t="n">
        <v>133</v>
      </c>
      <c r="C20" t="inlineStr">
        <is>
          <t>Pool furniture</t>
        </is>
      </c>
      <c r="D20" t="inlineStr">
        <is>
          <t>New furniture for pool, repurpose and re-sling existing and move to Sorrento</t>
        </is>
      </c>
      <c r="E20" s="5" t="inlineStr">
        <is>
          <t>Unmarked</t>
        </is>
      </c>
      <c r="F20" t="inlineStr">
        <is>
          <t>Project</t>
        </is>
      </c>
      <c r="G20" s="7" t="n">
        <v>45000</v>
      </c>
      <c r="H20" s="7" t="n">
        <v>28892</v>
      </c>
      <c r="I20" s="7">
        <f>G20-H20</f>
        <v/>
      </c>
      <c r="J20" s="8">
        <f>IF(G20=0,0,H20/G20)</f>
        <v/>
      </c>
      <c r="W20" s="8" t="n"/>
      <c r="Y20" t="inlineStr">
        <is>
          <t>GL (unmarked scope)</t>
        </is>
      </c>
    </row>
    <row r="21">
      <c r="A21" t="n">
        <v>98</v>
      </c>
      <c r="C21" t="inlineStr">
        <is>
          <t>Unit Upgrade- Unit type 3CGo</t>
        </is>
      </c>
      <c r="D21" t="inlineStr">
        <is>
          <t>1381sqft, 3BR 2BA</t>
        </is>
      </c>
      <c r="E21" s="10" t="inlineStr">
        <is>
          <t>GC</t>
        </is>
      </c>
      <c r="F21" t="inlineStr">
        <is>
          <t>Project</t>
        </is>
      </c>
      <c r="G21" s="7" t="n">
        <v>39307</v>
      </c>
      <c r="H21" s="7" t="n">
        <v>39307</v>
      </c>
      <c r="I21" s="7">
        <f>G21-H21</f>
        <v/>
      </c>
      <c r="J21" s="8">
        <f>IF(G21=0,0,H21/G21)</f>
        <v/>
      </c>
      <c r="W21" s="8" t="n"/>
      <c r="Y21" t="inlineStr">
        <is>
          <t>GC assumed 100% @ budget</t>
        </is>
      </c>
    </row>
    <row r="22">
      <c r="A22" t="n">
        <v>153</v>
      </c>
      <c r="C22" t="inlineStr">
        <is>
          <t>Common area light fixtures</t>
        </is>
      </c>
      <c r="D22" t="inlineStr">
        <is>
          <t>Replace all wall packs</t>
        </is>
      </c>
      <c r="E22" s="10" t="inlineStr">
        <is>
          <t>GC</t>
        </is>
      </c>
      <c r="F22" t="inlineStr">
        <is>
          <t>Project</t>
        </is>
      </c>
      <c r="G22" s="7" t="n">
        <v>38640</v>
      </c>
      <c r="H22" s="7" t="n">
        <v>38640</v>
      </c>
      <c r="I22" s="7">
        <f>G22-H22</f>
        <v/>
      </c>
      <c r="J22" s="8">
        <f>IF(G22=0,0,H22/G22)</f>
        <v/>
      </c>
      <c r="W22" s="8" t="n"/>
      <c r="Y22" t="inlineStr">
        <is>
          <t>GC assumed 100% @ budget</t>
        </is>
      </c>
    </row>
    <row r="23">
      <c r="A23" t="n">
        <v>95</v>
      </c>
      <c r="C23" t="inlineStr">
        <is>
          <t>Unit Upgrade- Unit type 2CGn3</t>
        </is>
      </c>
      <c r="D23" t="inlineStr">
        <is>
          <t>1271sqft, 2BR 2BA</t>
        </is>
      </c>
      <c r="E23" s="10" t="inlineStr">
        <is>
          <t>GC</t>
        </is>
      </c>
      <c r="F23" t="inlineStr">
        <is>
          <t>Project</t>
        </is>
      </c>
      <c r="G23" s="7" t="n">
        <v>37596</v>
      </c>
      <c r="H23" s="7" t="n">
        <v>37596</v>
      </c>
      <c r="I23" s="7">
        <f>G23-H23</f>
        <v/>
      </c>
      <c r="J23" s="8">
        <f>IF(G23=0,0,H23/G23)</f>
        <v/>
      </c>
      <c r="W23" s="8" t="n"/>
      <c r="Y23" t="inlineStr">
        <is>
          <t>GC assumed 100% @ budget</t>
        </is>
      </c>
    </row>
    <row r="24">
      <c r="A24" t="n">
        <v>92</v>
      </c>
      <c r="C24" t="inlineStr">
        <is>
          <t>Unit Upgrade- Unit type 2CGn</t>
        </is>
      </c>
      <c r="D24" t="inlineStr">
        <is>
          <t>1247sqft, 2BR 2BA</t>
        </is>
      </c>
      <c r="E24" s="10" t="inlineStr">
        <is>
          <t>GC</t>
        </is>
      </c>
      <c r="F24" t="inlineStr">
        <is>
          <t>Project</t>
        </is>
      </c>
      <c r="G24" s="7" t="n">
        <v>36836</v>
      </c>
      <c r="H24" s="7" t="n">
        <v>36836</v>
      </c>
      <c r="I24" s="7">
        <f>G24-H24</f>
        <v/>
      </c>
      <c r="J24" s="8">
        <f>IF(G24=0,0,H24/G24)</f>
        <v/>
      </c>
      <c r="W24" s="8" t="n"/>
      <c r="Y24" t="inlineStr">
        <is>
          <t>GC assumed 100% @ budget</t>
        </is>
      </c>
    </row>
    <row r="25">
      <c r="A25" t="n">
        <v>19</v>
      </c>
      <c r="B25" t="n">
        <v>83300</v>
      </c>
      <c r="C25" t="inlineStr">
        <is>
          <t>Landscape irrigation</t>
        </is>
      </c>
      <c r="D25" t="inlineStr">
        <is>
          <t>inspect and repair irrigation</t>
        </is>
      </c>
      <c r="E25" s="10" t="inlineStr">
        <is>
          <t>GC</t>
        </is>
      </c>
      <c r="F25" t="inlineStr">
        <is>
          <t>Project</t>
        </is>
      </c>
      <c r="G25" s="7" t="n">
        <v>34000</v>
      </c>
      <c r="H25" s="7" t="n">
        <v>34000</v>
      </c>
      <c r="I25" s="7">
        <f>G25-H25</f>
        <v/>
      </c>
      <c r="J25" s="8">
        <f>IF(G25=0,0,H25/G25)</f>
        <v/>
      </c>
      <c r="W25" s="8" t="n"/>
      <c r="Y25" t="inlineStr">
        <is>
          <t>GC assumed 100% @ budget</t>
        </is>
      </c>
    </row>
    <row r="26">
      <c r="A26" t="n">
        <v>34</v>
      </c>
      <c r="B26" t="n">
        <v>83219</v>
      </c>
      <c r="C26" t="inlineStr">
        <is>
          <t>Carport and garage</t>
        </is>
      </c>
      <c r="D26" t="inlineStr">
        <is>
          <t>Repair carport damage and paint</t>
        </is>
      </c>
      <c r="E26" s="10" t="inlineStr">
        <is>
          <t>GC</t>
        </is>
      </c>
      <c r="F26" t="inlineStr">
        <is>
          <t>Project</t>
        </is>
      </c>
      <c r="G26" s="7" t="n">
        <v>29000</v>
      </c>
      <c r="H26" s="7" t="n">
        <v>29000</v>
      </c>
      <c r="I26" s="7">
        <f>G26-H26</f>
        <v/>
      </c>
      <c r="J26" s="8">
        <f>IF(G26=0,0,H26/G26)</f>
        <v/>
      </c>
      <c r="W26" s="8" t="n"/>
      <c r="Y26" t="inlineStr">
        <is>
          <t>GC assumed 100% @ budget</t>
        </is>
      </c>
    </row>
    <row r="27">
      <c r="A27" t="n">
        <v>79</v>
      </c>
      <c r="C27" t="inlineStr">
        <is>
          <t>Shutters</t>
        </is>
      </c>
      <c r="D27" t="inlineStr">
        <is>
          <t>Replace bad shutters</t>
        </is>
      </c>
      <c r="E27" s="10" t="inlineStr">
        <is>
          <t>GC</t>
        </is>
      </c>
      <c r="F27" t="inlineStr">
        <is>
          <t>Project</t>
        </is>
      </c>
      <c r="G27" s="7" t="n">
        <v>28000</v>
      </c>
      <c r="H27" s="7" t="n">
        <v>28000</v>
      </c>
      <c r="I27" s="7">
        <f>G27-H27</f>
        <v/>
      </c>
      <c r="J27" s="8">
        <f>IF(G27=0,0,H27/G27)</f>
        <v/>
      </c>
      <c r="W27" s="8" t="n"/>
      <c r="Y27" t="inlineStr">
        <is>
          <t>GC assumed 100% @ budget</t>
        </is>
      </c>
    </row>
    <row r="28">
      <c r="A28" t="n">
        <v>99</v>
      </c>
      <c r="C28" t="inlineStr">
        <is>
          <t>Unit Upgrade- Unit type 3CGp</t>
        </is>
      </c>
      <c r="D28" t="inlineStr">
        <is>
          <t>1477sqft, 3BR 2BA</t>
        </is>
      </c>
      <c r="E28" s="10" t="inlineStr">
        <is>
          <t>GC</t>
        </is>
      </c>
      <c r="F28" t="inlineStr">
        <is>
          <t>Project</t>
        </is>
      </c>
      <c r="G28" s="7" t="n">
        <v>27022</v>
      </c>
      <c r="H28" s="7" t="n">
        <v>27022</v>
      </c>
      <c r="I28" s="7">
        <f>G28-H28</f>
        <v/>
      </c>
      <c r="J28" s="8">
        <f>IF(G28=0,0,H28/G28)</f>
        <v/>
      </c>
      <c r="W28" s="8" t="n"/>
      <c r="Y28" t="inlineStr">
        <is>
          <t>GC assumed 100% @ budget</t>
        </is>
      </c>
    </row>
    <row r="29">
      <c r="A29" t="n">
        <v>97</v>
      </c>
      <c r="C29" t="inlineStr">
        <is>
          <t>Unit Upgrade- Unit type 2CGo1</t>
        </is>
      </c>
      <c r="D29" t="inlineStr">
        <is>
          <t>1376sqft, 2BR 2BA</t>
        </is>
      </c>
      <c r="E29" s="10" t="inlineStr">
        <is>
          <t>GC</t>
        </is>
      </c>
      <c r="F29" t="inlineStr">
        <is>
          <t>Project</t>
        </is>
      </c>
      <c r="G29" s="7" t="n">
        <v>26058</v>
      </c>
      <c r="H29" s="7" t="n">
        <v>26058</v>
      </c>
      <c r="I29" s="7">
        <f>G29-H29</f>
        <v/>
      </c>
      <c r="J29" s="8">
        <f>IF(G29=0,0,H29/G29)</f>
        <v/>
      </c>
      <c r="W29" s="8" t="n"/>
      <c r="Y29" t="inlineStr">
        <is>
          <t>GC assumed 100% @ budget</t>
        </is>
      </c>
    </row>
    <row r="30">
      <c r="A30" t="n">
        <v>94</v>
      </c>
      <c r="C30" t="inlineStr">
        <is>
          <t>Unit Upgrade- Unit type 2CGn2</t>
        </is>
      </c>
      <c r="D30" t="inlineStr">
        <is>
          <t>1259sqft, 2BR 2BA</t>
        </is>
      </c>
      <c r="E30" s="10" t="inlineStr">
        <is>
          <t>GC</t>
        </is>
      </c>
      <c r="F30" t="inlineStr">
        <is>
          <t>Project</t>
        </is>
      </c>
      <c r="G30" s="7" t="n">
        <v>24866</v>
      </c>
      <c r="H30" s="7" t="n">
        <v>24866</v>
      </c>
      <c r="I30" s="7">
        <f>G30-H30</f>
        <v/>
      </c>
      <c r="J30" s="8">
        <f>IF(G30=0,0,H30/G30)</f>
        <v/>
      </c>
      <c r="W30" s="8" t="n"/>
      <c r="Y30" t="inlineStr">
        <is>
          <t>GC assumed 100% @ budget</t>
        </is>
      </c>
    </row>
    <row r="31">
      <c r="A31" t="n">
        <v>93</v>
      </c>
      <c r="C31" t="inlineStr">
        <is>
          <t>Unit Upgrade- Unit type 2CGn1</t>
        </is>
      </c>
      <c r="D31" t="inlineStr">
        <is>
          <t>1256sqft, 2BR 2BA</t>
        </is>
      </c>
      <c r="E31" s="10" t="inlineStr">
        <is>
          <t>GC</t>
        </is>
      </c>
      <c r="F31" t="inlineStr">
        <is>
          <t>Project</t>
        </is>
      </c>
      <c r="G31" s="7" t="n">
        <v>24734</v>
      </c>
      <c r="H31" s="7" t="n">
        <v>24734</v>
      </c>
      <c r="I31" s="7">
        <f>G31-H31</f>
        <v/>
      </c>
      <c r="J31" s="8">
        <f>IF(G31=0,0,H31/G31)</f>
        <v/>
      </c>
      <c r="W31" s="8" t="n"/>
      <c r="Y31" t="inlineStr">
        <is>
          <t>GC assumed 100% @ budget</t>
        </is>
      </c>
    </row>
    <row r="32">
      <c r="A32" t="n">
        <v>149</v>
      </c>
      <c r="C32" t="inlineStr">
        <is>
          <t>Dryer Vent cleaning</t>
        </is>
      </c>
      <c r="D32" t="inlineStr"/>
      <c r="E32" s="10" t="inlineStr">
        <is>
          <t>GC</t>
        </is>
      </c>
      <c r="F32" t="inlineStr">
        <is>
          <t>Project</t>
        </is>
      </c>
      <c r="G32" s="7" t="n">
        <v>24600</v>
      </c>
      <c r="H32" s="7" t="n">
        <v>24600</v>
      </c>
      <c r="I32" s="7">
        <f>G32-H32</f>
        <v/>
      </c>
      <c r="J32" s="8">
        <f>IF(G32=0,0,H32/G32)</f>
        <v/>
      </c>
      <c r="W32" s="8" t="n"/>
      <c r="Y32" t="inlineStr">
        <is>
          <t>GC assumed 100% @ budget</t>
        </is>
      </c>
    </row>
    <row r="33">
      <c r="A33" t="n">
        <v>58</v>
      </c>
      <c r="B33" t="n">
        <v>83202</v>
      </c>
      <c r="C33" t="inlineStr">
        <is>
          <t>Asphalt composite shingle roofing</t>
        </is>
      </c>
      <c r="D33" t="inlineStr">
        <is>
          <t>minor roof repairs</t>
        </is>
      </c>
      <c r="E33" s="10" t="inlineStr">
        <is>
          <t>GC</t>
        </is>
      </c>
      <c r="F33" t="inlineStr">
        <is>
          <t>Project</t>
        </is>
      </c>
      <c r="G33" s="7" t="n">
        <v>23000</v>
      </c>
      <c r="H33" s="7" t="n">
        <v>23000</v>
      </c>
      <c r="I33" s="7">
        <f>G33-H33</f>
        <v/>
      </c>
      <c r="J33" s="8">
        <f>IF(G33=0,0,H33/G33)</f>
        <v/>
      </c>
      <c r="W33" s="8" t="n"/>
      <c r="Y33" t="inlineStr">
        <is>
          <t>GC assumed 100% @ budget</t>
        </is>
      </c>
    </row>
    <row r="34">
      <c r="A34" t="n">
        <v>63</v>
      </c>
      <c r="B34" t="n">
        <v>83439</v>
      </c>
      <c r="C34" t="inlineStr">
        <is>
          <t>Gutters &amp; downspouts</t>
        </is>
      </c>
      <c r="D34" t="inlineStr">
        <is>
          <t>Clean down spouts and gutters</t>
        </is>
      </c>
      <c r="E34" s="10" t="inlineStr">
        <is>
          <t>GC</t>
        </is>
      </c>
      <c r="F34" t="inlineStr">
        <is>
          <t>Project</t>
        </is>
      </c>
      <c r="G34" s="7" t="n">
        <v>23000</v>
      </c>
      <c r="H34" s="7" t="n">
        <v>23000</v>
      </c>
      <c r="I34" s="7">
        <f>G34-H34</f>
        <v/>
      </c>
      <c r="J34" s="8">
        <f>IF(G34=0,0,H34/G34)</f>
        <v/>
      </c>
      <c r="W34" s="8" t="n"/>
      <c r="Y34" t="inlineStr">
        <is>
          <t>GC assumed 100% @ budget</t>
        </is>
      </c>
    </row>
    <row r="35">
      <c r="A35" t="n">
        <v>76</v>
      </c>
      <c r="C35" t="inlineStr">
        <is>
          <t>Breezeway soffit repairs</t>
        </is>
      </c>
      <c r="D35" t="inlineStr">
        <is>
          <t>Repair soffit on breezeways patios and balconies</t>
        </is>
      </c>
      <c r="E35" s="10" t="inlineStr">
        <is>
          <t>GC</t>
        </is>
      </c>
      <c r="F35" t="inlineStr">
        <is>
          <t>Project</t>
        </is>
      </c>
      <c r="G35" s="7" t="n">
        <v>23000</v>
      </c>
      <c r="H35" s="7" t="n">
        <v>23000</v>
      </c>
      <c r="I35" s="7">
        <f>G35-H35</f>
        <v/>
      </c>
      <c r="J35" s="8">
        <f>IF(G35=0,0,H35/G35)</f>
        <v/>
      </c>
      <c r="W35" s="8" t="n"/>
      <c r="Y35" t="inlineStr">
        <is>
          <t>GC assumed 100% @ budget</t>
        </is>
      </c>
    </row>
    <row r="36">
      <c r="A36" t="n">
        <v>78</v>
      </c>
      <c r="C36" t="inlineStr">
        <is>
          <t>Repair / replace wood trim</t>
        </is>
      </c>
      <c r="D36" t="inlineStr"/>
      <c r="E36" s="10" t="inlineStr">
        <is>
          <t>GC</t>
        </is>
      </c>
      <c r="F36" t="inlineStr">
        <is>
          <t>Project</t>
        </is>
      </c>
      <c r="G36" s="7" t="n">
        <v>23000</v>
      </c>
      <c r="H36" s="7" t="n">
        <v>23000</v>
      </c>
      <c r="I36" s="7">
        <f>G36-H36</f>
        <v/>
      </c>
      <c r="J36" s="8">
        <f>IF(G36=0,0,H36/G36)</f>
        <v/>
      </c>
      <c r="W36" s="8" t="n"/>
      <c r="Y36" t="inlineStr">
        <is>
          <t>GC assumed 100% @ budget</t>
        </is>
      </c>
    </row>
    <row r="37">
      <c r="A37" t="n">
        <v>25</v>
      </c>
      <c r="B37" t="n">
        <v>83100</v>
      </c>
      <c r="C37" t="inlineStr">
        <is>
          <t>Replace swimming pool coping</t>
        </is>
      </c>
      <c r="D37" t="inlineStr">
        <is>
          <t>Replace deck-o-seal on pool and repair coping</t>
        </is>
      </c>
      <c r="E37" s="10" t="inlineStr">
        <is>
          <t>GC</t>
        </is>
      </c>
      <c r="F37" t="inlineStr">
        <is>
          <t>Project</t>
        </is>
      </c>
      <c r="G37" s="7" t="n">
        <v>21000</v>
      </c>
      <c r="H37" s="7" t="n">
        <v>21000</v>
      </c>
      <c r="I37" s="7">
        <f>G37-H37</f>
        <v/>
      </c>
      <c r="J37" s="8">
        <f>IF(G37=0,0,H37/G37)</f>
        <v/>
      </c>
      <c r="W37" s="8" t="n"/>
      <c r="Y37" t="inlineStr">
        <is>
          <t>GC assumed 100% @ budget</t>
        </is>
      </c>
    </row>
    <row r="38">
      <c r="A38" t="n">
        <v>75</v>
      </c>
      <c r="C38" t="inlineStr">
        <is>
          <t>Repair stucco</t>
        </is>
      </c>
      <c r="D38" t="inlineStr"/>
      <c r="E38" s="10" t="inlineStr">
        <is>
          <t>GC</t>
        </is>
      </c>
      <c r="F38" t="inlineStr">
        <is>
          <t>Project</t>
        </is>
      </c>
      <c r="G38" s="7" t="n">
        <v>20000</v>
      </c>
      <c r="H38" s="7" t="n">
        <v>20000</v>
      </c>
      <c r="I38" s="7">
        <f>G38-H38</f>
        <v/>
      </c>
      <c r="J38" s="8">
        <f>IF(G38=0,0,H38/G38)</f>
        <v/>
      </c>
      <c r="W38" s="8" t="n"/>
      <c r="Y38" t="inlineStr">
        <is>
          <t>GC assumed 100% @ budget</t>
        </is>
      </c>
    </row>
    <row r="39">
      <c r="A39" t="n">
        <v>127</v>
      </c>
      <c r="C39" t="inlineStr">
        <is>
          <t>Mailboxes</t>
        </is>
      </c>
      <c r="D39" t="inlineStr">
        <is>
          <t>Package locker or Fetch system needed</t>
        </is>
      </c>
      <c r="E39" s="5" t="inlineStr">
        <is>
          <t>Unmarked</t>
        </is>
      </c>
      <c r="F39" t="inlineStr">
        <is>
          <t>Project</t>
        </is>
      </c>
      <c r="G39" s="7" t="n">
        <v>20000</v>
      </c>
      <c r="H39" s="7" t="n">
        <v>0</v>
      </c>
      <c r="I39" s="7">
        <f>G39-H39</f>
        <v/>
      </c>
      <c r="J39" s="8">
        <f>IF(G39=0,0,H39/G39)</f>
        <v/>
      </c>
      <c r="W39" s="8" t="n"/>
      <c r="Y39" t="inlineStr">
        <is>
          <t>GL (unmarked scope)</t>
        </is>
      </c>
    </row>
    <row r="40">
      <c r="A40" t="n">
        <v>129</v>
      </c>
      <c r="C40" t="inlineStr">
        <is>
          <t>Security Camera System</t>
        </is>
      </c>
      <c r="D40" t="inlineStr">
        <is>
          <t>Need at least for entry drive, clubhouse, and amenity coverage</t>
        </is>
      </c>
      <c r="E40" s="5" t="inlineStr">
        <is>
          <t>Unmarked</t>
        </is>
      </c>
      <c r="F40" t="inlineStr">
        <is>
          <t>Project</t>
        </is>
      </c>
      <c r="G40" s="7" t="n">
        <v>20000</v>
      </c>
      <c r="H40" s="7" t="n">
        <v>7426</v>
      </c>
      <c r="I40" s="7">
        <f>G40-H40</f>
        <v/>
      </c>
      <c r="J40" s="8">
        <f>IF(G40=0,0,H40/G40)</f>
        <v/>
      </c>
      <c r="W40" s="8" t="n"/>
      <c r="Y40" t="inlineStr">
        <is>
          <t>GL (unmarked scope)</t>
        </is>
      </c>
    </row>
    <row r="41">
      <c r="A41" t="n">
        <v>152</v>
      </c>
      <c r="C41" t="inlineStr">
        <is>
          <t>Fire and Sprinklers</t>
        </is>
      </c>
      <c r="D41" t="inlineStr">
        <is>
          <t>replace emergency lights</t>
        </is>
      </c>
      <c r="E41" s="10" t="inlineStr">
        <is>
          <t>GC</t>
        </is>
      </c>
      <c r="F41" t="inlineStr">
        <is>
          <t>Project</t>
        </is>
      </c>
      <c r="G41" s="7" t="n">
        <v>18560</v>
      </c>
      <c r="H41" s="7" t="n">
        <v>18560</v>
      </c>
      <c r="I41" s="7">
        <f>G41-H41</f>
        <v/>
      </c>
      <c r="J41" s="8">
        <f>IF(G41=0,0,H41/G41)</f>
        <v/>
      </c>
      <c r="W41" s="8" t="n"/>
      <c r="Y41" t="inlineStr">
        <is>
          <t>GC assumed 100% @ budget</t>
        </is>
      </c>
    </row>
    <row r="42">
      <c r="A42" t="n">
        <v>14</v>
      </c>
      <c r="B42" t="n">
        <v>83221</v>
      </c>
      <c r="C42" t="inlineStr">
        <is>
          <t>Concrete pavement</t>
        </is>
      </c>
      <c r="D42" t="inlineStr"/>
      <c r="E42" s="10" t="inlineStr">
        <is>
          <t>GC</t>
        </is>
      </c>
      <c r="F42" t="inlineStr">
        <is>
          <t>Project</t>
        </is>
      </c>
      <c r="G42" s="7" t="n">
        <v>18000</v>
      </c>
      <c r="H42" s="7" t="n">
        <v>18000</v>
      </c>
      <c r="I42" s="7">
        <f>G42-H42</f>
        <v/>
      </c>
      <c r="J42" s="8">
        <f>IF(G42=0,0,H42/G42)</f>
        <v/>
      </c>
      <c r="W42" s="8" t="n"/>
      <c r="Y42" t="inlineStr">
        <is>
          <t>GC assumed 100% @ budget</t>
        </is>
      </c>
    </row>
    <row r="43">
      <c r="A43" t="n">
        <v>30</v>
      </c>
      <c r="B43" t="n">
        <v>83206</v>
      </c>
      <c r="C43" t="inlineStr">
        <is>
          <t>Pergola</t>
        </is>
      </c>
      <c r="D43" t="inlineStr">
        <is>
          <t>repair and stain all pergola</t>
        </is>
      </c>
      <c r="E43" s="10" t="inlineStr">
        <is>
          <t>GC</t>
        </is>
      </c>
      <c r="F43" t="inlineStr">
        <is>
          <t>Project</t>
        </is>
      </c>
      <c r="G43" s="7" t="n">
        <v>18000</v>
      </c>
      <c r="H43" s="7" t="n">
        <v>18000</v>
      </c>
      <c r="I43" s="7">
        <f>G43-H43</f>
        <v/>
      </c>
      <c r="J43" s="8">
        <f>IF(G43=0,0,H43/G43)</f>
        <v/>
      </c>
      <c r="W43" s="8" t="n"/>
      <c r="Y43" t="inlineStr">
        <is>
          <t>GC assumed 100% @ budget</t>
        </is>
      </c>
    </row>
    <row r="44">
      <c r="A44" t="n">
        <v>53</v>
      </c>
      <c r="B44" t="n">
        <v>83104</v>
      </c>
      <c r="C44" t="inlineStr">
        <is>
          <t>Repair balcony framing &amp; decking</t>
        </is>
      </c>
      <c r="D44" t="inlineStr">
        <is>
          <t>repair balcony band boards</t>
        </is>
      </c>
      <c r="E44" s="10" t="inlineStr">
        <is>
          <t>GC</t>
        </is>
      </c>
      <c r="F44" t="inlineStr">
        <is>
          <t>Project</t>
        </is>
      </c>
      <c r="G44" s="7" t="n">
        <v>18000</v>
      </c>
      <c r="H44" s="7" t="n">
        <v>18000</v>
      </c>
      <c r="I44" s="7">
        <f>G44-H44</f>
        <v/>
      </c>
      <c r="J44" s="8">
        <f>IF(G44=0,0,H44/G44)</f>
        <v/>
      </c>
      <c r="W44" s="8" t="n"/>
      <c r="Y44" t="inlineStr">
        <is>
          <t>GC assumed 100% @ budget</t>
        </is>
      </c>
    </row>
    <row r="45">
      <c r="A45" t="n">
        <v>65</v>
      </c>
      <c r="B45" t="n">
        <v>83206</v>
      </c>
      <c r="C45" t="inlineStr">
        <is>
          <t>Sealants &amp; caulking</t>
        </is>
      </c>
      <c r="D45" t="inlineStr"/>
      <c r="E45" s="10" t="inlineStr">
        <is>
          <t>GC</t>
        </is>
      </c>
      <c r="F45" t="inlineStr">
        <is>
          <t>Project</t>
        </is>
      </c>
      <c r="G45" s="7" t="n">
        <v>18000</v>
      </c>
      <c r="H45" s="7" t="n">
        <v>18000</v>
      </c>
      <c r="I45" s="7">
        <f>G45-H45</f>
        <v/>
      </c>
      <c r="J45" s="8">
        <f>IF(G45=0,0,H45/G45)</f>
        <v/>
      </c>
      <c r="W45" s="8" t="n"/>
      <c r="Y45" t="inlineStr">
        <is>
          <t>GC assumed 100% @ budget</t>
        </is>
      </c>
    </row>
    <row r="46">
      <c r="A46" t="n">
        <v>132</v>
      </c>
      <c r="C46" t="inlineStr">
        <is>
          <t>Fitness Equipment</t>
        </is>
      </c>
      <c r="D46" t="inlineStr">
        <is>
          <t>2 Ellipticals, other allowance for repairs and new equipment</t>
        </is>
      </c>
      <c r="E46" s="5" t="inlineStr">
        <is>
          <t>Unmarked</t>
        </is>
      </c>
      <c r="F46" t="inlineStr">
        <is>
          <t>Project</t>
        </is>
      </c>
      <c r="G46" s="7" t="n">
        <v>18000</v>
      </c>
      <c r="H46" s="7" t="n">
        <v>11961</v>
      </c>
      <c r="I46" s="7">
        <f>G46-H46</f>
        <v/>
      </c>
      <c r="J46" s="8">
        <f>IF(G46=0,0,H46/G46)</f>
        <v/>
      </c>
      <c r="W46" s="8" t="n"/>
      <c r="Y46" t="inlineStr">
        <is>
          <t>GL (unmarked scope)</t>
        </is>
      </c>
    </row>
    <row r="47">
      <c r="A47" t="n">
        <v>15</v>
      </c>
      <c r="B47" t="n">
        <v>83201</v>
      </c>
      <c r="C47" t="inlineStr">
        <is>
          <t>Stripe parking areas</t>
        </is>
      </c>
      <c r="D47" t="inlineStr"/>
      <c r="E47" s="10" t="inlineStr">
        <is>
          <t>GC</t>
        </is>
      </c>
      <c r="F47" t="inlineStr">
        <is>
          <t>Project</t>
        </is>
      </c>
      <c r="G47" s="7" t="n">
        <v>16000</v>
      </c>
      <c r="H47" s="7" t="n">
        <v>16000</v>
      </c>
      <c r="I47" s="7">
        <f>G47-H47</f>
        <v/>
      </c>
      <c r="J47" s="8">
        <f>IF(G47=0,0,H47/G47)</f>
        <v/>
      </c>
      <c r="W47" s="8" t="n"/>
      <c r="Y47" t="inlineStr">
        <is>
          <t>GC assumed 100% @ budget</t>
        </is>
      </c>
    </row>
    <row r="48">
      <c r="A48" t="n">
        <v>35</v>
      </c>
      <c r="B48" t="n">
        <v>83111</v>
      </c>
      <c r="C48" t="inlineStr">
        <is>
          <t>Dumpster enclosures</t>
        </is>
      </c>
      <c r="D48" t="inlineStr">
        <is>
          <t>Repair dumpster enclosures</t>
        </is>
      </c>
      <c r="E48" s="10" t="inlineStr">
        <is>
          <t>GC</t>
        </is>
      </c>
      <c r="F48" t="inlineStr">
        <is>
          <t>Project</t>
        </is>
      </c>
      <c r="G48" s="7" t="n">
        <v>15000</v>
      </c>
      <c r="H48" s="7" t="n">
        <v>15000</v>
      </c>
      <c r="I48" s="7">
        <f>G48-H48</f>
        <v/>
      </c>
      <c r="J48" s="8">
        <f>IF(G48=0,0,H48/G48)</f>
        <v/>
      </c>
      <c r="W48" s="8" t="n"/>
      <c r="Y48" t="inlineStr">
        <is>
          <t>GC assumed 100% @ budget</t>
        </is>
      </c>
    </row>
    <row r="49">
      <c r="A49" t="n">
        <v>55</v>
      </c>
      <c r="B49" t="n">
        <v>83206</v>
      </c>
      <c r="C49" t="inlineStr">
        <is>
          <t>Expansion Joints</t>
        </is>
      </c>
      <c r="D49" t="inlineStr">
        <is>
          <t>clean and seal expansion joints</t>
        </is>
      </c>
      <c r="E49" s="10" t="inlineStr">
        <is>
          <t>GC</t>
        </is>
      </c>
      <c r="F49" t="inlineStr">
        <is>
          <t>Project</t>
        </is>
      </c>
      <c r="G49" s="7" t="n">
        <v>15000</v>
      </c>
      <c r="H49" s="7" t="n">
        <v>15000</v>
      </c>
      <c r="I49" s="7">
        <f>G49-H49</f>
        <v/>
      </c>
      <c r="J49" s="8">
        <f>IF(G49=0,0,H49/G49)</f>
        <v/>
      </c>
      <c r="W49" s="8" t="n"/>
      <c r="Y49" t="inlineStr">
        <is>
          <t>GC assumed 100% @ budget</t>
        </is>
      </c>
    </row>
    <row r="50">
      <c r="A50" t="n">
        <v>128</v>
      </c>
      <c r="C50" t="inlineStr">
        <is>
          <t>Fountain area Remodel</t>
        </is>
      </c>
      <c r="D50" t="inlineStr">
        <is>
          <t>Address planter- either fill with rocks or fix irrigation 
Look at cabanas or shade over benches by reflecting pond
Lock</t>
        </is>
      </c>
      <c r="E50" s="10" t="inlineStr">
        <is>
          <t>GC</t>
        </is>
      </c>
      <c r="F50" t="inlineStr">
        <is>
          <t>Project</t>
        </is>
      </c>
      <c r="G50" s="7" t="n">
        <v>14000</v>
      </c>
      <c r="H50" s="7" t="n">
        <v>14000</v>
      </c>
      <c r="I50" s="7">
        <f>G50-H50</f>
        <v/>
      </c>
      <c r="J50" s="8">
        <f>IF(G50=0,0,H50/G50)</f>
        <v/>
      </c>
      <c r="W50" s="8" t="n"/>
      <c r="Y50" t="inlineStr">
        <is>
          <t>GC assumed 100% @ budget</t>
        </is>
      </c>
    </row>
    <row r="51">
      <c r="A51" t="n">
        <v>70</v>
      </c>
      <c r="C51" t="inlineStr">
        <is>
          <t>Repair / replace cement fiber siding</t>
        </is>
      </c>
      <c r="D51" t="inlineStr">
        <is>
          <t>repair damaged siding</t>
        </is>
      </c>
      <c r="E51" s="10" t="inlineStr">
        <is>
          <t>GC</t>
        </is>
      </c>
      <c r="F51" t="inlineStr">
        <is>
          <t>Project</t>
        </is>
      </c>
      <c r="G51" s="7" t="n">
        <v>10000</v>
      </c>
      <c r="H51" s="7" t="n">
        <v>10000</v>
      </c>
      <c r="I51" s="7">
        <f>G51-H51</f>
        <v/>
      </c>
      <c r="J51" s="8">
        <f>IF(G51=0,0,H51/G51)</f>
        <v/>
      </c>
      <c r="W51" s="8" t="n"/>
      <c r="Y51" t="inlineStr">
        <is>
          <t>GC assumed 100% @ budget</t>
        </is>
      </c>
    </row>
    <row r="52">
      <c r="A52" t="n">
        <v>134</v>
      </c>
      <c r="C52" t="inlineStr">
        <is>
          <t>Fitness center renovation</t>
        </is>
      </c>
      <c r="D52" t="inlineStr">
        <is>
          <t>Add mirrors, 1-2 TVs</t>
        </is>
      </c>
      <c r="E52" s="10" t="inlineStr">
        <is>
          <t>GC</t>
        </is>
      </c>
      <c r="F52" t="inlineStr">
        <is>
          <t>Project</t>
        </is>
      </c>
      <c r="G52" s="7" t="n">
        <v>10000</v>
      </c>
      <c r="H52" s="7" t="n">
        <v>10000</v>
      </c>
      <c r="I52" s="7">
        <f>G52-H52</f>
        <v/>
      </c>
      <c r="J52" s="8">
        <f>IF(G52=0,0,H52/G52)</f>
        <v/>
      </c>
      <c r="W52" s="8" t="n"/>
      <c r="Y52" t="inlineStr">
        <is>
          <t>GC assumed 100% @ budget</t>
        </is>
      </c>
    </row>
    <row r="53">
      <c r="A53" t="n">
        <v>29</v>
      </c>
      <c r="B53" t="n">
        <v>83205</v>
      </c>
      <c r="C53" t="inlineStr">
        <is>
          <t>Fences &amp; gates - swimming pool</t>
        </is>
      </c>
      <c r="D53" t="inlineStr">
        <is>
          <t>Repair and paint pool fence</t>
        </is>
      </c>
      <c r="E53" s="10" t="inlineStr">
        <is>
          <t>GC</t>
        </is>
      </c>
      <c r="F53" t="inlineStr">
        <is>
          <t>Project</t>
        </is>
      </c>
      <c r="G53" s="7" t="n">
        <v>9500</v>
      </c>
      <c r="H53" s="7" t="n">
        <v>9500</v>
      </c>
      <c r="I53" s="7">
        <f>G53-H53</f>
        <v/>
      </c>
      <c r="J53" s="8">
        <f>IF(G53=0,0,H53/G53)</f>
        <v/>
      </c>
      <c r="W53" s="8" t="n"/>
      <c r="Y53" t="inlineStr">
        <is>
          <t>GC assumed 100% @ budget</t>
        </is>
      </c>
    </row>
    <row r="54">
      <c r="A54" t="n">
        <v>151</v>
      </c>
      <c r="C54" t="inlineStr">
        <is>
          <t>Electrical distribution</t>
        </is>
      </c>
      <c r="D54" t="inlineStr"/>
      <c r="E54" s="10" t="inlineStr">
        <is>
          <t>GC</t>
        </is>
      </c>
      <c r="F54" t="inlineStr">
        <is>
          <t>Project</t>
        </is>
      </c>
      <c r="G54" s="7" t="n">
        <v>8500</v>
      </c>
      <c r="H54" s="7" t="n">
        <v>8500</v>
      </c>
      <c r="I54" s="7">
        <f>G54-H54</f>
        <v/>
      </c>
      <c r="J54" s="8">
        <f>IF(G54=0,0,H54/G54)</f>
        <v/>
      </c>
      <c r="W54" s="8" t="n"/>
      <c r="Y54" t="inlineStr">
        <is>
          <t>GC assumed 100% @ budget</t>
        </is>
      </c>
    </row>
    <row r="55">
      <c r="A55" t="n">
        <v>52</v>
      </c>
      <c r="B55" t="n">
        <v>83114</v>
      </c>
      <c r="C55" t="inlineStr">
        <is>
          <t>Repair exterior stair railings</t>
        </is>
      </c>
      <c r="D55" t="inlineStr">
        <is>
          <t>secure railings</t>
        </is>
      </c>
      <c r="E55" s="10" t="inlineStr">
        <is>
          <t>GC</t>
        </is>
      </c>
      <c r="F55" t="inlineStr">
        <is>
          <t>Project</t>
        </is>
      </c>
      <c r="G55" s="7" t="n">
        <v>8300</v>
      </c>
      <c r="H55" s="7" t="n">
        <v>8300</v>
      </c>
      <c r="I55" s="7">
        <f>G55-H55</f>
        <v/>
      </c>
      <c r="J55" s="8">
        <f>IF(G55=0,0,H55/G55)</f>
        <v/>
      </c>
      <c r="W55" s="8" t="n"/>
      <c r="Y55" t="inlineStr">
        <is>
          <t>GC assumed 100% @ budget</t>
        </is>
      </c>
    </row>
    <row r="56">
      <c r="A56" t="n">
        <v>54</v>
      </c>
      <c r="B56" t="n">
        <v>83114</v>
      </c>
      <c r="C56" t="inlineStr">
        <is>
          <t>Repair patio/balcony railings</t>
        </is>
      </c>
      <c r="D56" t="inlineStr">
        <is>
          <t>secure railings</t>
        </is>
      </c>
      <c r="E56" s="10" t="inlineStr">
        <is>
          <t>GC</t>
        </is>
      </c>
      <c r="F56" t="inlineStr">
        <is>
          <t>Project</t>
        </is>
      </c>
      <c r="G56" s="7" t="n">
        <v>8300</v>
      </c>
      <c r="H56" s="7" t="n">
        <v>8300</v>
      </c>
      <c r="I56" s="7">
        <f>G56-H56</f>
        <v/>
      </c>
      <c r="J56" s="8">
        <f>IF(G56=0,0,H56/G56)</f>
        <v/>
      </c>
      <c r="W56" s="8" t="n"/>
      <c r="Y56" t="inlineStr">
        <is>
          <t>GC assumed 100% @ budget</t>
        </is>
      </c>
    </row>
    <row r="57">
      <c r="A57" t="n">
        <v>130</v>
      </c>
      <c r="C57" t="inlineStr">
        <is>
          <t>EV Chargers</t>
        </is>
      </c>
      <c r="D57" t="inlineStr">
        <is>
          <t>Likely will be no-cost to property, but providing allowance</t>
        </is>
      </c>
      <c r="E57" s="5" t="inlineStr">
        <is>
          <t>Unmarked</t>
        </is>
      </c>
      <c r="F57" t="inlineStr">
        <is>
          <t>Project</t>
        </is>
      </c>
      <c r="G57" s="7" t="n">
        <v>8000</v>
      </c>
      <c r="H57" s="7" t="n">
        <v>0</v>
      </c>
      <c r="I57" s="7">
        <f>G57-H57</f>
        <v/>
      </c>
      <c r="J57" s="8">
        <f>IF(G57=0,0,H57/G57)</f>
        <v/>
      </c>
      <c r="W57" s="8" t="n"/>
      <c r="Y57" t="inlineStr">
        <is>
          <t>GL (unmarked scope)</t>
        </is>
      </c>
    </row>
    <row r="58">
      <c r="A58" t="n">
        <v>135</v>
      </c>
      <c r="C58" t="inlineStr">
        <is>
          <t>Golf Cart</t>
        </is>
      </c>
      <c r="D58" t="inlineStr">
        <is>
          <t>Utility/Maintenance Cart</t>
        </is>
      </c>
      <c r="E58" s="5" t="inlineStr">
        <is>
          <t>Unmarked</t>
        </is>
      </c>
      <c r="F58" t="inlineStr">
        <is>
          <t>Project</t>
        </is>
      </c>
      <c r="G58" s="7" t="n">
        <v>8000</v>
      </c>
      <c r="H58" s="7" t="n">
        <v>0</v>
      </c>
      <c r="I58" s="7">
        <f>G58-H58</f>
        <v/>
      </c>
      <c r="J58" s="8">
        <f>IF(G58=0,0,H58/G58)</f>
        <v/>
      </c>
      <c r="W58" s="8" t="n"/>
      <c r="Y58" t="inlineStr">
        <is>
          <t>GL (unmarked scope)</t>
        </is>
      </c>
    </row>
    <row r="59">
      <c r="A59" t="n">
        <v>17</v>
      </c>
      <c r="B59" t="n">
        <v>83520</v>
      </c>
      <c r="C59" t="inlineStr">
        <is>
          <t>ADA parking &amp; curb cuts</t>
        </is>
      </c>
      <c r="D59" t="inlineStr"/>
      <c r="E59" s="10" t="inlineStr">
        <is>
          <t>GC</t>
        </is>
      </c>
      <c r="F59" t="inlineStr">
        <is>
          <t>Project</t>
        </is>
      </c>
      <c r="G59" s="7" t="n">
        <v>6500</v>
      </c>
      <c r="H59" s="7" t="n">
        <v>6500</v>
      </c>
      <c r="I59" s="7">
        <f>G59-H59</f>
        <v/>
      </c>
      <c r="J59" s="8">
        <f>IF(G59=0,0,H59/G59)</f>
        <v/>
      </c>
      <c r="W59" s="8" t="n"/>
      <c r="Y59" t="inlineStr">
        <is>
          <t>GC assumed 100% @ budget</t>
        </is>
      </c>
    </row>
    <row r="60">
      <c r="A60" t="n">
        <v>125</v>
      </c>
      <c r="C60" t="inlineStr">
        <is>
          <t>Model Unit</t>
        </is>
      </c>
      <c r="D60" t="inlineStr">
        <is>
          <t>Allowance for small additions/refresh</t>
        </is>
      </c>
      <c r="E60" s="5" t="inlineStr">
        <is>
          <t>Unmarked</t>
        </is>
      </c>
      <c r="F60" t="inlineStr">
        <is>
          <t>Project</t>
        </is>
      </c>
      <c r="G60" s="7" t="n">
        <v>4000</v>
      </c>
      <c r="H60" s="7" t="n">
        <v>8256</v>
      </c>
      <c r="I60" s="7">
        <f>G60-H60</f>
        <v/>
      </c>
      <c r="J60" s="8">
        <f>IF(G60=0,0,H60/G60)</f>
        <v/>
      </c>
      <c r="W60" s="8" t="n"/>
      <c r="Y60" t="inlineStr">
        <is>
          <t>GL (unmarked scope)</t>
        </is>
      </c>
    </row>
    <row r="61">
      <c r="A61" t="n">
        <v>126</v>
      </c>
      <c r="C61" t="inlineStr">
        <is>
          <t>Computers</t>
        </is>
      </c>
      <c r="D61" t="inlineStr">
        <is>
          <t>Not needed, allowance for 1</t>
        </is>
      </c>
      <c r="E61" s="5" t="inlineStr">
        <is>
          <t>Unmarked</t>
        </is>
      </c>
      <c r="F61" t="inlineStr">
        <is>
          <t>Project</t>
        </is>
      </c>
      <c r="G61" s="7" t="n">
        <v>1500</v>
      </c>
      <c r="H61" s="7" t="n">
        <v>1817</v>
      </c>
      <c r="I61" s="7">
        <f>G61-H61</f>
        <v/>
      </c>
      <c r="J61" s="8">
        <f>IF(G61=0,0,H61/G61)</f>
        <v/>
      </c>
      <c r="W61" s="8" t="n"/>
      <c r="Y61" t="inlineStr">
        <is>
          <t>GL (unmarked scope)</t>
        </is>
      </c>
    </row>
    <row r="63">
      <c r="D63" s="19" t="inlineStr">
        <is>
          <t>Projects Subtotal (excl. Contingency &amp; CM Fee)</t>
        </is>
      </c>
      <c r="G63" s="22" t="n">
        <v>3314095</v>
      </c>
      <c r="S63" s="19" t="n"/>
    </row>
    <row r="64">
      <c r="D64" s="5" t="inlineStr">
        <is>
          <t>Contingency</t>
        </is>
      </c>
      <c r="G64" s="7" t="n">
        <v>171121</v>
      </c>
    </row>
    <row r="65">
      <c r="D65" s="5" t="inlineStr">
        <is>
          <t>Contingency</t>
        </is>
      </c>
      <c r="G65" s="7" t="n">
        <v>108322</v>
      </c>
    </row>
    <row r="66">
      <c r="D66" s="19" t="inlineStr">
        <is>
          <t>Capital Plan Total (ex-BTL)</t>
        </is>
      </c>
      <c r="G66" s="22" t="n">
        <v>3593538</v>
      </c>
      <c r="S66" s="19" t="n"/>
    </row>
    <row r="67">
      <c r="D67" s="2" t="inlineStr">
        <is>
          <t>Unplanned CapEx Yr 1 (out-of-plan)</t>
        </is>
      </c>
      <c r="H67" s="7" t="n">
        <v>160723</v>
      </c>
    </row>
    <row r="68">
      <c r="D68" s="26" t="inlineStr">
        <is>
          <t>BTL (dropped per Adam): $0</t>
        </is>
      </c>
    </row>
  </sheetData>
  <autoFilter ref="A4:Y61"/>
  <hyperlinks>
    <hyperlink xmlns:r="http://schemas.openxmlformats.org/officeDocument/2006/relationships" ref="B3" r:id="rId1"/>
  </hyperlinks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Y51"/>
  <sheetViews>
    <sheetView workbookViewId="0">
      <pane xSplit="6" ySplit="4" topLeftCell="G5" activePane="bottomRight" state="frozen"/>
      <selection pane="topRight"/>
      <selection pane="bottomLeft"/>
      <selection pane="bottomRight" activeCell="A1" sqref="A1"/>
    </sheetView>
  </sheetViews>
  <sheetFormatPr baseColWidth="8" defaultRowHeight="15"/>
  <cols>
    <col hidden="1" width="5" customWidth="1" min="1" max="1"/>
    <col width="9" customWidth="1" min="2" max="2"/>
    <col hidden="1" outlineLevel="1" width="26" customWidth="1" min="3" max="3"/>
    <col hidden="1" outlineLevel="1" width="40" customWidth="1" min="4" max="4"/>
    <col width="8" customWidth="1" min="5" max="5"/>
    <col width="10" customWidth="1" min="6" max="6"/>
    <col width="12" customWidth="1" min="7" max="7"/>
    <col width="11" customWidth="1" min="8" max="8"/>
    <col width="11" customWidth="1" min="9" max="9"/>
    <col width="8" customWidth="1" min="10" max="10"/>
    <col hidden="1" outlineLevel="1" width="11" customWidth="1" min="11" max="11"/>
    <col hidden="1" outlineLevel="1" width="11" customWidth="1" min="12" max="12"/>
    <col hidden="1" outlineLevel="1" width="11" customWidth="1" min="13" max="13"/>
    <col hidden="1" outlineLevel="1" width="11" customWidth="1" min="14" max="14"/>
    <col hidden="1" outlineLevel="1" width="11" customWidth="1" min="15" max="15"/>
    <col hidden="1" outlineLevel="1" width="11" customWidth="1" min="16" max="16"/>
    <col hidden="1" outlineLevel="1" width="11" customWidth="1" min="17" max="17"/>
    <col hidden="1" outlineLevel="1" width="11" customWidth="1" min="18" max="18"/>
    <col width="13" customWidth="1" min="19" max="19"/>
    <col width="12" customWidth="1" min="20" max="20"/>
    <col width="13" customWidth="1" min="21" max="21"/>
    <col width="9" customWidth="1" min="22" max="22"/>
    <col width="14" customWidth="1" min="23" max="23"/>
    <col width="2" customWidth="1" min="24" max="24"/>
    <col hidden="1" width="22" customWidth="1" min="25" max="25"/>
  </cols>
  <sheetData>
    <row r="1">
      <c r="A1" s="23" t="inlineStr">
        <is>
          <t>Avila — 10-Year Capital Plan</t>
        </is>
      </c>
    </row>
    <row r="2">
      <c r="A2" s="2" t="inlineStr">
        <is>
          <t>Acquired 2023. ORIGINAL PLAN COMPLETE — current-year view only per Adam; out-year columns intentionally blank (see Banner for the 2026 budget).</t>
        </is>
      </c>
    </row>
    <row r="3">
      <c r="B3" s="24" t="inlineStr">
        <is>
          <t>← Back</t>
        </is>
      </c>
    </row>
    <row r="4">
      <c r="A4" s="25" t="inlineStr">
        <is>
          <t>Row</t>
        </is>
      </c>
      <c r="B4" s="25" t="inlineStr">
        <is>
          <t>GL</t>
        </is>
      </c>
      <c r="C4" s="25" t="inlineStr">
        <is>
          <t>GL Name</t>
        </is>
      </c>
      <c r="D4" s="25" t="inlineStr">
        <is>
          <t>Scope of Work</t>
        </is>
      </c>
      <c r="E4" s="25" t="inlineStr">
        <is>
          <t>Owner</t>
        </is>
      </c>
      <c r="F4" s="25" t="inlineStr">
        <is>
          <t>Type</t>
        </is>
      </c>
      <c r="G4" s="25" t="inlineStr">
        <is>
          <t>Yr 1 Budget</t>
        </is>
      </c>
      <c r="H4" s="25" t="inlineStr">
        <is>
          <t>Spend</t>
        </is>
      </c>
      <c r="I4" s="25" t="inlineStr">
        <is>
          <t>Remaining</t>
        </is>
      </c>
      <c r="J4" s="25" t="inlineStr">
        <is>
          <t>% Spent</t>
        </is>
      </c>
      <c r="K4" s="25" t="inlineStr">
        <is>
          <t>Yr 2 Budget</t>
        </is>
      </c>
      <c r="L4" s="25" t="inlineStr">
        <is>
          <t>Yr 2 Spend</t>
        </is>
      </c>
      <c r="M4" s="25" t="inlineStr">
        <is>
          <t>Yr 3 Budget</t>
        </is>
      </c>
      <c r="N4" s="25" t="inlineStr">
        <is>
          <t>Yr 3 Spend</t>
        </is>
      </c>
      <c r="O4" s="25" t="inlineStr">
        <is>
          <t>Yr 4 Budget</t>
        </is>
      </c>
      <c r="P4" s="25" t="inlineStr">
        <is>
          <t>Yr 4 Spend</t>
        </is>
      </c>
      <c r="Q4" s="25" t="inlineStr">
        <is>
          <t>Yr 5 Budget</t>
        </is>
      </c>
      <c r="R4" s="25" t="inlineStr">
        <is>
          <t>Yr 5 Spend</t>
        </is>
      </c>
      <c r="S4" s="25" t="inlineStr">
        <is>
          <t>10 yr Budget</t>
        </is>
      </c>
      <c r="T4" s="25" t="inlineStr">
        <is>
          <t>10 yr Spend</t>
        </is>
      </c>
      <c r="U4" s="25" t="inlineStr">
        <is>
          <t>10 yr Remaining</t>
        </is>
      </c>
      <c r="V4" s="25" t="inlineStr">
        <is>
          <t>10 yr % Spent</t>
        </is>
      </c>
      <c r="W4" s="25" t="inlineStr">
        <is>
          <t>Actual Project % Complete</t>
        </is>
      </c>
      <c r="X4" s="25" t="inlineStr"/>
      <c r="Y4" s="25" t="inlineStr">
        <is>
          <t>Basis</t>
        </is>
      </c>
    </row>
    <row r="5">
      <c r="A5" t="n">
        <v>67</v>
      </c>
      <c r="C5" t="inlineStr">
        <is>
          <t>Exterior building</t>
        </is>
      </c>
      <c r="D5" t="inlineStr"/>
      <c r="E5" s="10" t="inlineStr">
        <is>
          <t>GC</t>
        </is>
      </c>
      <c r="F5" t="inlineStr">
        <is>
          <t>Project</t>
        </is>
      </c>
      <c r="G5" s="7" t="n">
        <v>400000</v>
      </c>
      <c r="H5" s="7" t="n">
        <v>400000</v>
      </c>
      <c r="I5" s="7">
        <f>G5-H5</f>
        <v/>
      </c>
      <c r="J5" s="8">
        <f>IF(G5=0,0,H5/G5)</f>
        <v/>
      </c>
      <c r="W5" s="8" t="n"/>
      <c r="Y5" t="inlineStr">
        <is>
          <t>GC assumed 100% @ budget</t>
        </is>
      </c>
    </row>
    <row r="6">
      <c r="A6" t="n">
        <v>12</v>
      </c>
      <c r="C6" t="inlineStr">
        <is>
          <t>Pavement</t>
        </is>
      </c>
      <c r="D6" t="inlineStr"/>
      <c r="E6" s="10" t="inlineStr">
        <is>
          <t>GC</t>
        </is>
      </c>
      <c r="F6" t="inlineStr">
        <is>
          <t>Project</t>
        </is>
      </c>
      <c r="G6" s="7" t="n">
        <v>150000</v>
      </c>
      <c r="H6" s="7" t="n">
        <v>150000</v>
      </c>
      <c r="I6" s="7">
        <f>G6-H6</f>
        <v/>
      </c>
      <c r="J6" s="8">
        <f>IF(G6=0,0,H6/G6)</f>
        <v/>
      </c>
      <c r="W6" s="8" t="n"/>
      <c r="Y6" t="inlineStr">
        <is>
          <t>GC assumed 100% @ budget</t>
        </is>
      </c>
    </row>
    <row r="7">
      <c r="A7" t="n">
        <v>76</v>
      </c>
      <c r="C7" t="inlineStr">
        <is>
          <t>Picnic Area Renovation</t>
        </is>
      </c>
      <c r="D7" t="inlineStr"/>
      <c r="E7" s="10" t="inlineStr">
        <is>
          <t>GC</t>
        </is>
      </c>
      <c r="F7" t="inlineStr">
        <is>
          <t>Project</t>
        </is>
      </c>
      <c r="G7" s="7" t="n">
        <v>150000</v>
      </c>
      <c r="H7" s="7" t="n">
        <v>150000</v>
      </c>
      <c r="I7" s="7">
        <f>G7-H7</f>
        <v/>
      </c>
      <c r="J7" s="8">
        <f>IF(G7=0,0,H7/G7)</f>
        <v/>
      </c>
      <c r="W7" s="8" t="n"/>
      <c r="Y7" t="inlineStr">
        <is>
          <t>GC assumed 100% @ budget</t>
        </is>
      </c>
    </row>
    <row r="8">
      <c r="A8" t="n">
        <v>14</v>
      </c>
      <c r="C8" t="inlineStr">
        <is>
          <t>Asphalt coating</t>
        </is>
      </c>
      <c r="D8" t="inlineStr"/>
      <c r="E8" s="10" t="inlineStr">
        <is>
          <t>GC</t>
        </is>
      </c>
      <c r="F8" t="inlineStr">
        <is>
          <t>Project</t>
        </is>
      </c>
      <c r="G8" s="7" t="n">
        <v>98000</v>
      </c>
      <c r="H8" s="7" t="n">
        <v>98000</v>
      </c>
      <c r="I8" s="7">
        <f>G8-H8</f>
        <v/>
      </c>
      <c r="J8" s="8">
        <f>IF(G8=0,0,H8/G8)</f>
        <v/>
      </c>
      <c r="W8" s="8" t="n"/>
      <c r="Y8" t="inlineStr">
        <is>
          <t>GC assumed 100% @ budget</t>
        </is>
      </c>
    </row>
    <row r="9">
      <c r="A9" t="n">
        <v>37</v>
      </c>
      <c r="C9" t="inlineStr">
        <is>
          <t>Jack &amp; underpin foundations</t>
        </is>
      </c>
      <c r="D9" t="inlineStr"/>
      <c r="E9" s="10" t="inlineStr">
        <is>
          <t>GC</t>
        </is>
      </c>
      <c r="F9" t="inlineStr">
        <is>
          <t>Project</t>
        </is>
      </c>
      <c r="G9" s="7" t="n">
        <v>72000</v>
      </c>
      <c r="H9" s="7" t="n">
        <v>72000</v>
      </c>
      <c r="I9" s="7">
        <f>G9-H9</f>
        <v/>
      </c>
      <c r="J9" s="8">
        <f>IF(G9=0,0,H9/G9)</f>
        <v/>
      </c>
      <c r="W9" s="8" t="n"/>
      <c r="Y9" t="inlineStr">
        <is>
          <t>GC assumed 100% @ budget</t>
        </is>
      </c>
    </row>
    <row r="10">
      <c r="A10" t="n">
        <v>58</v>
      </c>
      <c r="C10" t="inlineStr">
        <is>
          <t>Repair / replace wood siding</t>
        </is>
      </c>
      <c r="D10" t="inlineStr"/>
      <c r="E10" s="10" t="inlineStr">
        <is>
          <t>GC</t>
        </is>
      </c>
      <c r="F10" t="inlineStr">
        <is>
          <t>Project</t>
        </is>
      </c>
      <c r="G10" s="7" t="n">
        <v>66000</v>
      </c>
      <c r="H10" s="7" t="n">
        <v>66000</v>
      </c>
      <c r="I10" s="7">
        <f>G10-H10</f>
        <v/>
      </c>
      <c r="J10" s="8">
        <f>IF(G10=0,0,H10/G10)</f>
        <v/>
      </c>
      <c r="W10" s="8" t="n"/>
      <c r="Y10" t="inlineStr">
        <is>
          <t>GC assumed 100% @ budget</t>
        </is>
      </c>
    </row>
    <row r="11">
      <c r="A11" t="n">
        <v>17</v>
      </c>
      <c r="C11" t="inlineStr">
        <is>
          <t>Landscape irrigation</t>
        </is>
      </c>
      <c r="D11" t="inlineStr"/>
      <c r="E11" s="10" t="inlineStr">
        <is>
          <t>GC</t>
        </is>
      </c>
      <c r="F11" t="inlineStr">
        <is>
          <t>Project</t>
        </is>
      </c>
      <c r="G11" s="7" t="n">
        <v>49000</v>
      </c>
      <c r="H11" s="7" t="n">
        <v>49000</v>
      </c>
      <c r="I11" s="7">
        <f>G11-H11</f>
        <v/>
      </c>
      <c r="J11" s="8">
        <f>IF(G11=0,0,H11/G11)</f>
        <v/>
      </c>
      <c r="W11" s="8" t="n"/>
      <c r="Y11" t="inlineStr">
        <is>
          <t>GC assumed 100% @ budget</t>
        </is>
      </c>
    </row>
    <row r="12">
      <c r="A12" t="n">
        <v>10</v>
      </c>
      <c r="C12" t="inlineStr">
        <is>
          <t>Storm sewer piping</t>
        </is>
      </c>
      <c r="D12" t="inlineStr"/>
      <c r="E12" s="10" t="inlineStr">
        <is>
          <t>GC</t>
        </is>
      </c>
      <c r="F12" t="inlineStr">
        <is>
          <t>Project</t>
        </is>
      </c>
      <c r="G12" s="7" t="n">
        <v>38800</v>
      </c>
      <c r="H12" s="7" t="n">
        <v>38800</v>
      </c>
      <c r="I12" s="7">
        <f>G12-H12</f>
        <v/>
      </c>
      <c r="J12" s="8">
        <f>IF(G12=0,0,H12/G12)</f>
        <v/>
      </c>
      <c r="W12" s="8" t="n"/>
      <c r="Y12" t="inlineStr">
        <is>
          <t>GC assumed 100% @ budget</t>
        </is>
      </c>
    </row>
    <row r="13">
      <c r="A13" t="n">
        <v>87</v>
      </c>
      <c r="C13" t="inlineStr">
        <is>
          <t>Common area light fixtures</t>
        </is>
      </c>
      <c r="D13" t="inlineStr"/>
      <c r="E13" s="10" t="inlineStr">
        <is>
          <t>GC</t>
        </is>
      </c>
      <c r="F13" t="inlineStr">
        <is>
          <t>Project</t>
        </is>
      </c>
      <c r="G13" s="7" t="n">
        <v>32400</v>
      </c>
      <c r="H13" s="7" t="n">
        <v>32400</v>
      </c>
      <c r="I13" s="7">
        <f>G13-H13</f>
        <v/>
      </c>
      <c r="J13" s="8">
        <f>IF(G13=0,0,H13/G13)</f>
        <v/>
      </c>
      <c r="W13" s="8" t="n"/>
      <c r="Y13" t="inlineStr">
        <is>
          <t>GC assumed 100% @ budget</t>
        </is>
      </c>
    </row>
    <row r="14">
      <c r="A14" t="n">
        <v>33</v>
      </c>
      <c r="C14" t="inlineStr">
        <is>
          <t>Carport and garage</t>
        </is>
      </c>
      <c r="D14" t="inlineStr"/>
      <c r="E14" s="10" t="inlineStr">
        <is>
          <t>GC</t>
        </is>
      </c>
      <c r="F14" t="inlineStr">
        <is>
          <t>Project</t>
        </is>
      </c>
      <c r="G14" s="7" t="n">
        <v>31000</v>
      </c>
      <c r="H14" s="7" t="n">
        <v>31000</v>
      </c>
      <c r="I14" s="7">
        <f>G14-H14</f>
        <v/>
      </c>
      <c r="J14" s="8">
        <f>IF(G14=0,0,H14/G14)</f>
        <v/>
      </c>
      <c r="W14" s="8" t="n"/>
      <c r="Y14" t="inlineStr">
        <is>
          <t>GC assumed 100% @ budget</t>
        </is>
      </c>
    </row>
    <row r="15">
      <c r="A15" t="n">
        <v>18</v>
      </c>
      <c r="C15" t="inlineStr">
        <is>
          <t>Erosion control</t>
        </is>
      </c>
      <c r="D15" t="inlineStr"/>
      <c r="E15" s="10" t="inlineStr">
        <is>
          <t>GC</t>
        </is>
      </c>
      <c r="F15" t="inlineStr">
        <is>
          <t>Project</t>
        </is>
      </c>
      <c r="G15" s="7" t="n">
        <v>30000</v>
      </c>
      <c r="H15" s="7" t="n">
        <v>30000</v>
      </c>
      <c r="I15" s="7">
        <f>G15-H15</f>
        <v/>
      </c>
      <c r="J15" s="8">
        <f>IF(G15=0,0,H15/G15)</f>
        <v/>
      </c>
      <c r="W15" s="8" t="n"/>
      <c r="Y15" t="inlineStr">
        <is>
          <t>GC assumed 100% @ budget</t>
        </is>
      </c>
    </row>
    <row r="16">
      <c r="A16" t="n">
        <v>44</v>
      </c>
      <c r="C16" t="inlineStr">
        <is>
          <t>Repair exterior stair treads and stringe</t>
        </is>
      </c>
      <c r="D16" t="inlineStr"/>
      <c r="E16" s="10" t="inlineStr">
        <is>
          <t>GC</t>
        </is>
      </c>
      <c r="F16" t="inlineStr">
        <is>
          <t>Project</t>
        </is>
      </c>
      <c r="G16" s="7" t="n">
        <v>30000</v>
      </c>
      <c r="H16" s="7" t="n">
        <v>30000</v>
      </c>
      <c r="I16" s="7">
        <f>G16-H16</f>
        <v/>
      </c>
      <c r="J16" s="8">
        <f>IF(G16=0,0,H16/G16)</f>
        <v/>
      </c>
      <c r="W16" s="8" t="n"/>
      <c r="Y16" t="inlineStr">
        <is>
          <t>GC assumed 100% @ budget</t>
        </is>
      </c>
    </row>
    <row r="17">
      <c r="A17" t="n">
        <v>45</v>
      </c>
      <c r="C17" t="inlineStr">
        <is>
          <t>Repair exterior stair railings</t>
        </is>
      </c>
      <c r="D17" t="inlineStr"/>
      <c r="E17" s="10" t="inlineStr">
        <is>
          <t>GC</t>
        </is>
      </c>
      <c r="F17" t="inlineStr">
        <is>
          <t>Project</t>
        </is>
      </c>
      <c r="G17" s="7" t="n">
        <v>30000</v>
      </c>
      <c r="H17" s="7" t="n">
        <v>30000</v>
      </c>
      <c r="I17" s="7">
        <f>G17-H17</f>
        <v/>
      </c>
      <c r="J17" s="8">
        <f>IF(G17=0,0,H17/G17)</f>
        <v/>
      </c>
      <c r="W17" s="8" t="n"/>
      <c r="Y17" t="inlineStr">
        <is>
          <t>GC assumed 100% @ budget</t>
        </is>
      </c>
    </row>
    <row r="18">
      <c r="A18" t="n">
        <v>78</v>
      </c>
      <c r="C18" t="inlineStr">
        <is>
          <t>Old Pool House by Pool 1 (West)</t>
        </is>
      </c>
      <c r="D18" t="inlineStr"/>
      <c r="E18" s="10" t="inlineStr">
        <is>
          <t>GC</t>
        </is>
      </c>
      <c r="F18" t="inlineStr">
        <is>
          <t>Project</t>
        </is>
      </c>
      <c r="G18" s="7" t="n">
        <v>30000</v>
      </c>
      <c r="H18" s="7" t="n">
        <v>30000</v>
      </c>
      <c r="I18" s="7">
        <f>G18-H18</f>
        <v/>
      </c>
      <c r="J18" s="8">
        <f>IF(G18=0,0,H18/G18)</f>
        <v/>
      </c>
      <c r="W18" s="8" t="n"/>
      <c r="Y18" t="inlineStr">
        <is>
          <t>GC assumed 100% @ budget</t>
        </is>
      </c>
    </row>
    <row r="19">
      <c r="A19" t="n">
        <v>68</v>
      </c>
      <c r="C19" t="inlineStr">
        <is>
          <t>Repair / replace wood trim</t>
        </is>
      </c>
      <c r="D19" t="inlineStr"/>
      <c r="E19" s="10" t="inlineStr">
        <is>
          <t>GC</t>
        </is>
      </c>
      <c r="F19" t="inlineStr">
        <is>
          <t>Project</t>
        </is>
      </c>
      <c r="G19" s="7" t="n">
        <v>28000</v>
      </c>
      <c r="H19" s="7" t="n">
        <v>28000</v>
      </c>
      <c r="I19" s="7">
        <f>G19-H19</f>
        <v/>
      </c>
      <c r="J19" s="8">
        <f>IF(G19=0,0,H19/G19)</f>
        <v/>
      </c>
      <c r="W19" s="8" t="n"/>
      <c r="Y19" t="inlineStr">
        <is>
          <t>GC assumed 100% @ budget</t>
        </is>
      </c>
    </row>
    <row r="20">
      <c r="A20" t="n">
        <v>72</v>
      </c>
      <c r="C20" t="inlineStr">
        <is>
          <t>Fire protection</t>
        </is>
      </c>
      <c r="D20" t="inlineStr">
        <is>
          <t>327</t>
        </is>
      </c>
      <c r="E20" s="10" t="inlineStr">
        <is>
          <t>GC</t>
        </is>
      </c>
      <c r="F20" t="inlineStr">
        <is>
          <t>Project</t>
        </is>
      </c>
      <c r="G20" s="7" t="n">
        <v>24525</v>
      </c>
      <c r="H20" s="7" t="n">
        <v>24525</v>
      </c>
      <c r="I20" s="7">
        <f>G20-H20</f>
        <v/>
      </c>
      <c r="J20" s="8">
        <f>IF(G20=0,0,H20/G20)</f>
        <v/>
      </c>
      <c r="W20" s="8" t="n"/>
      <c r="Y20" t="inlineStr">
        <is>
          <t>GC assumed 100% @ budget</t>
        </is>
      </c>
    </row>
    <row r="21">
      <c r="A21" t="n">
        <v>49</v>
      </c>
      <c r="C21" t="inlineStr">
        <is>
          <t>Asphalt composite shingle roofing</t>
        </is>
      </c>
      <c r="D21" t="inlineStr"/>
      <c r="E21" s="10" t="inlineStr">
        <is>
          <t>GC</t>
        </is>
      </c>
      <c r="F21" t="inlineStr">
        <is>
          <t>Project</t>
        </is>
      </c>
      <c r="G21" s="7" t="n">
        <v>23000</v>
      </c>
      <c r="H21" s="7" t="n">
        <v>23000</v>
      </c>
      <c r="I21" s="7">
        <f>G21-H21</f>
        <v/>
      </c>
      <c r="J21" s="8">
        <f>IF(G21=0,0,H21/G21)</f>
        <v/>
      </c>
      <c r="W21" s="8" t="n"/>
      <c r="Y21" t="inlineStr">
        <is>
          <t>GC assumed 100% @ budget</t>
        </is>
      </c>
    </row>
    <row r="22">
      <c r="A22" t="n">
        <v>54</v>
      </c>
      <c r="C22" t="inlineStr">
        <is>
          <t>Gutters &amp; downspouts</t>
        </is>
      </c>
      <c r="D22" t="inlineStr"/>
      <c r="E22" s="10" t="inlineStr">
        <is>
          <t>GC</t>
        </is>
      </c>
      <c r="F22" t="inlineStr">
        <is>
          <t>Project</t>
        </is>
      </c>
      <c r="G22" s="7" t="n">
        <v>23000</v>
      </c>
      <c r="H22" s="7" t="n">
        <v>23000</v>
      </c>
      <c r="I22" s="7">
        <f>G22-H22</f>
        <v/>
      </c>
      <c r="J22" s="8">
        <f>IF(G22=0,0,H22/G22)</f>
        <v/>
      </c>
      <c r="W22" s="8" t="n"/>
      <c r="Y22" t="inlineStr">
        <is>
          <t>GC assumed 100% @ budget</t>
        </is>
      </c>
    </row>
    <row r="23">
      <c r="A23" t="n">
        <v>63</v>
      </c>
      <c r="C23" t="inlineStr">
        <is>
          <t>Tuck-pointing</t>
        </is>
      </c>
      <c r="D23" t="inlineStr"/>
      <c r="E23" s="10" t="inlineStr">
        <is>
          <t>GC</t>
        </is>
      </c>
      <c r="F23" t="inlineStr">
        <is>
          <t>Project</t>
        </is>
      </c>
      <c r="G23" s="7" t="n">
        <v>23000</v>
      </c>
      <c r="H23" s="7" t="n">
        <v>23000</v>
      </c>
      <c r="I23" s="7">
        <f>G23-H23</f>
        <v/>
      </c>
      <c r="J23" s="8">
        <f>IF(G23=0,0,H23/G23)</f>
        <v/>
      </c>
      <c r="W23" s="8" t="n"/>
      <c r="Y23" t="inlineStr">
        <is>
          <t>GC assumed 100% @ budget</t>
        </is>
      </c>
    </row>
    <row r="24">
      <c r="A24" t="n">
        <v>86</v>
      </c>
      <c r="C24" t="inlineStr">
        <is>
          <t>Electrical distribution</t>
        </is>
      </c>
      <c r="D24" t="inlineStr"/>
      <c r="E24" s="10" t="inlineStr">
        <is>
          <t>GC</t>
        </is>
      </c>
      <c r="F24" t="inlineStr">
        <is>
          <t>Project</t>
        </is>
      </c>
      <c r="G24" s="7" t="n">
        <v>22800</v>
      </c>
      <c r="H24" s="7" t="n">
        <v>22800</v>
      </c>
      <c r="I24" s="7">
        <f>G24-H24</f>
        <v/>
      </c>
      <c r="J24" s="8">
        <f>IF(G24=0,0,H24/G24)</f>
        <v/>
      </c>
      <c r="W24" s="8" t="n"/>
      <c r="Y24" t="inlineStr">
        <is>
          <t>GC assumed 100% @ budget</t>
        </is>
      </c>
    </row>
    <row r="25">
      <c r="A25" t="n">
        <v>34</v>
      </c>
      <c r="C25" t="inlineStr">
        <is>
          <t>Dumpster enclosures</t>
        </is>
      </c>
      <c r="D25" t="inlineStr"/>
      <c r="E25" s="10" t="inlineStr">
        <is>
          <t>GC</t>
        </is>
      </c>
      <c r="F25" t="inlineStr">
        <is>
          <t>Project</t>
        </is>
      </c>
      <c r="G25" s="7" t="n">
        <v>21000</v>
      </c>
      <c r="H25" s="7" t="n">
        <v>21000</v>
      </c>
      <c r="I25" s="7">
        <f>G25-H25</f>
        <v/>
      </c>
      <c r="J25" s="8">
        <f>IF(G25=0,0,H25/G25)</f>
        <v/>
      </c>
      <c r="W25" s="8" t="n"/>
      <c r="Y25" t="inlineStr">
        <is>
          <t>GC assumed 100% @ budget</t>
        </is>
      </c>
    </row>
    <row r="26">
      <c r="A26" t="n">
        <v>46</v>
      </c>
      <c r="C26" t="inlineStr">
        <is>
          <t>Repair balcony framing &amp; decking</t>
        </is>
      </c>
      <c r="D26" t="inlineStr"/>
      <c r="E26" s="10" t="inlineStr">
        <is>
          <t>GC</t>
        </is>
      </c>
      <c r="F26" t="inlineStr">
        <is>
          <t>Project</t>
        </is>
      </c>
      <c r="G26" s="7" t="n">
        <v>20000</v>
      </c>
      <c r="H26" s="7" t="n">
        <v>20000</v>
      </c>
      <c r="I26" s="7">
        <f>G26-H26</f>
        <v/>
      </c>
      <c r="J26" s="8">
        <f>IF(G26=0,0,H26/G26)</f>
        <v/>
      </c>
      <c r="W26" s="8" t="n"/>
      <c r="Y26" t="inlineStr">
        <is>
          <t>GC assumed 100% @ budget</t>
        </is>
      </c>
    </row>
    <row r="27">
      <c r="A27" t="n">
        <v>69</v>
      </c>
      <c r="C27" t="inlineStr">
        <is>
          <t>storage room doors - exterior</t>
        </is>
      </c>
      <c r="D27" t="inlineStr"/>
      <c r="E27" s="10" t="inlineStr">
        <is>
          <t>GC</t>
        </is>
      </c>
      <c r="F27" t="inlineStr">
        <is>
          <t>Project</t>
        </is>
      </c>
      <c r="G27" s="7" t="n">
        <v>20000</v>
      </c>
      <c r="H27" s="7" t="n">
        <v>20000</v>
      </c>
      <c r="I27" s="7">
        <f>G27-H27</f>
        <v/>
      </c>
      <c r="J27" s="8">
        <f>IF(G27=0,0,H27/G27)</f>
        <v/>
      </c>
      <c r="W27" s="8" t="n"/>
      <c r="Y27" t="inlineStr">
        <is>
          <t>GC assumed 100% @ budget</t>
        </is>
      </c>
    </row>
    <row r="28">
      <c r="A28" t="n">
        <v>80</v>
      </c>
      <c r="C28" t="inlineStr">
        <is>
          <t>Dog Park</t>
        </is>
      </c>
      <c r="D28" t="inlineStr"/>
      <c r="E28" s="10" t="inlineStr">
        <is>
          <t>GC</t>
        </is>
      </c>
      <c r="F28" t="inlineStr">
        <is>
          <t>Project</t>
        </is>
      </c>
      <c r="G28" s="7" t="n">
        <v>20000</v>
      </c>
      <c r="H28" s="7" t="n">
        <v>20000</v>
      </c>
      <c r="I28" s="7">
        <f>G28-H28</f>
        <v/>
      </c>
      <c r="J28" s="8">
        <f>IF(G28=0,0,H28/G28)</f>
        <v/>
      </c>
      <c r="W28" s="8" t="n"/>
      <c r="Y28" t="inlineStr">
        <is>
          <t>GC assumed 100% @ budget</t>
        </is>
      </c>
    </row>
    <row r="29">
      <c r="A29" t="n">
        <v>39</v>
      </c>
      <c r="C29" t="inlineStr">
        <is>
          <t>Concrete deck / floor fill</t>
        </is>
      </c>
      <c r="D29" t="inlineStr"/>
      <c r="E29" s="10" t="inlineStr">
        <is>
          <t>GC</t>
        </is>
      </c>
      <c r="F29" t="inlineStr">
        <is>
          <t>Project</t>
        </is>
      </c>
      <c r="G29" s="7" t="n">
        <v>18000</v>
      </c>
      <c r="H29" s="7" t="n">
        <v>18000</v>
      </c>
      <c r="I29" s="7">
        <f>G29-H29</f>
        <v/>
      </c>
      <c r="J29" s="8">
        <f>IF(G29=0,0,H29/G29)</f>
        <v/>
      </c>
      <c r="W29" s="8" t="n"/>
      <c r="Y29" t="inlineStr">
        <is>
          <t>GC assumed 100% @ budget</t>
        </is>
      </c>
    </row>
    <row r="30">
      <c r="A30" t="n">
        <v>75</v>
      </c>
      <c r="C30" t="inlineStr">
        <is>
          <t>Clubhouse / Office Redecorate (FFE)</t>
        </is>
      </c>
      <c r="D30" t="inlineStr"/>
      <c r="E30" s="10" t="inlineStr">
        <is>
          <t>GC</t>
        </is>
      </c>
      <c r="F30" t="inlineStr">
        <is>
          <t>Project</t>
        </is>
      </c>
      <c r="G30" s="7" t="n">
        <v>15000</v>
      </c>
      <c r="H30" s="7" t="n">
        <v>15000</v>
      </c>
      <c r="I30" s="7">
        <f>G30-H30</f>
        <v/>
      </c>
      <c r="J30" s="8">
        <f>IF(G30=0,0,H30/G30)</f>
        <v/>
      </c>
      <c r="W30" s="8" t="n"/>
      <c r="Y30" t="inlineStr">
        <is>
          <t>GC assumed 100% @ budget</t>
        </is>
      </c>
    </row>
    <row r="31">
      <c r="A31" t="n">
        <v>20</v>
      </c>
      <c r="C31" t="inlineStr">
        <is>
          <t>Retaining walls</t>
        </is>
      </c>
      <c r="D31" t="inlineStr"/>
      <c r="E31" s="10" t="inlineStr">
        <is>
          <t>GC</t>
        </is>
      </c>
      <c r="F31" t="inlineStr">
        <is>
          <t>Project</t>
        </is>
      </c>
      <c r="G31" s="7" t="n">
        <v>14000</v>
      </c>
      <c r="H31" s="7" t="n">
        <v>14000</v>
      </c>
      <c r="I31" s="7">
        <f>G31-H31</f>
        <v/>
      </c>
      <c r="J31" s="8">
        <f>IF(G31=0,0,H31/G31)</f>
        <v/>
      </c>
      <c r="W31" s="8" t="n"/>
      <c r="Y31" t="inlineStr">
        <is>
          <t>GC assumed 100% @ budget</t>
        </is>
      </c>
    </row>
    <row r="32">
      <c r="A32" t="n">
        <v>13</v>
      </c>
      <c r="C32" t="inlineStr">
        <is>
          <t>Stripe parking areas</t>
        </is>
      </c>
      <c r="D32" t="inlineStr"/>
      <c r="E32" s="10" t="inlineStr">
        <is>
          <t>GC</t>
        </is>
      </c>
      <c r="F32" t="inlineStr">
        <is>
          <t>Project</t>
        </is>
      </c>
      <c r="G32" s="7" t="n">
        <v>13000</v>
      </c>
      <c r="H32" s="7" t="n">
        <v>13000</v>
      </c>
      <c r="I32" s="7">
        <f>G32-H32</f>
        <v/>
      </c>
      <c r="J32" s="8">
        <f>IF(G32=0,0,H32/G32)</f>
        <v/>
      </c>
      <c r="W32" s="8" t="n"/>
      <c r="Y32" t="inlineStr">
        <is>
          <t>GC assumed 100% @ budget</t>
        </is>
      </c>
    </row>
    <row r="33">
      <c r="A33" t="n">
        <v>55</v>
      </c>
      <c r="C33" t="inlineStr">
        <is>
          <t>Flashing</t>
        </is>
      </c>
      <c r="D33" t="inlineStr"/>
      <c r="E33" s="10" t="inlineStr">
        <is>
          <t>GC</t>
        </is>
      </c>
      <c r="F33" t="inlineStr">
        <is>
          <t>Project</t>
        </is>
      </c>
      <c r="G33" s="7" t="n">
        <v>11000</v>
      </c>
      <c r="H33" s="7" t="n">
        <v>11000</v>
      </c>
      <c r="I33" s="7">
        <f>G33-H33</f>
        <v/>
      </c>
      <c r="J33" s="8">
        <f>IF(G33=0,0,H33/G33)</f>
        <v/>
      </c>
      <c r="W33" s="8" t="n"/>
      <c r="Y33" t="inlineStr">
        <is>
          <t>GC assumed 100% @ budget</t>
        </is>
      </c>
    </row>
    <row r="34">
      <c r="A34" t="n">
        <v>77</v>
      </c>
      <c r="C34" t="inlineStr">
        <is>
          <t>Pool 1 (West) Renovation</t>
        </is>
      </c>
      <c r="D34" t="inlineStr"/>
      <c r="E34" s="10" t="inlineStr">
        <is>
          <t>GC</t>
        </is>
      </c>
      <c r="F34" t="inlineStr">
        <is>
          <t>Project</t>
        </is>
      </c>
      <c r="G34" s="7" t="n">
        <v>10000</v>
      </c>
      <c r="H34" s="7" t="n">
        <v>10000</v>
      </c>
      <c r="I34" s="7">
        <f>G34-H34</f>
        <v/>
      </c>
      <c r="J34" s="8">
        <f>IF(G34=0,0,H34/G34)</f>
        <v/>
      </c>
      <c r="W34" s="8" t="n"/>
      <c r="Y34" t="inlineStr">
        <is>
          <t>GC assumed 100% @ budget</t>
        </is>
      </c>
    </row>
    <row r="35">
      <c r="A35" t="n">
        <v>27</v>
      </c>
      <c r="C35" t="inlineStr">
        <is>
          <t>Fences &amp; gates</t>
        </is>
      </c>
      <c r="D35" t="inlineStr"/>
      <c r="E35" s="10" t="inlineStr">
        <is>
          <t>GC</t>
        </is>
      </c>
      <c r="F35" t="inlineStr">
        <is>
          <t>Project</t>
        </is>
      </c>
      <c r="G35" s="7" t="n">
        <v>9600</v>
      </c>
      <c r="H35" s="7" t="n">
        <v>9600</v>
      </c>
      <c r="I35" s="7">
        <f>G35-H35</f>
        <v/>
      </c>
      <c r="J35" s="8">
        <f>IF(G35=0,0,H35/G35)</f>
        <v/>
      </c>
      <c r="W35" s="8" t="n"/>
      <c r="Y35" t="inlineStr">
        <is>
          <t>GC assumed 100% @ budget</t>
        </is>
      </c>
    </row>
    <row r="36">
      <c r="A36" t="n">
        <v>23</v>
      </c>
      <c r="C36" t="inlineStr">
        <is>
          <t>Replace swimming pool coping</t>
        </is>
      </c>
      <c r="D36" t="inlineStr"/>
      <c r="E36" s="10" t="inlineStr">
        <is>
          <t>GC</t>
        </is>
      </c>
      <c r="F36" t="inlineStr">
        <is>
          <t>Project</t>
        </is>
      </c>
      <c r="G36" s="7" t="n">
        <v>8600</v>
      </c>
      <c r="H36" s="7" t="n">
        <v>8600</v>
      </c>
      <c r="I36" s="7">
        <f>G36-H36</f>
        <v/>
      </c>
      <c r="J36" s="8">
        <f>IF(G36=0,0,H36/G36)</f>
        <v/>
      </c>
      <c r="W36" s="8" t="n"/>
      <c r="Y36" t="inlineStr">
        <is>
          <t>GC assumed 100% @ budget</t>
        </is>
      </c>
    </row>
    <row r="37">
      <c r="A37" t="n">
        <v>16</v>
      </c>
      <c r="C37" t="inlineStr">
        <is>
          <t>Sidewalks</t>
        </is>
      </c>
      <c r="D37" t="inlineStr"/>
      <c r="E37" s="10" t="inlineStr">
        <is>
          <t>GC</t>
        </is>
      </c>
      <c r="F37" t="inlineStr">
        <is>
          <t>Project</t>
        </is>
      </c>
      <c r="G37" s="7" t="n">
        <v>8400</v>
      </c>
      <c r="H37" s="7" t="n">
        <v>8400</v>
      </c>
      <c r="I37" s="7">
        <f>G37-H37</f>
        <v/>
      </c>
      <c r="J37" s="8">
        <f>IF(G37=0,0,H37/G37)</f>
        <v/>
      </c>
      <c r="W37" s="8" t="n"/>
      <c r="Y37" t="inlineStr">
        <is>
          <t>GC assumed 100% @ budget</t>
        </is>
      </c>
    </row>
    <row r="38">
      <c r="A38" t="n">
        <v>56</v>
      </c>
      <c r="C38" t="inlineStr">
        <is>
          <t>Sealants &amp; caulking and paint</t>
        </is>
      </c>
      <c r="D38" t="inlineStr"/>
      <c r="E38" s="10" t="inlineStr">
        <is>
          <t>GC</t>
        </is>
      </c>
      <c r="F38" t="inlineStr">
        <is>
          <t>Project</t>
        </is>
      </c>
      <c r="G38" s="7" t="n">
        <v>7500</v>
      </c>
      <c r="H38" s="7" t="n">
        <v>7500</v>
      </c>
      <c r="I38" s="7">
        <f>G38-H38</f>
        <v/>
      </c>
      <c r="J38" s="8">
        <f>IF(G38=0,0,H38/G38)</f>
        <v/>
      </c>
      <c r="W38" s="8" t="n"/>
      <c r="Y38" t="inlineStr">
        <is>
          <t>GC assumed 100% @ budget</t>
        </is>
      </c>
    </row>
    <row r="39">
      <c r="A39" t="n">
        <v>15</v>
      </c>
      <c r="C39" t="inlineStr">
        <is>
          <t>ADA parking &amp; curb cuts</t>
        </is>
      </c>
      <c r="D39" t="inlineStr"/>
      <c r="E39" s="10" t="inlineStr">
        <is>
          <t>GC</t>
        </is>
      </c>
      <c r="F39" t="inlineStr">
        <is>
          <t>Project</t>
        </is>
      </c>
      <c r="G39" s="7" t="n">
        <v>6800</v>
      </c>
      <c r="H39" s="7" t="n">
        <v>6800</v>
      </c>
      <c r="I39" s="7">
        <f>G39-H39</f>
        <v/>
      </c>
      <c r="J39" s="8">
        <f>IF(G39=0,0,H39/G39)</f>
        <v/>
      </c>
      <c r="W39" s="8" t="n"/>
      <c r="Y39" t="inlineStr">
        <is>
          <t>GC assumed 100% @ budget</t>
        </is>
      </c>
    </row>
    <row r="40">
      <c r="A40" t="n">
        <v>25</v>
      </c>
      <c r="C40" t="inlineStr">
        <is>
          <t>Repair / replace swimming pool pumps</t>
        </is>
      </c>
      <c r="D40" t="inlineStr"/>
      <c r="E40" s="10" t="inlineStr">
        <is>
          <t>GC</t>
        </is>
      </c>
      <c r="F40" t="inlineStr">
        <is>
          <t>Project</t>
        </is>
      </c>
      <c r="G40" s="7" t="n">
        <v>6800</v>
      </c>
      <c r="H40" s="7" t="n">
        <v>6800</v>
      </c>
      <c r="I40" s="7">
        <f>G40-H40</f>
        <v/>
      </c>
      <c r="J40" s="8">
        <f>IF(G40=0,0,H40/G40)</f>
        <v/>
      </c>
      <c r="W40" s="8" t="n"/>
      <c r="Y40" t="inlineStr">
        <is>
          <t>GC assumed 100% @ budget</t>
        </is>
      </c>
    </row>
    <row r="41">
      <c r="A41" t="n">
        <v>47</v>
      </c>
      <c r="C41" t="inlineStr">
        <is>
          <t>Repair patio/balcony railings</t>
        </is>
      </c>
      <c r="D41" t="inlineStr"/>
      <c r="E41" s="10" t="inlineStr">
        <is>
          <t>GC</t>
        </is>
      </c>
      <c r="F41" t="inlineStr">
        <is>
          <t>Project</t>
        </is>
      </c>
      <c r="G41" s="7" t="n">
        <v>6500</v>
      </c>
      <c r="H41" s="7" t="n">
        <v>6500</v>
      </c>
      <c r="I41" s="7">
        <f>G41-H41</f>
        <v/>
      </c>
      <c r="J41" s="8">
        <f>IF(G41=0,0,H41/G41)</f>
        <v/>
      </c>
      <c r="W41" s="8" t="n"/>
      <c r="Y41" t="inlineStr">
        <is>
          <t>GC assumed 100% @ budget</t>
        </is>
      </c>
    </row>
    <row r="42">
      <c r="A42" t="n">
        <v>79</v>
      </c>
      <c r="C42" t="inlineStr">
        <is>
          <t>Pool 2 (East) Renovation</t>
        </is>
      </c>
      <c r="D42" t="inlineStr"/>
      <c r="E42" s="10" t="inlineStr">
        <is>
          <t>GC</t>
        </is>
      </c>
      <c r="F42" t="inlineStr">
        <is>
          <t>Project</t>
        </is>
      </c>
      <c r="G42" s="7" t="n">
        <v>5000</v>
      </c>
      <c r="H42" s="7" t="n">
        <v>5000</v>
      </c>
      <c r="I42" s="7">
        <f>G42-H42</f>
        <v/>
      </c>
      <c r="J42" s="8">
        <f>IF(G42=0,0,H42/G42)</f>
        <v/>
      </c>
      <c r="W42" s="8" t="n"/>
      <c r="Y42" t="inlineStr">
        <is>
          <t>GC assumed 100% @ budget</t>
        </is>
      </c>
    </row>
    <row r="43">
      <c r="A43" t="n">
        <v>35</v>
      </c>
      <c r="C43" t="inlineStr">
        <is>
          <t>Maintenance Structure</t>
        </is>
      </c>
      <c r="D43" t="inlineStr"/>
      <c r="E43" s="10" t="inlineStr">
        <is>
          <t>GC</t>
        </is>
      </c>
      <c r="F43" t="inlineStr">
        <is>
          <t>Project</t>
        </is>
      </c>
      <c r="G43" s="7" t="n">
        <v>2500</v>
      </c>
      <c r="H43" s="7" t="n">
        <v>2500</v>
      </c>
      <c r="I43" s="7">
        <f>G43-H43</f>
        <v/>
      </c>
      <c r="J43" s="8">
        <f>IF(G43=0,0,H43/G43)</f>
        <v/>
      </c>
      <c r="W43" s="8" t="n"/>
      <c r="Y43" t="inlineStr">
        <is>
          <t>GC assumed 100% @ budget</t>
        </is>
      </c>
    </row>
    <row r="44">
      <c r="A44" t="n">
        <v>40</v>
      </c>
      <c r="C44" t="inlineStr">
        <is>
          <t>Wall framing</t>
        </is>
      </c>
      <c r="D44" t="inlineStr"/>
      <c r="E44" s="10" t="inlineStr">
        <is>
          <t>GC</t>
        </is>
      </c>
      <c r="F44" t="inlineStr">
        <is>
          <t>Project</t>
        </is>
      </c>
      <c r="G44" s="7" t="n">
        <v>1500</v>
      </c>
      <c r="H44" s="7" t="n">
        <v>1500</v>
      </c>
      <c r="I44" s="7">
        <f>G44-H44</f>
        <v/>
      </c>
      <c r="J44" s="8">
        <f>IF(G44=0,0,H44/G44)</f>
        <v/>
      </c>
      <c r="W44" s="8" t="n"/>
      <c r="Y44" t="inlineStr">
        <is>
          <t>GC assumed 100% @ budget</t>
        </is>
      </c>
    </row>
    <row r="45">
      <c r="A45" t="n">
        <v>71</v>
      </c>
      <c r="C45" t="inlineStr">
        <is>
          <t>Unit Repair</t>
        </is>
      </c>
      <c r="D45" t="inlineStr"/>
      <c r="E45" s="10" t="inlineStr">
        <is>
          <t>GC</t>
        </is>
      </c>
      <c r="F45" t="inlineStr">
        <is>
          <t>Project</t>
        </is>
      </c>
      <c r="G45" s="7" t="n">
        <v>1500</v>
      </c>
      <c r="H45" s="7" t="n">
        <v>1500</v>
      </c>
      <c r="I45" s="7">
        <f>G45-H45</f>
        <v/>
      </c>
      <c r="J45" s="8">
        <f>IF(G45=0,0,H45/G45)</f>
        <v/>
      </c>
      <c r="W45" s="8" t="n"/>
      <c r="Y45" t="inlineStr">
        <is>
          <t>GC assumed 100% @ budget</t>
        </is>
      </c>
    </row>
    <row r="46">
      <c r="A46" t="n">
        <v>11</v>
      </c>
      <c r="C46" t="inlineStr">
        <is>
          <t>Parking Equipment- wheel stops</t>
        </is>
      </c>
      <c r="D46" t="inlineStr"/>
      <c r="E46" s="10" t="inlineStr">
        <is>
          <t>GC</t>
        </is>
      </c>
      <c r="F46" t="inlineStr">
        <is>
          <t>Project</t>
        </is>
      </c>
      <c r="G46" s="7" t="n">
        <v>750</v>
      </c>
      <c r="H46" s="7" t="n">
        <v>750</v>
      </c>
      <c r="I46" s="7">
        <f>G46-H46</f>
        <v/>
      </c>
      <c r="J46" s="8">
        <f>IF(G46=0,0,H46/G46)</f>
        <v/>
      </c>
      <c r="W46" s="8" t="n"/>
      <c r="Y46" t="inlineStr">
        <is>
          <t>GC assumed 100% @ budget</t>
        </is>
      </c>
    </row>
    <row r="48">
      <c r="D48" s="19" t="inlineStr">
        <is>
          <t>Projects Subtotal (excl. Contingency &amp; CM Fee)</t>
        </is>
      </c>
      <c r="G48" s="22" t="n">
        <v>1578975</v>
      </c>
      <c r="S48" s="19" t="n"/>
    </row>
    <row r="49">
      <c r="D49" s="19" t="inlineStr">
        <is>
          <t>Capital Plan Total (ex-BTL)</t>
        </is>
      </c>
      <c r="G49" s="22" t="n">
        <v>1578975</v>
      </c>
      <c r="S49" s="19" t="n"/>
    </row>
    <row r="50">
      <c r="D50" s="2" t="inlineStr">
        <is>
          <t>Unplanned CapEx Yr 1 (out-of-plan)</t>
        </is>
      </c>
      <c r="H50" s="7" t="n">
        <v>53449</v>
      </c>
    </row>
    <row r="51">
      <c r="D51" s="26" t="inlineStr">
        <is>
          <t>BTL (dropped per Adam): $0</t>
        </is>
      </c>
    </row>
  </sheetData>
  <autoFilter ref="A4:Y46"/>
  <hyperlinks>
    <hyperlink xmlns:r="http://schemas.openxmlformats.org/officeDocument/2006/relationships" ref="B3" r:id="rId1"/>
  </hyperlink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2026-07-31T19:29:25Z</dcterms:created>
  <dcterms:modified xmlns:dcterms="http://purl.org/dc/terms/" xmlns:xsi="http://www.w3.org/2001/XMLSchema-instance" xsi:type="dcterms:W3CDTF">2026-07-31T19:32:39Z</dcterms:modified>
</cp:coreProperties>
</file>